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9.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0.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1.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6.xml" ContentType="application/vnd.openxmlformats-officedocument.spreadsheetml.pivotTable+xml"/>
  <Override PartName="/xl/drawings/drawing12.xml" ContentType="application/vnd.openxmlformats-officedocument.drawing+xml"/>
  <Override PartName="/xl/tables/table16.xml" ContentType="application/vnd.openxmlformats-officedocument.spreadsheetml.tab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3.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ddb46fa36fbe4e50/Desktop/CPI Case study/"/>
    </mc:Choice>
  </mc:AlternateContent>
  <xr:revisionPtr revIDLastSave="2993" documentId="8_{D02ED00E-9A5D-4132-ABF3-D9732B6BB9EB}" xr6:coauthVersionLast="47" xr6:coauthVersionMax="47" xr10:uidLastSave="{DF37E3B1-A048-4537-8C44-5AF324314865}"/>
  <bookViews>
    <workbookView xWindow="-12" yWindow="-12" windowWidth="23064" windowHeight="12264" firstSheet="8" activeTab="13" xr2:uid="{717E7987-7C6C-4C93-B7E9-4FDF07CB54B6}"/>
  </bookViews>
  <sheets>
    <sheet name="cpi case study-Raw data" sheetId="1" r:id="rId1"/>
    <sheet name="Data dictionary" sheetId="3" r:id="rId2"/>
    <sheet name="Main data" sheetId="2" r:id="rId3"/>
    <sheet name="EDA1" sheetId="21" r:id="rId4"/>
    <sheet name="Dashboard 1" sheetId="5" r:id="rId5"/>
    <sheet name="EDA2" sheetId="14" r:id="rId6"/>
    <sheet name="Dashboard2" sheetId="23" r:id="rId7"/>
    <sheet name="EDA3" sheetId="16" r:id="rId8"/>
    <sheet name="dashboard3" sheetId="24" r:id="rId9"/>
    <sheet name="EDA4" sheetId="19" r:id="rId10"/>
    <sheet name="Dashboard 4" sheetId="26" r:id="rId11"/>
    <sheet name="EDA5" sheetId="17" r:id="rId12"/>
    <sheet name="crude oil price" sheetId="20" r:id="rId13"/>
    <sheet name="dashboard5" sheetId="27" r:id="rId14"/>
  </sheets>
  <definedNames>
    <definedName name="_xlnm._FilterDatabase" localSheetId="2" hidden="1">'Main data'!$A$1:$AE$367</definedName>
    <definedName name="_xlcn.WorksheetConnection_cpicasestudy.xlsxTable71" hidden="1">Table7</definedName>
    <definedName name="_xlcn.WorksheetConnection_MaindataA2AE3671" hidden="1">'Main data'!$A$2:$AE$367</definedName>
    <definedName name="Slicer_Month">#N/A</definedName>
    <definedName name="Slicer_Year1">#N/A</definedName>
    <definedName name="Slicer_Year2">#N/A</definedName>
  </definedNames>
  <calcPr calcId="191029"/>
  <pivotCaches>
    <pivotCache cacheId="0" r:id="rId15"/>
    <pivotCache cacheId="1" r:id="rId16"/>
    <pivotCache cacheId="2" r:id="rId17"/>
    <pivotCache cacheId="3" r:id="rId18"/>
  </pivotCaches>
  <extLs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Main data!$A$2:$AE$367"/>
          <x15:modelTable id="Table7" name="Table7" connection="WorksheetConnection_cpi case study.xlsx!Table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7" i="14" l="1"/>
  <c r="D67" i="14"/>
  <c r="E67" i="14"/>
  <c r="F67" i="14"/>
  <c r="G67" i="14"/>
  <c r="H67" i="14"/>
  <c r="I67" i="14"/>
  <c r="J67" i="14"/>
  <c r="K67" i="14"/>
  <c r="L67" i="14"/>
  <c r="M67" i="14"/>
  <c r="N67" i="14"/>
  <c r="O67" i="14"/>
  <c r="P67" i="14"/>
  <c r="Q67" i="14"/>
  <c r="R67" i="14"/>
  <c r="S67" i="14"/>
  <c r="T67" i="14"/>
  <c r="U67" i="14"/>
  <c r="V67" i="14"/>
  <c r="W67" i="14"/>
  <c r="X67" i="14"/>
  <c r="Y67" i="14"/>
  <c r="Z67" i="14"/>
  <c r="AA67" i="14"/>
  <c r="B67" i="14"/>
  <c r="E70" i="17" l="1"/>
  <c r="F70" i="17"/>
  <c r="G70" i="17"/>
  <c r="H70" i="17"/>
  <c r="I70" i="17"/>
  <c r="J70" i="17"/>
  <c r="K70" i="17"/>
  <c r="L70" i="17"/>
  <c r="M70" i="17"/>
  <c r="N70" i="17"/>
  <c r="O70" i="17"/>
  <c r="P70" i="17"/>
  <c r="Q70" i="17"/>
  <c r="R70" i="17"/>
  <c r="S70" i="17"/>
  <c r="T70" i="17"/>
  <c r="U70" i="17"/>
  <c r="V70" i="17"/>
  <c r="W70" i="17"/>
  <c r="X70" i="17"/>
  <c r="Y70" i="17"/>
  <c r="Z70" i="17"/>
  <c r="AA70" i="17"/>
  <c r="AB70" i="17"/>
  <c r="AC70" i="17"/>
  <c r="D70" i="17"/>
  <c r="E40" i="17"/>
  <c r="F40" i="17"/>
  <c r="G40" i="17"/>
  <c r="H40" i="17"/>
  <c r="I40" i="17"/>
  <c r="J40" i="17"/>
  <c r="K40" i="17"/>
  <c r="L40" i="17"/>
  <c r="M40" i="17"/>
  <c r="N40" i="17"/>
  <c r="O40" i="17"/>
  <c r="P40" i="17"/>
  <c r="Q40" i="17"/>
  <c r="R40" i="17"/>
  <c r="S40" i="17"/>
  <c r="T40" i="17"/>
  <c r="U40" i="17"/>
  <c r="V40" i="17"/>
  <c r="W40" i="17"/>
  <c r="X40" i="17"/>
  <c r="Y40" i="17"/>
  <c r="Z40" i="17"/>
  <c r="AA40" i="17"/>
  <c r="AB40" i="17"/>
  <c r="AC40" i="17"/>
  <c r="D40" i="17"/>
  <c r="E10" i="17"/>
  <c r="F10" i="17"/>
  <c r="G10" i="17"/>
  <c r="H10" i="17"/>
  <c r="I10" i="17"/>
  <c r="J10" i="17"/>
  <c r="K10" i="17"/>
  <c r="L10" i="17"/>
  <c r="M10" i="17"/>
  <c r="N10" i="17"/>
  <c r="O10" i="17"/>
  <c r="P10" i="17"/>
  <c r="Q10" i="17"/>
  <c r="R10" i="17"/>
  <c r="S10" i="17"/>
  <c r="T10" i="17"/>
  <c r="U10" i="17"/>
  <c r="V10" i="17"/>
  <c r="W10" i="17"/>
  <c r="X10" i="17"/>
  <c r="Y10" i="17"/>
  <c r="Z10" i="17"/>
  <c r="AA10" i="17"/>
  <c r="AB10" i="17"/>
  <c r="AC10" i="17"/>
  <c r="D10" i="17"/>
  <c r="J97" i="19"/>
  <c r="J98" i="19"/>
  <c r="J99" i="19"/>
  <c r="J100" i="19"/>
  <c r="J96" i="19"/>
  <c r="G97" i="19"/>
  <c r="G98" i="19"/>
  <c r="G99" i="19"/>
  <c r="G100" i="19"/>
  <c r="G96" i="19"/>
  <c r="D97" i="19"/>
  <c r="D98" i="19"/>
  <c r="D99" i="19"/>
  <c r="D100" i="19"/>
  <c r="D96" i="19"/>
  <c r="AD58" i="19"/>
  <c r="AD59" i="19"/>
  <c r="AD60" i="19"/>
  <c r="AD61" i="19"/>
  <c r="AD62" i="19"/>
  <c r="AD63" i="19"/>
  <c r="AD64" i="19"/>
  <c r="AD65" i="19"/>
  <c r="AD66" i="19"/>
  <c r="AD67" i="19"/>
  <c r="AD43" i="19"/>
  <c r="AD44" i="19"/>
  <c r="AD45" i="19"/>
  <c r="AD46" i="19"/>
  <c r="AD47" i="19"/>
  <c r="AD48" i="19"/>
  <c r="AD49" i="19"/>
  <c r="AD50" i="19"/>
  <c r="AD51" i="19"/>
  <c r="AD52" i="19"/>
  <c r="AD27" i="19"/>
  <c r="AD28" i="19"/>
  <c r="AD29" i="19"/>
  <c r="AD30" i="19"/>
  <c r="AD31" i="19"/>
  <c r="AD32" i="19"/>
  <c r="AD33" i="19"/>
  <c r="AD34" i="19"/>
  <c r="AD35" i="19"/>
  <c r="AD36" i="19"/>
  <c r="AD37" i="19"/>
  <c r="J74" i="19"/>
  <c r="J75" i="19"/>
  <c r="J76" i="19"/>
  <c r="J77" i="19"/>
  <c r="J73" i="19"/>
  <c r="G74" i="19"/>
  <c r="G75" i="19"/>
  <c r="G76" i="19"/>
  <c r="G77" i="19"/>
  <c r="G73" i="19"/>
  <c r="D74" i="19"/>
  <c r="D75" i="19"/>
  <c r="D76" i="19"/>
  <c r="D77" i="19"/>
  <c r="D73" i="19"/>
  <c r="J12" i="19"/>
  <c r="J13" i="19"/>
  <c r="J14" i="19"/>
  <c r="J15" i="19"/>
  <c r="J16" i="19"/>
  <c r="G12" i="19"/>
  <c r="G13" i="19"/>
  <c r="G14" i="19"/>
  <c r="G15" i="19"/>
  <c r="G16" i="19"/>
  <c r="E58" i="19"/>
  <c r="E59" i="19"/>
  <c r="E60" i="19"/>
  <c r="E61" i="19"/>
  <c r="E62" i="19"/>
  <c r="E63" i="19"/>
  <c r="E64" i="19"/>
  <c r="E65" i="19"/>
  <c r="E66" i="19"/>
  <c r="E67" i="19"/>
  <c r="E52" i="19"/>
  <c r="E51" i="19"/>
  <c r="E50" i="19"/>
  <c r="E49" i="19"/>
  <c r="E48" i="19"/>
  <c r="E47" i="19"/>
  <c r="E46" i="19"/>
  <c r="E45" i="19"/>
  <c r="E44" i="19"/>
  <c r="E43" i="19"/>
  <c r="D13" i="19"/>
  <c r="D14" i="19"/>
  <c r="D15" i="19"/>
  <c r="D16" i="19"/>
  <c r="D12" i="19"/>
  <c r="E33" i="19"/>
  <c r="E28" i="19"/>
  <c r="E29" i="19"/>
  <c r="E30" i="19"/>
  <c r="E31" i="19"/>
  <c r="E32" i="19"/>
  <c r="E34" i="19"/>
  <c r="E35" i="19"/>
  <c r="E36" i="19"/>
  <c r="E27" i="19"/>
  <c r="H53" i="16"/>
  <c r="I53" i="16"/>
  <c r="J53" i="16"/>
  <c r="K53" i="16"/>
  <c r="L53" i="16"/>
  <c r="M53" i="16"/>
  <c r="N53" i="16"/>
  <c r="O53" i="16"/>
  <c r="P53" i="16"/>
  <c r="Q53" i="16"/>
  <c r="R53" i="16"/>
  <c r="S53" i="16"/>
  <c r="G53" i="16"/>
  <c r="H44" i="16"/>
  <c r="I44" i="16"/>
  <c r="J44" i="16"/>
  <c r="K44" i="16"/>
  <c r="L44" i="16"/>
  <c r="M44" i="16"/>
  <c r="N44" i="16"/>
  <c r="O44" i="16"/>
  <c r="P44" i="16"/>
  <c r="Q44" i="16"/>
  <c r="R44" i="16"/>
  <c r="S44" i="16"/>
  <c r="G44" i="16"/>
  <c r="H70" i="16"/>
  <c r="I70" i="16"/>
  <c r="J70" i="16"/>
  <c r="K70" i="16"/>
  <c r="L70" i="16"/>
  <c r="M70" i="16"/>
  <c r="N70" i="16"/>
  <c r="O70" i="16"/>
  <c r="P70" i="16"/>
  <c r="Q70" i="16"/>
  <c r="R70" i="16"/>
  <c r="S70" i="16"/>
  <c r="G70" i="16"/>
  <c r="H16" i="16"/>
  <c r="I16" i="16"/>
  <c r="J16" i="16"/>
  <c r="K16" i="16"/>
  <c r="L16" i="16"/>
  <c r="M16" i="16"/>
  <c r="N16" i="16"/>
  <c r="O16" i="16"/>
  <c r="P16" i="16"/>
  <c r="Q16" i="16"/>
  <c r="R16" i="16"/>
  <c r="S16" i="16"/>
  <c r="G16" i="16"/>
  <c r="H7" i="16"/>
  <c r="I7" i="16"/>
  <c r="J7" i="16"/>
  <c r="K7" i="16"/>
  <c r="L7" i="16"/>
  <c r="M7" i="16"/>
  <c r="N7" i="16"/>
  <c r="O7" i="16"/>
  <c r="P7" i="16"/>
  <c r="Q7" i="16"/>
  <c r="R7" i="16"/>
  <c r="S7" i="16"/>
  <c r="G7" i="16"/>
  <c r="H63" i="16"/>
  <c r="I63" i="16"/>
  <c r="J63" i="16"/>
  <c r="K63" i="16"/>
  <c r="L63" i="16"/>
  <c r="M63" i="16"/>
  <c r="N63" i="16"/>
  <c r="O63" i="16"/>
  <c r="P63" i="16"/>
  <c r="Q63" i="16"/>
  <c r="R63" i="16"/>
  <c r="S63" i="16"/>
  <c r="G63" i="16"/>
  <c r="E62" i="16"/>
  <c r="E64" i="16"/>
  <c r="E65" i="16"/>
  <c r="E66" i="16"/>
  <c r="E67" i="16"/>
  <c r="F67" i="16" s="1"/>
  <c r="E68" i="16"/>
  <c r="F68" i="16" s="1"/>
  <c r="E69" i="16"/>
  <c r="E71" i="16"/>
  <c r="E72" i="16"/>
  <c r="E73" i="16"/>
  <c r="E74" i="16"/>
  <c r="F74" i="16" s="1"/>
  <c r="E75" i="16"/>
  <c r="E61" i="16"/>
  <c r="E43" i="16"/>
  <c r="E45" i="16"/>
  <c r="E46" i="16"/>
  <c r="E47" i="16"/>
  <c r="F47" i="16" s="1"/>
  <c r="E48" i="16"/>
  <c r="F48" i="16" s="1"/>
  <c r="E49" i="16"/>
  <c r="E50" i="16"/>
  <c r="E51" i="16"/>
  <c r="E52" i="16"/>
  <c r="E54" i="16"/>
  <c r="E55" i="16"/>
  <c r="E56" i="16"/>
  <c r="E42" i="16"/>
  <c r="E6" i="16"/>
  <c r="E8" i="16"/>
  <c r="E9" i="16"/>
  <c r="F9" i="16" s="1"/>
  <c r="E10" i="16"/>
  <c r="E11" i="16"/>
  <c r="E12" i="16"/>
  <c r="E13" i="16"/>
  <c r="E14" i="16"/>
  <c r="E15" i="16"/>
  <c r="E17" i="16"/>
  <c r="E18" i="16"/>
  <c r="E19" i="16"/>
  <c r="E5" i="16"/>
  <c r="M27" i="14"/>
  <c r="M26" i="14"/>
  <c r="M25" i="14"/>
  <c r="M24" i="14"/>
  <c r="M23" i="14"/>
  <c r="M22" i="14"/>
  <c r="M21" i="14"/>
  <c r="S5" i="21"/>
  <c r="S6" i="21"/>
  <c r="S7" i="21"/>
  <c r="S8" i="21"/>
  <c r="S9" i="21"/>
  <c r="S10" i="21"/>
  <c r="S4" i="2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2" i="2"/>
  <c r="F65" i="16" l="1"/>
  <c r="F11" i="16"/>
  <c r="F49" i="16"/>
  <c r="F69" i="16"/>
  <c r="F46" i="16"/>
  <c r="F66" i="16"/>
  <c r="F12" i="16"/>
  <c r="F54" i="16"/>
  <c r="F73" i="16"/>
  <c r="E16" i="16"/>
  <c r="F16" i="16" s="1"/>
  <c r="F50" i="16"/>
  <c r="F71" i="16"/>
  <c r="F64" i="16"/>
  <c r="F62" i="16"/>
  <c r="F17" i="16"/>
  <c r="F55" i="16"/>
  <c r="F75" i="16"/>
  <c r="E7" i="16"/>
  <c r="F7" i="16" s="1"/>
  <c r="F72" i="16"/>
  <c r="F14" i="16"/>
  <c r="F52" i="16"/>
  <c r="F8" i="16"/>
  <c r="F13" i="16"/>
  <c r="F51" i="16"/>
  <c r="F45" i="16"/>
  <c r="F43" i="16"/>
  <c r="F18" i="16"/>
  <c r="F56" i="16"/>
  <c r="F19" i="16"/>
  <c r="F10" i="16"/>
  <c r="F15" i="16"/>
  <c r="F6"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178740-C58B-4A45-94E0-8B0939F6C4E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C447176-ADFA-4416-AD68-D541E8621CE7}" name="WorksheetConnection_cpi case study.xlsx!Table7" type="102" refreshedVersion="8" minRefreshableVersion="5">
    <extLst>
      <ext xmlns:x15="http://schemas.microsoft.com/office/spreadsheetml/2010/11/main" uri="{DE250136-89BD-433C-8126-D09CA5730AF9}">
        <x15:connection id="Table7">
          <x15:rangePr sourceName="_xlcn.WorksheetConnection_cpicasestudy.xlsxTable71"/>
        </x15:connection>
      </ext>
    </extLst>
  </connection>
  <connection id="3" xr16:uid="{A178D1B7-B45E-4BEA-89B5-74A331242755}" name="WorksheetConnection_Main data!$A$2:$AE$367" type="102" refreshedVersion="8" minRefreshableVersion="5">
    <extLst>
      <ext xmlns:x15="http://schemas.microsoft.com/office/spreadsheetml/2010/11/main" uri="{DE250136-89BD-433C-8126-D09CA5730AF9}">
        <x15:connection id="Range" autoDelete="1">
          <x15:rangePr sourceName="_xlcn.WorksheetConnection_MaindataA2AE3671"/>
        </x15:connection>
      </ext>
    </extLst>
  </connection>
</connections>
</file>

<file path=xl/sharedStrings.xml><?xml version="1.0" encoding="utf-8"?>
<sst xmlns="http://schemas.openxmlformats.org/spreadsheetml/2006/main" count="19781" uniqueCount="352">
  <si>
    <t>Sector</t>
  </si>
  <si>
    <t>Year</t>
  </si>
  <si>
    <t>Month</t>
  </si>
  <si>
    <t>Cereals and products</t>
  </si>
  <si>
    <t>Meat and fish</t>
  </si>
  <si>
    <t>Egg</t>
  </si>
  <si>
    <t>Milk and products</t>
  </si>
  <si>
    <t>Oils and fats</t>
  </si>
  <si>
    <t>Fruits</t>
  </si>
  <si>
    <t>Vegetables</t>
  </si>
  <si>
    <t>Pulses and products</t>
  </si>
  <si>
    <t>Sugar and Confectionery</t>
  </si>
  <si>
    <t>Spices</t>
  </si>
  <si>
    <t>Non-alcoholic beverages</t>
  </si>
  <si>
    <t>Prepared meals, snacks, sweets etc.</t>
  </si>
  <si>
    <t>Food and beverages</t>
  </si>
  <si>
    <t>Pan, tobacco and intoxicants</t>
  </si>
  <si>
    <t>Clothing</t>
  </si>
  <si>
    <t>Footwear</t>
  </si>
  <si>
    <t>Clothing and footwear</t>
  </si>
  <si>
    <t>Housing</t>
  </si>
  <si>
    <t>Fuel and light</t>
  </si>
  <si>
    <t>Household goods and services</t>
  </si>
  <si>
    <t>Health</t>
  </si>
  <si>
    <t>Transport and communication</t>
  </si>
  <si>
    <t>Recreation and amusement</t>
  </si>
  <si>
    <t>Education</t>
  </si>
  <si>
    <t>Personal care and effects</t>
  </si>
  <si>
    <t>Miscellaneous</t>
  </si>
  <si>
    <t>General index</t>
  </si>
  <si>
    <t>Rural</t>
  </si>
  <si>
    <t>January</t>
  </si>
  <si>
    <t>NA</t>
  </si>
  <si>
    <t>Urban</t>
  </si>
  <si>
    <t>Rural+Urban</t>
  </si>
  <si>
    <t>February</t>
  </si>
  <si>
    <t>March</t>
  </si>
  <si>
    <t>April</t>
  </si>
  <si>
    <t>May</t>
  </si>
  <si>
    <t>June</t>
  </si>
  <si>
    <t>July</t>
  </si>
  <si>
    <t>August</t>
  </si>
  <si>
    <t>September</t>
  </si>
  <si>
    <t>October</t>
  </si>
  <si>
    <t xml:space="preserve">November </t>
  </si>
  <si>
    <t>November</t>
  </si>
  <si>
    <t>December</t>
  </si>
  <si>
    <t>Marcrh</t>
  </si>
  <si>
    <t>-</t>
  </si>
  <si>
    <t>data dictionary</t>
  </si>
  <si>
    <t>password for raw data</t>
  </si>
  <si>
    <t>cn</t>
  </si>
  <si>
    <t>column name</t>
  </si>
  <si>
    <t>description of the column</t>
  </si>
  <si>
    <t>Rural,  Urban, Rural+Urban</t>
  </si>
  <si>
    <t>year</t>
  </si>
  <si>
    <t>month</t>
  </si>
  <si>
    <t>food</t>
  </si>
  <si>
    <t>energy</t>
  </si>
  <si>
    <t>transportation</t>
  </si>
  <si>
    <t>education</t>
  </si>
  <si>
    <t>medical care</t>
  </si>
  <si>
    <t>clothing</t>
  </si>
  <si>
    <t>Sample size analysis</t>
  </si>
  <si>
    <t>Data Cleaning</t>
  </si>
  <si>
    <t>Column Name</t>
  </si>
  <si>
    <t>replace marchr to march</t>
  </si>
  <si>
    <t xml:space="preserve">NA for 2020 may </t>
  </si>
  <si>
    <t>avoided</t>
  </si>
  <si>
    <t xml:space="preserve">NA for 2020 april,may </t>
  </si>
  <si>
    <t>Row Labels</t>
  </si>
  <si>
    <t>Grand Total</t>
  </si>
  <si>
    <t>average value  of all food and beverage items</t>
  </si>
  <si>
    <t>Meat and fish,Egg,Milk and products,Oils and fats,Fruits,Vegetables,Pulses and products,Sugar and Confectionery,Spices,Non-alcoholic beverages,Prepared meals, snacks, sweets etc.,Food and beverages</t>
  </si>
  <si>
    <t>Average of General index</t>
  </si>
  <si>
    <t>spending pattern</t>
  </si>
  <si>
    <t>"</t>
  </si>
  <si>
    <t>2017December</t>
  </si>
  <si>
    <t>2017January</t>
  </si>
  <si>
    <t>2018December</t>
  </si>
  <si>
    <t>2018January</t>
  </si>
  <si>
    <t>2018March</t>
  </si>
  <si>
    <t>2019December</t>
  </si>
  <si>
    <t>2019February</t>
  </si>
  <si>
    <t>2019January</t>
  </si>
  <si>
    <t>2019March</t>
  </si>
  <si>
    <t>2020December</t>
  </si>
  <si>
    <t>2020February</t>
  </si>
  <si>
    <t>2020January</t>
  </si>
  <si>
    <t>2020March</t>
  </si>
  <si>
    <t>2021December</t>
  </si>
  <si>
    <t>2021February</t>
  </si>
  <si>
    <t>2021January</t>
  </si>
  <si>
    <t>2021March</t>
  </si>
  <si>
    <t>2022August</t>
  </si>
  <si>
    <t>2022December</t>
  </si>
  <si>
    <t>2022February</t>
  </si>
  <si>
    <t>2022January</t>
  </si>
  <si>
    <t>2022July</t>
  </si>
  <si>
    <t>2022June</t>
  </si>
  <si>
    <t>2022March</t>
  </si>
  <si>
    <t>2022May</t>
  </si>
  <si>
    <t>2022November</t>
  </si>
  <si>
    <t>2022October</t>
  </si>
  <si>
    <t>2022September</t>
  </si>
  <si>
    <t>2023April</t>
  </si>
  <si>
    <t>2023February</t>
  </si>
  <si>
    <t>2023January</t>
  </si>
  <si>
    <t>2023March</t>
  </si>
  <si>
    <t>2023May</t>
  </si>
  <si>
    <t>A trend of y-o-y increase in CPI(rural+urban) inflation starting 2017for the entire basket of products combined</t>
  </si>
  <si>
    <t>Sum of 0NE MONTH CHANGE IN FOOD AD BEV</t>
  </si>
  <si>
    <t>Sum of ONE MONTH CHANGE IN FUEL AND LIGHT</t>
  </si>
  <si>
    <t>Sum of OIL AND FAT CHANGE IN PRICE IN ONE MONTH</t>
  </si>
  <si>
    <t>Sum of TRANSPORTATION AND COMMUNICATION ONE MONTH CHANGE</t>
  </si>
  <si>
    <t>Sum of Food and beverages</t>
  </si>
  <si>
    <t>Sum of Health</t>
  </si>
  <si>
    <t>Sum of Clothing and footwear</t>
  </si>
  <si>
    <t>date</t>
  </si>
  <si>
    <t>12 month change</t>
  </si>
  <si>
    <t>Column Labels</t>
  </si>
  <si>
    <t>Petroleum Planning &amp; Analysis Cell</t>
  </si>
  <si>
    <t>Crude Oil FOB Price (Indian Basket)</t>
  </si>
  <si>
    <t>correlation</t>
  </si>
  <si>
    <t>Table Posted: (03-04-2023)</t>
  </si>
  <si>
    <t>Period : Since 2000-01</t>
  </si>
  <si>
    <r>
      <t>Correlation is </t>
    </r>
    <r>
      <rPr>
        <sz val="10"/>
        <color rgb="FFFF0000"/>
        <rFont val="Arial"/>
        <family val="2"/>
      </rPr>
      <t>a statistical measure that expresses the extent to which two variables are linearly related</t>
    </r>
    <r>
      <rPr>
        <sz val="10"/>
        <color rgb="FFFF0000"/>
        <rFont val="Arial"/>
        <family val="2"/>
      </rPr>
      <t> (meaning they change together at a constant rate).</t>
    </r>
  </si>
  <si>
    <t>($/bbl.)</t>
  </si>
  <si>
    <t>temparatue (degree C)</t>
  </si>
  <si>
    <t xml:space="preserve">ice cream sales </t>
  </si>
  <si>
    <t>sweatshirt sales</t>
  </si>
  <si>
    <t>Average</t>
  </si>
  <si>
    <t>Ratio *</t>
  </si>
  <si>
    <t>2000-01</t>
  </si>
  <si>
    <t>2001-02</t>
  </si>
  <si>
    <t>2002-03</t>
  </si>
  <si>
    <t>2003-04</t>
  </si>
  <si>
    <t>2004-05</t>
  </si>
  <si>
    <t>2005-06</t>
  </si>
  <si>
    <t>2006-07</t>
  </si>
  <si>
    <t>59.8:40.2</t>
  </si>
  <si>
    <t>2007-08</t>
  </si>
  <si>
    <t>61.4:38.6</t>
  </si>
  <si>
    <t>2008-09</t>
  </si>
  <si>
    <t>62.3:37.7</t>
  </si>
  <si>
    <t>2009-10</t>
  </si>
  <si>
    <t>63.5:36.5</t>
  </si>
  <si>
    <t>2010-11</t>
  </si>
  <si>
    <t>67.6:32.4</t>
  </si>
  <si>
    <t xml:space="preserve">value </t>
  </si>
  <si>
    <t>2011-12</t>
  </si>
  <si>
    <t>65.2:34.8</t>
  </si>
  <si>
    <t>string neg correl</t>
  </si>
  <si>
    <t>not correlated</t>
  </si>
  <si>
    <t>strongly positive correl</t>
  </si>
  <si>
    <t>2012-13</t>
  </si>
  <si>
    <t>68.2:31.8</t>
  </si>
  <si>
    <t>In data analysis (generally)</t>
  </si>
  <si>
    <t>2013-14</t>
  </si>
  <si>
    <t>69.9:30.1</t>
  </si>
  <si>
    <t>75% (0.75)</t>
  </si>
  <si>
    <t xml:space="preserve">for every industry </t>
  </si>
  <si>
    <t>&gt;= 0.8</t>
  </si>
  <si>
    <t>2014-15</t>
  </si>
  <si>
    <t>72.04:27.96</t>
  </si>
  <si>
    <t>string positive</t>
  </si>
  <si>
    <t>&gt;0.75</t>
  </si>
  <si>
    <t>2015-16</t>
  </si>
  <si>
    <t>72.28:27.72</t>
  </si>
  <si>
    <t>2016-17</t>
  </si>
  <si>
    <t>71.03:28.97</t>
  </si>
  <si>
    <t>string neg</t>
  </si>
  <si>
    <t>&lt; -0.75</t>
  </si>
  <si>
    <t>&lt; -0.8</t>
  </si>
  <si>
    <t>2017-18</t>
  </si>
  <si>
    <t>72.38:27.62</t>
  </si>
  <si>
    <t>2018-19</t>
  </si>
  <si>
    <t>74.77:25.23</t>
  </si>
  <si>
    <t>2019-20</t>
  </si>
  <si>
    <t>75.50:24.50</t>
  </si>
  <si>
    <t>2020-21</t>
  </si>
  <si>
    <t>75.62:24.38</t>
  </si>
  <si>
    <t>2021-22</t>
  </si>
  <si>
    <t>2022-23</t>
  </si>
  <si>
    <t>Notes:</t>
  </si>
  <si>
    <t>* The composition of Indian Basket of Crude represents Average of Oman &amp; Dubai for sour grades and Brent (Dated) for sweet grade in the ratio of  crude processed during previous financial year, e.g. ratio of crude processed as indicated in the table above.</t>
  </si>
  <si>
    <t>- Crude oil prices are average of daily prices of respective month.</t>
  </si>
  <si>
    <t>crude oil price</t>
  </si>
  <si>
    <t xml:space="preserve">Crude oil price </t>
  </si>
  <si>
    <t>Based on latest months data,identify the contribution of different broader category towards CPI basket</t>
  </si>
  <si>
    <t xml:space="preserve">housing Data for rural sector is not available ,NA for 2020 may </t>
  </si>
  <si>
    <t xml:space="preserve"> </t>
  </si>
  <si>
    <t>Misc</t>
  </si>
  <si>
    <t>RURAL</t>
  </si>
  <si>
    <t>CONTRIBUTION OF EACH PRODUCT CATEGORY TO THE OVER ALL INFLATION</t>
  </si>
  <si>
    <t>Broader Category</t>
  </si>
  <si>
    <t>Categories</t>
  </si>
  <si>
    <t xml:space="preserve">CPI  for rural </t>
  </si>
  <si>
    <t>CPI for Urban</t>
  </si>
  <si>
    <t>CPI for Rural+Urban</t>
  </si>
  <si>
    <t>Sum of CPI  for rural 2</t>
  </si>
  <si>
    <t>Sum of CPI for Urban</t>
  </si>
  <si>
    <t>Sum of CPI for Rural+Urban</t>
  </si>
  <si>
    <t>Entire basket of product combined meand General Index</t>
  </si>
  <si>
    <t>Y-O-Y : Year over year grouth means comparing current annual change devided by previous years January to December ((CPI_YEAR2-CPI_YEAR1)/CPI_YEAR1)*100</t>
  </si>
  <si>
    <t>Sum of General index</t>
  </si>
  <si>
    <t>Column1</t>
  </si>
  <si>
    <t>Change in CPI2</t>
  </si>
  <si>
    <t>Reason why the year 2019 has highest inflation</t>
  </si>
  <si>
    <t>Sum of Cereals and products</t>
  </si>
  <si>
    <t>Sum of Meat and fish</t>
  </si>
  <si>
    <t>Sum of Egg</t>
  </si>
  <si>
    <t>Sum of Milk and products</t>
  </si>
  <si>
    <t>Sum of Oils and fats</t>
  </si>
  <si>
    <t>Sum of Fruits</t>
  </si>
  <si>
    <t>Sum of Vegetables</t>
  </si>
  <si>
    <t>Sum of Pulses and products</t>
  </si>
  <si>
    <t>Sum of Sugar and Confectionery</t>
  </si>
  <si>
    <t>Sum of Spices</t>
  </si>
  <si>
    <t>Sum of Non-alcoholic beverages</t>
  </si>
  <si>
    <t>Sum of Prepared meals, snacks, sweets etc.</t>
  </si>
  <si>
    <t>Sum of Pan, tobacco and intoxicants</t>
  </si>
  <si>
    <t>Sum of Clothing</t>
  </si>
  <si>
    <t>Sum of Footwear</t>
  </si>
  <si>
    <t>Sum of Housing</t>
  </si>
  <si>
    <t>Sum of Fuel and light</t>
  </si>
  <si>
    <t>Sum of Household goods and services</t>
  </si>
  <si>
    <t>Sum of Transport and communication</t>
  </si>
  <si>
    <t>Sum of Recreation and amusement</t>
  </si>
  <si>
    <t>Sum of Education</t>
  </si>
  <si>
    <t>Sum of Personal care and effects</t>
  </si>
  <si>
    <t>Sum of Miscellaneous</t>
  </si>
  <si>
    <t>2. Clothing category is the 2nd one .</t>
  </si>
  <si>
    <t>3.Housing</t>
  </si>
  <si>
    <t>1.food</t>
  </si>
  <si>
    <t>2.Housing</t>
  </si>
  <si>
    <t>3.Clothing</t>
  </si>
  <si>
    <t>1.Food</t>
  </si>
  <si>
    <t>2.Clothing</t>
  </si>
  <si>
    <t>1.food category has highest contribution towards CPI Calculation.</t>
  </si>
  <si>
    <t>Y-O-Y</t>
  </si>
  <si>
    <t>Unseasonal rains damaging crops in major producing states like Maharashtra and Karnataka.</t>
  </si>
  <si>
    <t>COVID-19 Pandemic Disruptions</t>
  </si>
  <si>
    <t>Shortages in essential goods like food and medicines pushed prices up.</t>
  </si>
  <si>
    <t>1. Change in CPI Within one year. : Highest in 2019</t>
  </si>
  <si>
    <t xml:space="preserve">   Food and beverages, which carry high weight in CPI </t>
  </si>
  <si>
    <t xml:space="preserve">   Rising fuel prices impacted transport, which then raised prices across categories (food, goods, services).</t>
  </si>
  <si>
    <t>Reasons</t>
  </si>
  <si>
    <t>Lockdowns restricted production, logistics, and retail supply chains.</t>
  </si>
  <si>
    <t xml:space="preserve">2. Y-O-Y Average CPI through years </t>
  </si>
  <si>
    <t>FOOD INFLATION</t>
  </si>
  <si>
    <t>Food</t>
  </si>
  <si>
    <t>inflation</t>
  </si>
  <si>
    <t>inflation for rural</t>
  </si>
  <si>
    <t>inflation for urban</t>
  </si>
  <si>
    <t>inflation for rural+urban</t>
  </si>
  <si>
    <t>Inflation month</t>
  </si>
  <si>
    <t>Lowest</t>
  </si>
  <si>
    <t>Highest</t>
  </si>
  <si>
    <t>2022 June</t>
  </si>
  <si>
    <t>2023 Feb</t>
  </si>
  <si>
    <t>WHO IS THE BIGGEST CONTRIBUTER</t>
  </si>
  <si>
    <t>WHO IS THE BIGGEST CONTRIBUTER IN FOOD INFLATION</t>
  </si>
  <si>
    <t>Month With Highest Inflation is :2022 june   Big Contribuers are : Egg, Vegitables,Spices,Meat and Fish</t>
  </si>
  <si>
    <t>2022 Dec</t>
  </si>
  <si>
    <t>Month With Highest Inflation is :2022 june   Big Contribuers are(+ve) : Egg, Vegitables,Spices</t>
  </si>
  <si>
    <t>Month With Lowest Inflation is :2022 Dec   Big Contribuers are (-ve):  Vegitables,Fruits, Food and beverages</t>
  </si>
  <si>
    <t>Urban+Rural</t>
  </si>
  <si>
    <t>Month With lowesst Inflation is :2022 Feb   Big Contribuers are :EGG,OILS AND FATS,MEAT AND FISH,Vegitables</t>
  </si>
  <si>
    <t>URBAN</t>
  </si>
  <si>
    <t>Month With Highest Inflation is :2022 june   Big Contribuers are(+ve) : Egg, Vegitables</t>
  </si>
  <si>
    <t>Month With Lowest Inflation is :2023 Feb   Big Contribuer(+ve) : Vegitables,Fruits</t>
  </si>
  <si>
    <t>Catogories</t>
  </si>
  <si>
    <t>Month With Highest Inflation is :2022 june   Big Contribuer is(+ve) : Egg, Vegitables,Spices</t>
  </si>
  <si>
    <t>Month With Lowest Inflation is :2022 Dec   Big Contribuer is (-ve):  Vegitables,Fruits, Food and beverages</t>
  </si>
  <si>
    <t>Month With Highest Inflation is :2022 june   Big Contribuer is(+ve) : Egg</t>
  </si>
  <si>
    <t>Month With lowest Inflation is :2022 Feb   Big Contribuer is (-ve) : Egg</t>
  </si>
  <si>
    <t>Inflation Before and After covid(march 2020)</t>
  </si>
  <si>
    <t>Before covid</t>
  </si>
  <si>
    <t>afrter covid</t>
  </si>
  <si>
    <t>march 2018  , march 2019</t>
  </si>
  <si>
    <t>march 2021 ,march  2022</t>
  </si>
  <si>
    <t>covid</t>
  </si>
  <si>
    <t>2019-2020</t>
  </si>
  <si>
    <t>2020-2021</t>
  </si>
  <si>
    <t>2021-2022</t>
  </si>
  <si>
    <t>2022-2023</t>
  </si>
  <si>
    <t>march</t>
  </si>
  <si>
    <t>feb</t>
  </si>
  <si>
    <t>Rural-food</t>
  </si>
  <si>
    <t xml:space="preserve">                                                         RURAL</t>
  </si>
  <si>
    <t>MARCH2</t>
  </si>
  <si>
    <t>FEB2</t>
  </si>
  <si>
    <t>General index2</t>
  </si>
  <si>
    <t>FOOD</t>
  </si>
  <si>
    <t>inflation in food URBAN</t>
  </si>
  <si>
    <t>inflation in food RURAL</t>
  </si>
  <si>
    <t>MARCH3</t>
  </si>
  <si>
    <t>FEB3</t>
  </si>
  <si>
    <t>inflation in food RURAL+URBAN</t>
  </si>
  <si>
    <t>health</t>
  </si>
  <si>
    <t>inflation in HEALTH in RURAL+URBAN</t>
  </si>
  <si>
    <t>inflation in HEALTH in URBAN</t>
  </si>
  <si>
    <t>inflation in HEALTH in RURAL</t>
  </si>
  <si>
    <t>ESSENTIAL SERVICES</t>
  </si>
  <si>
    <t>Fuel and light,transpor and communication,education,clothing</t>
  </si>
  <si>
    <t>essentials</t>
  </si>
  <si>
    <t>Rural + Urban</t>
  </si>
  <si>
    <t>Essentials</t>
  </si>
  <si>
    <t>inflation in Essentials in RURAL</t>
  </si>
  <si>
    <t>inflation in Essentials in URBAN</t>
  </si>
  <si>
    <t>inflation in Essentials in RURAL+URBAN</t>
  </si>
  <si>
    <t>Findings</t>
  </si>
  <si>
    <t>FOOD INFLATION :</t>
  </si>
  <si>
    <t>2.The COVID-19 pandemic had a significant impact on healthcare costs</t>
  </si>
  <si>
    <r>
      <t xml:space="preserve">Recovery &amp; Stabilization (2022-23): </t>
    </r>
    <r>
      <rPr>
        <b/>
        <sz val="18"/>
        <color theme="1"/>
        <rFont val="Calibri"/>
        <family val="2"/>
        <scheme val="minor"/>
      </rPr>
      <t>By the latest period</t>
    </r>
    <r>
      <rPr>
        <b/>
        <sz val="18"/>
        <color rgb="FFFF0000"/>
        <rFont val="Calibri"/>
        <family val="2"/>
        <scheme val="minor"/>
      </rPr>
      <t>, both rural and urban inflation rates converged,</t>
    </r>
    <r>
      <rPr>
        <b/>
        <sz val="18"/>
        <color theme="1"/>
        <rFont val="Calibri"/>
        <family val="2"/>
        <scheme val="minor"/>
      </rPr>
      <t xml:space="preserve"> suggesting a return to more stable healthcare costs</t>
    </r>
    <r>
      <rPr>
        <sz val="18"/>
        <color theme="1"/>
        <rFont val="Calibri"/>
        <family val="2"/>
        <scheme val="minor"/>
      </rPr>
      <t>.</t>
    </r>
  </si>
  <si>
    <r>
      <t xml:space="preserve">1. food inflation in both rural and urban areas spiked sharply around </t>
    </r>
    <r>
      <rPr>
        <b/>
        <sz val="18"/>
        <color rgb="FFFF0000"/>
        <rFont val="Calibri"/>
        <family val="2"/>
        <scheme val="minor"/>
      </rPr>
      <t>2019-2020</t>
    </r>
    <r>
      <rPr>
        <b/>
        <sz val="18"/>
        <color rgb="FF000000"/>
        <rFont val="Calibri"/>
        <family val="2"/>
        <scheme val="minor"/>
      </rPr>
      <t xml:space="preserve">, reaching nearly </t>
    </r>
    <r>
      <rPr>
        <b/>
        <sz val="18"/>
        <color rgb="FFFF0000"/>
        <rFont val="Calibri"/>
        <family val="2"/>
        <scheme val="minor"/>
      </rPr>
      <t>8%</t>
    </r>
    <r>
      <rPr>
        <b/>
        <sz val="18"/>
        <color rgb="FF000000"/>
        <rFont val="Calibri"/>
        <family val="2"/>
        <scheme val="minor"/>
      </rPr>
      <t xml:space="preserve"> in urban areas. This aligns with the onset of the pandemic, </t>
    </r>
  </si>
  <si>
    <r>
      <t xml:space="preserve">Post-Pandemic Stabilization: By </t>
    </r>
    <r>
      <rPr>
        <b/>
        <sz val="18"/>
        <color rgb="FFC00000"/>
        <rFont val="Calibri"/>
        <family val="2"/>
        <scheme val="minor"/>
      </rPr>
      <t>2022-23</t>
    </r>
    <r>
      <rPr>
        <b/>
        <sz val="18"/>
        <color rgb="FF000000"/>
        <rFont val="Calibri"/>
        <family val="2"/>
        <scheme val="minor"/>
      </rPr>
      <t>, inflation rates across rural and urban areas converged, suggesting a return to more stable pricing</t>
    </r>
  </si>
  <si>
    <t>Correlation</t>
  </si>
  <si>
    <t>CORRELATION</t>
  </si>
  <si>
    <t>Rural+urban</t>
  </si>
  <si>
    <t>correl</t>
  </si>
  <si>
    <t>rural</t>
  </si>
  <si>
    <t>products</t>
  </si>
  <si>
    <t>1. Meat and fish Costs</t>
  </si>
  <si>
    <t>2. Oils and fats Costs</t>
  </si>
  <si>
    <t>3. Transportation and communication cost</t>
  </si>
  <si>
    <t>4. Travel &amp; Tourism Costs</t>
  </si>
  <si>
    <t>Findings: Category which have highest contribution towards CPI Inflation</t>
  </si>
  <si>
    <t>urban inflation remained stable.</t>
  </si>
  <si>
    <r>
      <t>Fluctuations in Health Inflation</t>
    </r>
    <r>
      <rPr>
        <b/>
        <sz val="18"/>
        <color theme="1"/>
        <rFont val="Calibri"/>
        <family val="2"/>
        <scheme val="minor"/>
      </rPr>
      <t xml:space="preserve">: The graph shows </t>
    </r>
    <r>
      <rPr>
        <b/>
        <sz val="18"/>
        <color rgb="FFFF0000"/>
        <rFont val="Calibri"/>
        <family val="2"/>
        <scheme val="minor"/>
      </rPr>
      <t xml:space="preserve">that rural health inflation was initially higher </t>
    </r>
    <r>
      <rPr>
        <b/>
        <sz val="18"/>
        <color theme="1"/>
        <rFont val="Calibri"/>
        <family val="2"/>
        <scheme val="minor"/>
      </rPr>
      <t xml:space="preserve">than urban inflation in </t>
    </r>
    <r>
      <rPr>
        <b/>
        <sz val="18"/>
        <color rgb="FFFF0000"/>
        <rFont val="Calibri"/>
        <family val="2"/>
        <scheme val="minor"/>
      </rPr>
      <t>2018-19</t>
    </r>
    <r>
      <rPr>
        <b/>
        <sz val="18"/>
        <color theme="1"/>
        <rFont val="Calibri"/>
        <family val="2"/>
        <scheme val="minor"/>
      </rPr>
      <t xml:space="preserve">, but it dropped significantly in </t>
    </r>
    <r>
      <rPr>
        <b/>
        <sz val="18"/>
        <color rgb="FFFF0000"/>
        <rFont val="Calibri"/>
        <family val="2"/>
        <scheme val="minor"/>
      </rPr>
      <t>2019-20</t>
    </r>
    <r>
      <rPr>
        <b/>
        <sz val="18"/>
        <color theme="1"/>
        <rFont val="Calibri"/>
        <family val="2"/>
        <scheme val="minor"/>
      </rPr>
      <t xml:space="preserve">, while </t>
    </r>
  </si>
  <si>
    <t>demand for hospitalizations, COVID treatments, and essential medicines.</t>
  </si>
  <si>
    <r>
      <t>Sharp Increase in Urban Health Inflation (2020-21)</t>
    </r>
    <r>
      <rPr>
        <b/>
        <sz val="18"/>
        <color theme="1"/>
        <rFont val="Calibri"/>
        <family val="2"/>
        <scheme val="minor"/>
      </rPr>
      <t xml:space="preserve">: During the peak of the pandemic, urban health inflation rose sharply, surpassing rural inflation. This aligns with increased </t>
    </r>
  </si>
  <si>
    <t>consistently from 2018-19 to 2022-23, with a noticeable spike during 2020-21, which aligns with the peak of the pandemic.</t>
  </si>
  <si>
    <r>
      <t xml:space="preserve">3.The COVID-19 pandemic had a significant impact on the prices of essential goods Steady Increase in Inflation: The graph shows that inflation rates for essential items </t>
    </r>
    <r>
      <rPr>
        <b/>
        <sz val="18"/>
        <color rgb="FFC00000"/>
        <rFont val="Calibri"/>
        <family val="2"/>
        <scheme val="minor"/>
      </rPr>
      <t xml:space="preserve">rose </t>
    </r>
  </si>
  <si>
    <t>inflation (orange line) followed a similar trend, though slightly lower.</t>
  </si>
  <si>
    <r>
      <t xml:space="preserve">Rural vs. Urban Trends: </t>
    </r>
    <r>
      <rPr>
        <b/>
        <sz val="18"/>
        <color rgb="FFC00000"/>
        <rFont val="Calibri"/>
        <family val="2"/>
        <scheme val="minor"/>
      </rPr>
      <t>Inflation in rural areas (blue line</t>
    </r>
    <r>
      <rPr>
        <b/>
        <sz val="18"/>
        <color rgb="FF000000"/>
        <rFont val="Calibri"/>
        <family val="2"/>
        <scheme val="minor"/>
      </rPr>
      <t xml:space="preserve">) saw a sharp increase during </t>
    </r>
    <r>
      <rPr>
        <b/>
        <sz val="18"/>
        <color rgb="FFC00000"/>
        <rFont val="Calibri"/>
        <family val="2"/>
        <scheme val="minor"/>
      </rPr>
      <t>2020-21</t>
    </r>
    <r>
      <rPr>
        <b/>
        <sz val="18"/>
        <color rgb="FF000000"/>
        <rFont val="Calibri"/>
        <family val="2"/>
        <scheme val="minor"/>
      </rPr>
      <t xml:space="preserve">, likely due to supply chain disruptions and transportation challenges. Urban </t>
    </r>
  </si>
  <si>
    <r>
      <t xml:space="preserve">when lockdowns and restrictions disrupted food supply chains. After the initial surge, inflation gradually declined, stabilizing around </t>
    </r>
    <r>
      <rPr>
        <b/>
        <sz val="18"/>
        <color rgb="FFFF0000"/>
        <rFont val="Calibri"/>
        <family val="2"/>
        <scheme val="minor"/>
      </rPr>
      <t>4%</t>
    </r>
    <r>
      <rPr>
        <b/>
        <sz val="18"/>
        <rFont val="Calibri"/>
        <family val="2"/>
        <scheme val="minor"/>
      </rPr>
      <t xml:space="preserve"> by </t>
    </r>
    <r>
      <rPr>
        <b/>
        <sz val="18"/>
        <color rgb="FFFF0000"/>
        <rFont val="Calibri"/>
        <family val="2"/>
        <scheme val="minor"/>
      </rPr>
      <t>2022-2023</t>
    </r>
    <r>
      <rPr>
        <b/>
        <sz val="18"/>
        <rFont val="Calibri"/>
        <family val="2"/>
        <scheme val="minor"/>
      </rPr>
      <t>.</t>
    </r>
  </si>
  <si>
    <r>
      <t xml:space="preserve">When </t>
    </r>
    <r>
      <rPr>
        <b/>
        <sz val="14"/>
        <color rgb="FFFF0000"/>
        <rFont val="Calibri"/>
        <family val="2"/>
        <scheme val="minor"/>
      </rPr>
      <t>oil prices rise</t>
    </r>
    <r>
      <rPr>
        <sz val="14"/>
        <color theme="1"/>
        <rFont val="Calibri"/>
        <family val="2"/>
        <scheme val="minor"/>
      </rPr>
      <t xml:space="preserve">, transportation costs increase, making meat and fish </t>
    </r>
    <r>
      <rPr>
        <b/>
        <sz val="14"/>
        <color rgb="FFFF0000"/>
        <rFont val="Calibri"/>
        <family val="2"/>
        <scheme val="minor"/>
      </rPr>
      <t>more expensive</t>
    </r>
    <r>
      <rPr>
        <sz val="14"/>
        <color theme="1"/>
        <rFont val="Calibri"/>
        <family val="2"/>
        <scheme val="minor"/>
      </rPr>
      <t>.</t>
    </r>
  </si>
  <si>
    <r>
      <t xml:space="preserve">Meat and fish require </t>
    </r>
    <r>
      <rPr>
        <b/>
        <sz val="14"/>
        <color rgb="FFFF0000"/>
        <rFont val="Calibri"/>
        <family val="2"/>
        <scheme val="minor"/>
      </rPr>
      <t>cold storage and refrigerated transport</t>
    </r>
    <r>
      <rPr>
        <sz val="14"/>
        <color rgb="FFFF0000"/>
        <rFont val="Calibri"/>
        <family val="2"/>
        <scheme val="minor"/>
      </rPr>
      <t>,</t>
    </r>
    <r>
      <rPr>
        <sz val="14"/>
        <color theme="1"/>
        <rFont val="Calibri"/>
        <family val="2"/>
        <scheme val="minor"/>
      </rPr>
      <t xml:space="preserve"> which depend heavily on </t>
    </r>
    <r>
      <rPr>
        <b/>
        <sz val="14"/>
        <color rgb="FFFF0000"/>
        <rFont val="Calibri"/>
        <family val="2"/>
        <scheme val="minor"/>
      </rPr>
      <t>fuel</t>
    </r>
    <r>
      <rPr>
        <sz val="14"/>
        <color theme="1"/>
        <rFont val="Calibri"/>
        <family val="2"/>
        <scheme val="minor"/>
      </rPr>
      <t>.</t>
    </r>
  </si>
  <si>
    <r>
      <t xml:space="preserve">Oils and fats, especially </t>
    </r>
    <r>
      <rPr>
        <b/>
        <sz val="14"/>
        <color rgb="FFFF0000"/>
        <rFont val="Calibri"/>
        <family val="2"/>
        <scheme val="minor"/>
      </rPr>
      <t>vegetable oils</t>
    </r>
    <r>
      <rPr>
        <sz val="14"/>
        <color theme="1"/>
        <rFont val="Calibri"/>
        <family val="2"/>
        <scheme val="minor"/>
      </rPr>
      <t xml:space="preserve">, require extensive transportation, which depends on </t>
    </r>
    <r>
      <rPr>
        <b/>
        <sz val="14"/>
        <color rgb="FFFF0000"/>
        <rFont val="Calibri"/>
        <family val="2"/>
        <scheme val="minor"/>
      </rPr>
      <t>fuel prices</t>
    </r>
    <r>
      <rPr>
        <sz val="14"/>
        <color theme="1"/>
        <rFont val="Calibri"/>
        <family val="2"/>
        <scheme val="minor"/>
      </rPr>
      <t>.</t>
    </r>
  </si>
  <si>
    <r>
      <t>When</t>
    </r>
    <r>
      <rPr>
        <sz val="14"/>
        <color rgb="FFFF0000"/>
        <rFont val="Calibri"/>
        <family val="2"/>
        <scheme val="minor"/>
      </rPr>
      <t xml:space="preserve"> </t>
    </r>
    <r>
      <rPr>
        <b/>
        <sz val="14"/>
        <color rgb="FFFF0000"/>
        <rFont val="Calibri"/>
        <family val="2"/>
        <scheme val="minor"/>
      </rPr>
      <t>crude oil prices rise</t>
    </r>
    <r>
      <rPr>
        <sz val="14"/>
        <color theme="1"/>
        <rFont val="Calibri"/>
        <family val="2"/>
        <scheme val="minor"/>
      </rPr>
      <t xml:space="preserve">, the cost of shipping and distribution increases, making oils and fats </t>
    </r>
    <r>
      <rPr>
        <b/>
        <sz val="14"/>
        <color rgb="FFFF0000"/>
        <rFont val="Calibri"/>
        <family val="2"/>
        <scheme val="minor"/>
      </rPr>
      <t>more expensive</t>
    </r>
    <r>
      <rPr>
        <sz val="14"/>
        <color rgb="FFFF0000"/>
        <rFont val="Calibri"/>
        <family val="2"/>
        <scheme val="minor"/>
      </rPr>
      <t>.</t>
    </r>
  </si>
  <si>
    <r>
      <t xml:space="preserve">   </t>
    </r>
    <r>
      <rPr>
        <b/>
        <sz val="14"/>
        <color rgb="FFFF0000"/>
        <rFont val="Calibri"/>
        <family val="2"/>
        <scheme val="minor"/>
      </rPr>
      <t>Freight transport</t>
    </r>
    <r>
      <rPr>
        <sz val="14"/>
        <color theme="1"/>
        <rFont val="Calibri"/>
        <family val="2"/>
        <scheme val="minor"/>
      </rPr>
      <t xml:space="preserve"> (trucks, cargo ships, and rail) depends on fuel, so rising oil prices </t>
    </r>
    <r>
      <rPr>
        <b/>
        <sz val="14"/>
        <color rgb="FFFF0000"/>
        <rFont val="Calibri"/>
        <family val="2"/>
        <scheme val="minor"/>
      </rPr>
      <t>increase shipping costs</t>
    </r>
    <r>
      <rPr>
        <sz val="14"/>
        <color rgb="FFFF0000"/>
        <rFont val="Calibri"/>
        <family val="2"/>
        <scheme val="minor"/>
      </rPr>
      <t>.</t>
    </r>
  </si>
  <si>
    <r>
      <t>Higher transportation costs</t>
    </r>
    <r>
      <rPr>
        <sz val="14"/>
        <color rgb="FFFF0000"/>
        <rFont val="Calibri"/>
        <family val="2"/>
        <scheme val="minor"/>
      </rPr>
      <t xml:space="preserve"> </t>
    </r>
    <r>
      <rPr>
        <b/>
        <sz val="14"/>
        <color rgb="FFFF0000"/>
        <rFont val="Calibri"/>
        <family val="2"/>
        <scheme val="minor"/>
      </rPr>
      <t>raise the price of imported goods</t>
    </r>
    <r>
      <rPr>
        <sz val="14"/>
        <color theme="1"/>
        <rFont val="Calibri"/>
        <family val="2"/>
        <scheme val="minor"/>
      </rPr>
      <t>, affecting overall inflation.</t>
    </r>
  </si>
  <si>
    <r>
      <rPr>
        <b/>
        <sz val="14"/>
        <color rgb="FFFF0000"/>
        <rFont val="Calibri"/>
        <family val="2"/>
        <scheme val="minor"/>
      </rPr>
      <t>Telecom networks</t>
    </r>
    <r>
      <rPr>
        <sz val="14"/>
        <color theme="1"/>
        <rFont val="Calibri"/>
        <family val="2"/>
        <scheme val="minor"/>
      </rPr>
      <t xml:space="preserve"> require </t>
    </r>
    <r>
      <rPr>
        <b/>
        <sz val="14"/>
        <color rgb="FFFF0000"/>
        <rFont val="Calibri"/>
        <family val="2"/>
        <scheme val="minor"/>
      </rPr>
      <t>backup generators, maintenance vehicles, and satellite operations</t>
    </r>
    <r>
      <rPr>
        <sz val="14"/>
        <color theme="1"/>
        <rFont val="Calibri"/>
        <family val="2"/>
        <scheme val="minor"/>
      </rPr>
      <t>, all of which use fuel.</t>
    </r>
  </si>
  <si>
    <r>
      <t>Rising oil prices</t>
    </r>
    <r>
      <rPr>
        <sz val="14"/>
        <color rgb="FFFF0000"/>
        <rFont val="Calibri"/>
        <family val="2"/>
        <scheme val="minor"/>
      </rPr>
      <t xml:space="preserve"> </t>
    </r>
    <r>
      <rPr>
        <b/>
        <sz val="14"/>
        <color rgb="FFFF0000"/>
        <rFont val="Calibri"/>
        <family val="2"/>
        <scheme val="minor"/>
      </rPr>
      <t>increase operational costs</t>
    </r>
    <r>
      <rPr>
        <sz val="14"/>
        <color theme="1"/>
        <rFont val="Calibri"/>
        <family val="2"/>
        <scheme val="minor"/>
      </rPr>
      <t>, which may lead to</t>
    </r>
    <r>
      <rPr>
        <sz val="14"/>
        <color rgb="FFFF0000"/>
        <rFont val="Calibri"/>
        <family val="2"/>
        <scheme val="minor"/>
      </rPr>
      <t xml:space="preserve"> </t>
    </r>
    <r>
      <rPr>
        <b/>
        <sz val="14"/>
        <color rgb="FFFF0000"/>
        <rFont val="Calibri"/>
        <family val="2"/>
        <scheme val="minor"/>
      </rPr>
      <t>higher service charges</t>
    </r>
    <r>
      <rPr>
        <sz val="14"/>
        <color rgb="FFFF0000"/>
        <rFont val="Calibri"/>
        <family val="2"/>
        <scheme val="minor"/>
      </rPr>
      <t>.</t>
    </r>
  </si>
  <si>
    <r>
      <t xml:space="preserve">Many recreational activities, such as </t>
    </r>
    <r>
      <rPr>
        <b/>
        <sz val="14"/>
        <color rgb="FFFF0000"/>
        <rFont val="Calibri"/>
        <family val="2"/>
        <scheme val="minor"/>
      </rPr>
      <t>vacations, theme parks, and outdoor events</t>
    </r>
    <r>
      <rPr>
        <sz val="14"/>
        <color rgb="FFFF0000"/>
        <rFont val="Calibri"/>
        <family val="2"/>
        <scheme val="minor"/>
      </rPr>
      <t>,</t>
    </r>
    <r>
      <rPr>
        <sz val="14"/>
        <color theme="1"/>
        <rFont val="Calibri"/>
        <family val="2"/>
        <scheme val="minor"/>
      </rPr>
      <t xml:space="preserve"> involve </t>
    </r>
    <r>
      <rPr>
        <b/>
        <sz val="14"/>
        <color rgb="FFFF0000"/>
        <rFont val="Calibri"/>
        <family val="2"/>
        <scheme val="minor"/>
      </rPr>
      <t>transportation</t>
    </r>
    <r>
      <rPr>
        <sz val="14"/>
        <color rgb="FFFF0000"/>
        <rFont val="Calibri"/>
        <family val="2"/>
        <scheme val="minor"/>
      </rPr>
      <t>.</t>
    </r>
  </si>
  <si>
    <r>
      <t xml:space="preserve">When </t>
    </r>
    <r>
      <rPr>
        <b/>
        <sz val="14"/>
        <color rgb="FFFF0000"/>
        <rFont val="Calibri"/>
        <family val="2"/>
        <scheme val="minor"/>
      </rPr>
      <t>oil prices rise</t>
    </r>
    <r>
      <rPr>
        <sz val="14"/>
        <color theme="1"/>
        <rFont val="Calibri"/>
        <family val="2"/>
        <scheme val="minor"/>
      </rPr>
      <t>, airfare, fuel, and travel expenses increase, making leisure activities</t>
    </r>
    <r>
      <rPr>
        <sz val="14"/>
        <color rgb="FFFF0000"/>
        <rFont val="Calibri"/>
        <family val="2"/>
        <scheme val="minor"/>
      </rPr>
      <t xml:space="preserve"> </t>
    </r>
    <r>
      <rPr>
        <b/>
        <sz val="14"/>
        <color rgb="FFFF0000"/>
        <rFont val="Calibri"/>
        <family val="2"/>
        <scheme val="minor"/>
      </rPr>
      <t>more expensive</t>
    </r>
    <r>
      <rPr>
        <sz val="14"/>
        <color rgb="FFFF0000"/>
        <rFont val="Calibri"/>
        <family val="2"/>
        <scheme val="minor"/>
      </rPr>
      <t>.</t>
    </r>
  </si>
  <si>
    <r>
      <t xml:space="preserve">  Vegetables, pulses</t>
    </r>
    <r>
      <rPr>
        <sz val="16"/>
        <color theme="1"/>
        <rFont val="Calibri"/>
        <family val="2"/>
        <scheme val="minor"/>
      </rPr>
      <t xml:space="preserve"> spiked dramatically in the second half of 2019.</t>
    </r>
  </si>
  <si>
    <r>
      <t xml:space="preserve">  Onion prices</t>
    </r>
    <r>
      <rPr>
        <sz val="16"/>
        <color theme="1"/>
        <rFont val="Calibri"/>
        <family val="2"/>
        <scheme val="minor"/>
      </rPr>
      <t xml:space="preserve"> in particular rose over </t>
    </r>
    <r>
      <rPr>
        <b/>
        <sz val="16"/>
        <color theme="1"/>
        <rFont val="Calibri"/>
        <family val="2"/>
        <scheme val="minor"/>
      </rPr>
      <t>300%</t>
    </r>
    <r>
      <rPr>
        <sz val="16"/>
        <color theme="1"/>
        <rFont val="Calibri"/>
        <family val="2"/>
        <scheme val="minor"/>
      </rPr>
      <t xml:space="preserve"> by year-end due to:</t>
    </r>
  </si>
  <si>
    <t xml:space="preserve">  Crude Oil Price vs Inflation</t>
  </si>
  <si>
    <t>change 2018-2019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</si>
</sst>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0.0"/>
  </numFmts>
  <fonts count="33" x14ac:knownFonts="1">
    <font>
      <sz val="11"/>
      <color theme="1"/>
      <name val="Calibri"/>
      <family val="2"/>
      <scheme val="minor"/>
    </font>
    <font>
      <b/>
      <sz val="11"/>
      <color theme="0"/>
      <name val="Calibri"/>
      <family val="2"/>
      <scheme val="minor"/>
    </font>
    <font>
      <sz val="14"/>
      <color theme="1"/>
      <name val="Calibri"/>
      <family val="2"/>
      <scheme val="minor"/>
    </font>
    <font>
      <sz val="12"/>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8"/>
      <color theme="1"/>
      <name val="Calibri"/>
      <family val="2"/>
      <scheme val="minor"/>
    </font>
    <font>
      <sz val="16"/>
      <color theme="1"/>
      <name val="Calibri"/>
      <family val="2"/>
      <scheme val="minor"/>
    </font>
    <font>
      <sz val="12"/>
      <color indexed="8"/>
      <name val="Times New Roman"/>
      <family val="1"/>
    </font>
    <font>
      <sz val="12"/>
      <color rgb="FF000000"/>
      <name val="Times New Roman"/>
      <family val="1"/>
    </font>
    <font>
      <b/>
      <u/>
      <sz val="16"/>
      <color rgb="FF000000"/>
      <name val="Times New Roman"/>
      <family val="1"/>
    </font>
    <font>
      <b/>
      <sz val="12"/>
      <name val="Times New Roman"/>
      <family val="1"/>
    </font>
    <font>
      <b/>
      <sz val="14"/>
      <name val="Times New Roman"/>
      <family val="1"/>
    </font>
    <font>
      <sz val="10"/>
      <color rgb="FFFF0000"/>
      <name val="Arial"/>
      <family val="2"/>
    </font>
    <font>
      <b/>
      <sz val="12"/>
      <color rgb="FF000000"/>
      <name val="Times New Roman"/>
      <family val="1"/>
    </font>
    <font>
      <i/>
      <sz val="12"/>
      <name val="Times New Roman"/>
      <family val="1"/>
    </font>
    <font>
      <i/>
      <sz val="12"/>
      <color rgb="FF000000"/>
      <name val="Times New Roman"/>
      <family val="1"/>
    </font>
    <font>
      <b/>
      <sz val="12"/>
      <color theme="1"/>
      <name val="Calibri"/>
      <family val="2"/>
      <scheme val="minor"/>
    </font>
    <font>
      <b/>
      <sz val="16"/>
      <color theme="1"/>
      <name val="Calibri"/>
      <family val="2"/>
      <scheme val="minor"/>
    </font>
    <font>
      <b/>
      <sz val="18"/>
      <name val="Times New Roman"/>
      <family val="1"/>
    </font>
    <font>
      <b/>
      <sz val="18"/>
      <color theme="1"/>
      <name val="Calibri"/>
      <family val="2"/>
      <scheme val="minor"/>
    </font>
    <font>
      <b/>
      <sz val="18"/>
      <color rgb="FFC00000"/>
      <name val="Calibri"/>
      <family val="2"/>
      <scheme val="minor"/>
    </font>
    <font>
      <sz val="8"/>
      <name val="Calibri"/>
      <family val="2"/>
      <scheme val="minor"/>
    </font>
    <font>
      <sz val="11"/>
      <name val="Calibri"/>
      <family val="2"/>
      <scheme val="minor"/>
    </font>
    <font>
      <b/>
      <sz val="18"/>
      <color rgb="FFFF0000"/>
      <name val="Calibri"/>
      <family val="2"/>
      <scheme val="minor"/>
    </font>
    <font>
      <b/>
      <sz val="18"/>
      <color rgb="FF000000"/>
      <name val="Calibri"/>
      <family val="2"/>
      <scheme val="minor"/>
    </font>
    <font>
      <b/>
      <sz val="18"/>
      <name val="Calibri"/>
      <family val="2"/>
      <scheme val="minor"/>
    </font>
    <font>
      <b/>
      <sz val="14"/>
      <color theme="1"/>
      <name val="Calibri"/>
      <family val="2"/>
      <scheme val="minor"/>
    </font>
    <font>
      <b/>
      <sz val="14"/>
      <color rgb="FFFF0000"/>
      <name val="Calibri"/>
      <family val="2"/>
      <scheme val="minor"/>
    </font>
    <font>
      <sz val="14"/>
      <color rgb="FFFF0000"/>
      <name val="Calibri"/>
      <family val="2"/>
      <scheme val="minor"/>
    </font>
    <font>
      <b/>
      <sz val="20"/>
      <color theme="1"/>
      <name val="Calibri"/>
      <family val="2"/>
      <scheme val="minor"/>
    </font>
    <font>
      <b/>
      <sz val="18"/>
      <color theme="5" tint="-0.249977111117893"/>
      <name val="Calibri"/>
      <family val="2"/>
      <scheme val="minor"/>
    </font>
  </fonts>
  <fills count="17">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rgb="FFFFFF00"/>
        <bgColor rgb="FF000000"/>
      </patternFill>
    </fill>
    <fill>
      <patternFill patternType="solid">
        <fgColor rgb="FF92D050"/>
        <bgColor rgb="FF000000"/>
      </patternFill>
    </fill>
    <fill>
      <patternFill patternType="solid">
        <fgColor rgb="FFFFFF00"/>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bgColor theme="4"/>
      </patternFill>
    </fill>
    <fill>
      <patternFill patternType="solid">
        <fgColor theme="7"/>
        <bgColor indexed="64"/>
      </patternFill>
    </fill>
    <fill>
      <patternFill patternType="solid">
        <fgColor theme="0"/>
        <bgColor theme="4" tint="0.79998168889431442"/>
      </patternFill>
    </fill>
    <fill>
      <patternFill patternType="solid">
        <fgColor rgb="FFFF0000"/>
        <bgColor indexed="64"/>
      </patternFill>
    </fill>
    <fill>
      <patternFill patternType="solid">
        <fgColor theme="5" tint="0.39997558519241921"/>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bottom style="thin">
        <color indexed="64"/>
      </bottom>
      <diagonal/>
    </border>
    <border>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style="thin">
        <color indexed="64"/>
      </right>
      <top/>
      <bottom style="thin">
        <color indexed="64"/>
      </bottom>
      <diagonal/>
    </border>
    <border>
      <left style="thin">
        <color theme="4" tint="0.39997558519241921"/>
      </left>
      <right/>
      <top style="thin">
        <color theme="4" tint="0.39997558519241921"/>
      </top>
      <bottom style="thin">
        <color indexed="64"/>
      </bottom>
      <diagonal/>
    </border>
    <border>
      <left/>
      <right style="thin">
        <color theme="4" tint="0.39997558519241921"/>
      </right>
      <top style="thin">
        <color theme="4" tint="0.39997558519241921"/>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theme="4" tint="0.39997558519241921"/>
      </bottom>
      <diagonal/>
    </border>
    <border>
      <left style="thin">
        <color indexed="64"/>
      </left>
      <right style="thin">
        <color indexed="64"/>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right style="thin">
        <color theme="4" tint="0.39997558519241921"/>
      </right>
      <top/>
      <bottom style="thin">
        <color theme="4" tint="0.39997558519241921"/>
      </bottom>
      <diagonal/>
    </border>
  </borders>
  <cellStyleXfs count="6">
    <xf numFmtId="0" fontId="0" fillId="0" borderId="0"/>
    <xf numFmtId="9" fontId="4" fillId="0" borderId="0" applyFont="0" applyFill="0" applyBorder="0" applyAlignment="0" applyProtection="0"/>
    <xf numFmtId="0" fontId="9" fillId="0" borderId="0" applyNumberFormat="0" applyFill="0" applyBorder="0" applyProtection="0"/>
    <xf numFmtId="9" fontId="9" fillId="0" borderId="0" applyFont="0" applyFill="0" applyBorder="0" applyAlignment="0" applyProtection="0"/>
    <xf numFmtId="0" fontId="4" fillId="0" borderId="0"/>
    <xf numFmtId="43" fontId="4" fillId="0" borderId="0" applyFont="0" applyFill="0" applyBorder="0" applyAlignment="0" applyProtection="0"/>
  </cellStyleXfs>
  <cellXfs count="141">
    <xf numFmtId="0" fontId="0" fillId="0" borderId="0" xfId="0"/>
    <xf numFmtId="0" fontId="1" fillId="2" borderId="1" xfId="0" applyFont="1" applyFill="1" applyBorder="1"/>
    <xf numFmtId="0" fontId="0" fillId="2" borderId="0" xfId="0" applyFill="1"/>
    <xf numFmtId="0" fontId="0" fillId="3" borderId="0" xfId="0" applyFill="1"/>
    <xf numFmtId="0" fontId="0" fillId="4"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2" fillId="4" borderId="0" xfId="0" applyFont="1" applyFill="1"/>
    <xf numFmtId="0" fontId="3" fillId="0" borderId="0" xfId="0" applyFont="1"/>
    <xf numFmtId="10" fontId="0" fillId="0" borderId="0" xfId="0" applyNumberFormat="1"/>
    <xf numFmtId="14" fontId="0" fillId="2" borderId="0" xfId="0" applyNumberFormat="1" applyFill="1"/>
    <xf numFmtId="14" fontId="0" fillId="0" borderId="0" xfId="0" applyNumberFormat="1"/>
    <xf numFmtId="0" fontId="7" fillId="6" borderId="0" xfId="0" applyFont="1" applyFill="1"/>
    <xf numFmtId="0" fontId="9" fillId="0" borderId="0" xfId="2"/>
    <xf numFmtId="0" fontId="4" fillId="0" borderId="0" xfId="4"/>
    <xf numFmtId="0" fontId="10" fillId="0" borderId="0" xfId="4" applyFont="1"/>
    <xf numFmtId="0" fontId="12" fillId="0" borderId="0" xfId="4" applyFont="1"/>
    <xf numFmtId="0" fontId="14" fillId="0" borderId="0" xfId="2" applyFont="1" applyAlignment="1">
      <alignment wrapText="1"/>
    </xf>
    <xf numFmtId="0" fontId="12" fillId="0" borderId="3" xfId="4" applyFont="1" applyBorder="1" applyAlignment="1">
      <alignment vertical="center"/>
    </xf>
    <xf numFmtId="0" fontId="12" fillId="0" borderId="0" xfId="4" applyFont="1" applyAlignment="1">
      <alignment vertical="center"/>
    </xf>
    <xf numFmtId="0" fontId="12" fillId="0" borderId="0" xfId="4" applyFont="1" applyAlignment="1">
      <alignment horizontal="right"/>
    </xf>
    <xf numFmtId="0" fontId="12" fillId="8" borderId="1" xfId="4" applyFont="1" applyFill="1" applyBorder="1" applyAlignment="1">
      <alignment horizontal="left" vertical="center"/>
    </xf>
    <xf numFmtId="0" fontId="12" fillId="8" borderId="1" xfId="4" applyFont="1" applyFill="1" applyBorder="1" applyAlignment="1">
      <alignment horizontal="right" vertical="center"/>
    </xf>
    <xf numFmtId="0" fontId="12" fillId="0" borderId="1" xfId="4" applyFont="1" applyBorder="1" applyAlignment="1">
      <alignment horizontal="left" vertical="center"/>
    </xf>
    <xf numFmtId="0" fontId="10" fillId="0" borderId="1" xfId="4" applyFont="1" applyBorder="1" applyAlignment="1">
      <alignment horizontal="right" vertical="center"/>
    </xf>
    <xf numFmtId="0" fontId="15" fillId="0" borderId="1" xfId="4" applyFont="1" applyBorder="1" applyAlignment="1">
      <alignment horizontal="right" vertical="center"/>
    </xf>
    <xf numFmtId="46" fontId="15" fillId="0" borderId="1" xfId="4" applyNumberFormat="1" applyFont="1" applyBorder="1" applyAlignment="1">
      <alignment horizontal="right" vertical="center"/>
    </xf>
    <xf numFmtId="0" fontId="10" fillId="0" borderId="0" xfId="4" applyFont="1" applyAlignment="1">
      <alignment vertical="center"/>
    </xf>
    <xf numFmtId="9" fontId="4" fillId="0" borderId="0" xfId="3" applyFont="1"/>
    <xf numFmtId="9" fontId="4" fillId="0" borderId="0" xfId="4" applyNumberFormat="1"/>
    <xf numFmtId="0" fontId="5" fillId="0" borderId="0" xfId="4" applyFont="1"/>
    <xf numFmtId="0" fontId="10" fillId="9" borderId="1" xfId="4" applyFont="1" applyFill="1" applyBorder="1" applyAlignment="1">
      <alignment horizontal="right" vertical="center"/>
    </xf>
    <xf numFmtId="0" fontId="10" fillId="4" borderId="1" xfId="4" applyFont="1" applyFill="1" applyBorder="1" applyAlignment="1">
      <alignment horizontal="right" vertical="center"/>
    </xf>
    <xf numFmtId="0" fontId="12" fillId="0" borderId="0" xfId="4" applyFont="1" applyAlignment="1">
      <alignment wrapText="1"/>
    </xf>
    <xf numFmtId="0" fontId="16" fillId="0" borderId="0" xfId="4" applyFont="1"/>
    <xf numFmtId="0" fontId="17" fillId="0" borderId="0" xfId="4" applyFont="1"/>
    <xf numFmtId="0" fontId="10" fillId="0" borderId="0" xfId="4" applyFont="1" applyAlignment="1">
      <alignment horizontal="left"/>
    </xf>
    <xf numFmtId="0" fontId="19" fillId="0" borderId="0" xfId="0" applyFont="1"/>
    <xf numFmtId="0" fontId="20" fillId="0" borderId="1" xfId="4" applyFont="1" applyBorder="1" applyAlignment="1">
      <alignment horizontal="left" vertical="center"/>
    </xf>
    <xf numFmtId="0" fontId="19" fillId="0" borderId="1" xfId="0" applyFont="1" applyBorder="1"/>
    <xf numFmtId="0" fontId="21" fillId="0" borderId="0" xfId="0" applyFont="1"/>
    <xf numFmtId="0" fontId="22" fillId="0" borderId="0" xfId="0" applyFont="1"/>
    <xf numFmtId="0" fontId="0" fillId="10" borderId="0" xfId="0" applyFill="1"/>
    <xf numFmtId="17" fontId="0" fillId="0" borderId="0" xfId="0" applyNumberFormat="1"/>
    <xf numFmtId="0" fontId="0" fillId="5" borderId="6" xfId="0" applyFill="1" applyBorder="1"/>
    <xf numFmtId="0" fontId="0" fillId="0" borderId="6" xfId="0" applyBorder="1"/>
    <xf numFmtId="0" fontId="0" fillId="0" borderId="1" xfId="0" applyBorder="1"/>
    <xf numFmtId="0" fontId="0" fillId="11" borderId="1" xfId="0" applyFill="1" applyBorder="1"/>
    <xf numFmtId="0" fontId="0" fillId="0" borderId="4" xfId="0" applyBorder="1"/>
    <xf numFmtId="0" fontId="0" fillId="0" borderId="8" xfId="0" applyBorder="1" applyAlignment="1">
      <alignment horizontal="left"/>
    </xf>
    <xf numFmtId="0" fontId="0" fillId="11" borderId="9" xfId="0" applyFill="1" applyBorder="1"/>
    <xf numFmtId="0" fontId="0" fillId="11" borderId="10" xfId="0" applyFill="1" applyBorder="1"/>
    <xf numFmtId="0" fontId="0" fillId="0" borderId="11" xfId="0" applyBorder="1"/>
    <xf numFmtId="0" fontId="0" fillId="0" borderId="12" xfId="0" applyBorder="1" applyAlignment="1">
      <alignment horizontal="left"/>
    </xf>
    <xf numFmtId="0" fontId="0" fillId="0" borderId="12" xfId="0" applyBorder="1"/>
    <xf numFmtId="0" fontId="0" fillId="0" borderId="10" xfId="0" applyBorder="1"/>
    <xf numFmtId="0" fontId="0" fillId="0" borderId="9" xfId="0" applyBorder="1"/>
    <xf numFmtId="0" fontId="0" fillId="11" borderId="14" xfId="0" applyFill="1" applyBorder="1"/>
    <xf numFmtId="164" fontId="0" fillId="0" borderId="4" xfId="0" applyNumberFormat="1" applyBorder="1"/>
    <xf numFmtId="164" fontId="0" fillId="0" borderId="11" xfId="0" applyNumberFormat="1" applyBorder="1"/>
    <xf numFmtId="0" fontId="8" fillId="0" borderId="0" xfId="0" applyFont="1"/>
    <xf numFmtId="0" fontId="0" fillId="0" borderId="4" xfId="0" applyBorder="1" applyAlignment="1">
      <alignment horizontal="left"/>
    </xf>
    <xf numFmtId="0" fontId="0" fillId="0" borderId="8" xfId="0" applyBorder="1"/>
    <xf numFmtId="0" fontId="0" fillId="4" borderId="8" xfId="0" applyFill="1" applyBorder="1"/>
    <xf numFmtId="0" fontId="0" fillId="0" borderId="11" xfId="0" applyBorder="1" applyAlignment="1">
      <alignment horizontal="left"/>
    </xf>
    <xf numFmtId="0" fontId="6" fillId="0" borderId="0" xfId="0" applyFont="1"/>
    <xf numFmtId="0" fontId="0" fillId="0" borderId="0" xfId="0" applyAlignment="1">
      <alignment horizontal="left" vertical="center" indent="1"/>
    </xf>
    <xf numFmtId="0" fontId="6" fillId="0" borderId="0" xfId="0" applyFont="1" applyAlignment="1">
      <alignment horizontal="left" vertical="center" indent="1"/>
    </xf>
    <xf numFmtId="0" fontId="19" fillId="11" borderId="0" xfId="0" applyFont="1" applyFill="1"/>
    <xf numFmtId="0" fontId="6" fillId="13" borderId="0" xfId="0" applyFont="1" applyFill="1"/>
    <xf numFmtId="2" fontId="0" fillId="0" borderId="0" xfId="0" applyNumberFormat="1"/>
    <xf numFmtId="164" fontId="0" fillId="0" borderId="0" xfId="0" applyNumberFormat="1"/>
    <xf numFmtId="9" fontId="0" fillId="0" borderId="0" xfId="1" applyFont="1"/>
    <xf numFmtId="14" fontId="1" fillId="2" borderId="2" xfId="0" applyNumberFormat="1" applyFont="1" applyFill="1" applyBorder="1"/>
    <xf numFmtId="0" fontId="0" fillId="14" borderId="5" xfId="0" applyFill="1" applyBorder="1"/>
    <xf numFmtId="9" fontId="0" fillId="14" borderId="7" xfId="1" applyFont="1" applyFill="1" applyBorder="1"/>
    <xf numFmtId="9" fontId="0" fillId="4" borderId="7" xfId="1" applyFont="1" applyFill="1" applyBorder="1"/>
    <xf numFmtId="0" fontId="0" fillId="14" borderId="15" xfId="0" applyFill="1" applyBorder="1"/>
    <xf numFmtId="9" fontId="0" fillId="4" borderId="16" xfId="1" applyFont="1" applyFill="1" applyBorder="1"/>
    <xf numFmtId="9" fontId="0" fillId="3" borderId="0" xfId="1" applyFont="1" applyFill="1"/>
    <xf numFmtId="0" fontId="1" fillId="12" borderId="1" xfId="0" applyFont="1" applyFill="1" applyBorder="1"/>
    <xf numFmtId="0" fontId="0" fillId="5" borderId="1" xfId="0" applyFill="1" applyBorder="1"/>
    <xf numFmtId="0" fontId="0" fillId="5" borderId="18" xfId="0" applyFill="1" applyBorder="1"/>
    <xf numFmtId="0" fontId="0" fillId="0" borderId="17" xfId="0" applyBorder="1"/>
    <xf numFmtId="0" fontId="1" fillId="2" borderId="20" xfId="0" applyFont="1" applyFill="1" applyBorder="1"/>
    <xf numFmtId="0" fontId="1" fillId="2" borderId="2" xfId="0" applyFont="1" applyFill="1" applyBorder="1"/>
    <xf numFmtId="0" fontId="1" fillId="2" borderId="21" xfId="0" applyFont="1" applyFill="1" applyBorder="1"/>
    <xf numFmtId="14" fontId="1" fillId="2" borderId="0" xfId="0" applyNumberFormat="1" applyFont="1" applyFill="1"/>
    <xf numFmtId="0" fontId="1" fillId="12" borderId="19" xfId="0" applyFont="1" applyFill="1" applyBorder="1"/>
    <xf numFmtId="0" fontId="24" fillId="0" borderId="0" xfId="0" applyFont="1"/>
    <xf numFmtId="0" fontId="7" fillId="0" borderId="0" xfId="0" applyFont="1"/>
    <xf numFmtId="0" fontId="19" fillId="13" borderId="0" xfId="0" applyFont="1" applyFill="1"/>
    <xf numFmtId="0" fontId="21" fillId="6" borderId="0" xfId="0" applyFont="1" applyFill="1"/>
    <xf numFmtId="0" fontId="0" fillId="0" borderId="13" xfId="0" applyBorder="1"/>
    <xf numFmtId="9" fontId="0" fillId="14" borderId="0" xfId="1" applyFont="1" applyFill="1" applyBorder="1"/>
    <xf numFmtId="9" fontId="0" fillId="4" borderId="0" xfId="1" applyFont="1" applyFill="1" applyBorder="1"/>
    <xf numFmtId="0" fontId="19" fillId="2" borderId="1" xfId="0" applyFont="1" applyFill="1" applyBorder="1"/>
    <xf numFmtId="0" fontId="19" fillId="11" borderId="1" xfId="0" applyFont="1" applyFill="1" applyBorder="1"/>
    <xf numFmtId="0" fontId="2" fillId="0" borderId="0" xfId="0" applyFont="1"/>
    <xf numFmtId="0" fontId="21" fillId="11" borderId="0" xfId="0" applyFont="1" applyFill="1"/>
    <xf numFmtId="0" fontId="26" fillId="0" borderId="0" xfId="0" applyFont="1" applyAlignment="1">
      <alignment horizontal="left" vertical="center" readingOrder="1"/>
    </xf>
    <xf numFmtId="0" fontId="27" fillId="0" borderId="0" xfId="0" applyFont="1"/>
    <xf numFmtId="0" fontId="0" fillId="0" borderId="3" xfId="0" applyBorder="1" applyAlignment="1">
      <alignment horizontal="center"/>
    </xf>
    <xf numFmtId="0" fontId="0" fillId="0" borderId="2" xfId="0" applyBorder="1" applyAlignment="1">
      <alignment horizontal="center"/>
    </xf>
    <xf numFmtId="0" fontId="11" fillId="0" borderId="0" xfId="4" applyFont="1" applyAlignment="1">
      <alignment horizontal="center" vertical="center"/>
    </xf>
    <xf numFmtId="0" fontId="13" fillId="7" borderId="0" xfId="4" applyFont="1" applyFill="1" applyAlignment="1">
      <alignment horizontal="center" vertical="center"/>
    </xf>
    <xf numFmtId="0" fontId="16" fillId="0" borderId="0" xfId="4" applyFont="1" applyAlignment="1">
      <alignment horizontal="left" vertical="top" wrapText="1"/>
    </xf>
    <xf numFmtId="0" fontId="21" fillId="15" borderId="1" xfId="0" applyFont="1" applyFill="1" applyBorder="1"/>
    <xf numFmtId="43" fontId="0" fillId="0" borderId="0" xfId="5" applyFont="1"/>
    <xf numFmtId="0" fontId="18" fillId="0" borderId="0" xfId="0" applyFont="1"/>
    <xf numFmtId="0" fontId="28" fillId="0" borderId="0" xfId="0" applyFont="1"/>
    <xf numFmtId="43" fontId="28" fillId="0" borderId="0" xfId="5" applyFont="1"/>
    <xf numFmtId="43" fontId="28" fillId="15" borderId="0" xfId="5" applyFont="1" applyFill="1"/>
    <xf numFmtId="0" fontId="28" fillId="15" borderId="0" xfId="0" applyFont="1" applyFill="1"/>
    <xf numFmtId="43" fontId="18" fillId="0" borderId="0" xfId="5" applyFont="1"/>
    <xf numFmtId="0" fontId="7" fillId="0" borderId="0" xfId="0" applyFont="1" applyAlignment="1"/>
    <xf numFmtId="43" fontId="28" fillId="0" borderId="0" xfId="5" applyFont="1" applyFill="1"/>
    <xf numFmtId="43" fontId="18" fillId="15" borderId="0" xfId="5" applyFont="1" applyFill="1"/>
    <xf numFmtId="0" fontId="28" fillId="16" borderId="0" xfId="0" applyFont="1" applyFill="1"/>
    <xf numFmtId="43" fontId="28" fillId="16" borderId="0" xfId="5" applyFont="1" applyFill="1"/>
    <xf numFmtId="43" fontId="18" fillId="16" borderId="0" xfId="5" applyFont="1" applyFill="1"/>
    <xf numFmtId="0" fontId="8" fillId="16" borderId="0" xfId="0" applyFont="1" applyFill="1" applyAlignment="1">
      <alignment horizontal="center"/>
    </xf>
    <xf numFmtId="0" fontId="19" fillId="0" borderId="0" xfId="0" applyFont="1" applyFill="1"/>
    <xf numFmtId="0" fontId="21" fillId="0" borderId="0" xfId="0" applyFont="1" applyAlignment="1">
      <alignment horizontal="left" vertical="top"/>
    </xf>
    <xf numFmtId="0" fontId="0" fillId="0" borderId="0" xfId="0" applyAlignment="1">
      <alignment horizontal="left" vertical="top"/>
    </xf>
    <xf numFmtId="0" fontId="25" fillId="0" borderId="0" xfId="0" applyFont="1" applyAlignment="1">
      <alignment horizontal="left" vertical="top"/>
    </xf>
    <xf numFmtId="0" fontId="26" fillId="0" borderId="0" xfId="0" applyFont="1" applyAlignment="1">
      <alignment horizontal="left" vertical="top"/>
    </xf>
    <xf numFmtId="0" fontId="2" fillId="0" borderId="0" xfId="0" applyFont="1" applyFill="1" applyAlignment="1">
      <alignment horizontal="left" vertical="center" indent="1"/>
    </xf>
    <xf numFmtId="0" fontId="2" fillId="0" borderId="0" xfId="0" applyFont="1" applyAlignment="1">
      <alignment horizontal="left" vertical="center" indent="1"/>
    </xf>
    <xf numFmtId="0" fontId="28" fillId="0" borderId="0" xfId="0" applyFont="1" applyAlignment="1">
      <alignment horizontal="left" vertical="center" indent="1"/>
    </xf>
    <xf numFmtId="0" fontId="19" fillId="0" borderId="0" xfId="0" applyFont="1" applyAlignment="1">
      <alignment vertical="center"/>
    </xf>
    <xf numFmtId="0" fontId="31" fillId="16" borderId="0" xfId="0" applyFont="1" applyFill="1"/>
    <xf numFmtId="0" fontId="31" fillId="0" borderId="0" xfId="0" applyFont="1" applyFill="1"/>
    <xf numFmtId="0" fontId="31" fillId="11" borderId="0" xfId="0" applyFont="1" applyFill="1"/>
    <xf numFmtId="0" fontId="31" fillId="0" borderId="0" xfId="0" applyFont="1"/>
    <xf numFmtId="0" fontId="19" fillId="0" borderId="0" xfId="0" applyFont="1" applyAlignment="1">
      <alignment horizontal="left" vertical="center" indent="1"/>
    </xf>
    <xf numFmtId="0" fontId="32" fillId="0" borderId="0" xfId="0" applyFont="1"/>
    <xf numFmtId="0" fontId="7" fillId="0" borderId="0" xfId="0" applyFont="1" applyAlignment="1">
      <alignment horizontal="left" vertical="center" indent="1"/>
    </xf>
    <xf numFmtId="0" fontId="21" fillId="0" borderId="0" xfId="0" applyFont="1" applyAlignment="1">
      <alignment vertical="center"/>
    </xf>
    <xf numFmtId="10" fontId="0" fillId="6" borderId="0" xfId="0" applyNumberFormat="1" applyFill="1"/>
  </cellXfs>
  <cellStyles count="6">
    <cellStyle name="Comma" xfId="5" builtinId="3"/>
    <cellStyle name="Normal" xfId="0" builtinId="0"/>
    <cellStyle name="Normal 2" xfId="4" xr:uid="{D95C8524-2477-4D66-B9D5-937E31FB9C47}"/>
    <cellStyle name="Normal 3" xfId="2" xr:uid="{2AE269F3-F59D-4C70-951B-5B8CF442484F}"/>
    <cellStyle name="Percent" xfId="1" builtinId="5"/>
    <cellStyle name="Percent 2" xfId="3" xr:uid="{091EA975-1D69-43E0-9710-9BDAED51D99A}"/>
  </cellStyles>
  <dxfs count="74">
    <dxf>
      <fill>
        <patternFill>
          <bgColor rgb="FFFFC000"/>
        </patternFill>
      </fill>
    </dxf>
    <dxf>
      <fill>
        <patternFill patternType="solid">
          <bgColor rgb="FFFF0000"/>
        </patternFill>
      </fill>
    </dxf>
    <dxf>
      <font>
        <b/>
        <i val="0"/>
        <strike val="0"/>
        <condense val="0"/>
        <extend val="0"/>
        <outline val="0"/>
        <shadow val="0"/>
        <u val="none"/>
        <vertAlign val="baseline"/>
        <sz val="14"/>
        <color theme="1"/>
        <name val="Calibri"/>
        <family val="2"/>
        <scheme val="minor"/>
      </font>
    </dxf>
    <dxf>
      <font>
        <b/>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4"/>
        <color theme="1"/>
        <name val="Calibri"/>
        <family val="2"/>
        <scheme val="minor"/>
      </font>
    </dxf>
    <dxf>
      <font>
        <b/>
        <i val="0"/>
        <strike val="0"/>
        <condense val="0"/>
        <extend val="0"/>
        <outline val="0"/>
        <shadow val="0"/>
        <u val="none"/>
        <vertAlign val="baseline"/>
        <sz val="14"/>
        <color theme="1"/>
        <name val="Calibri"/>
        <family val="2"/>
        <scheme val="minor"/>
      </font>
    </dxf>
    <dxf>
      <numFmt numFmtId="0" formatCode="General"/>
    </dxf>
    <dxf>
      <numFmt numFmtId="0" formatCode="General"/>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indexed="64"/>
          <bgColor theme="4" tint="0.39997558519241921"/>
        </patternFill>
      </fill>
    </dxf>
    <dxf>
      <numFmt numFmtId="0" formatCode="General"/>
    </dxf>
    <dxf>
      <numFmt numFmtId="2" formatCode="0.00"/>
    </dxf>
    <dxf>
      <numFmt numFmtId="19" formatCode="dd/mm/yyyy"/>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indexed="64"/>
          <bgColor theme="4" tint="0.39997558519241921"/>
        </patternFill>
      </fill>
    </dxf>
    <dxf>
      <numFmt numFmtId="0" formatCode="General"/>
    </dxf>
    <dxf>
      <numFmt numFmtId="0" formatCode="General"/>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numFmt numFmtId="0" formatCode="General"/>
    </dxf>
    <dxf>
      <fill>
        <patternFill patternType="solid">
          <fgColor indexed="64"/>
          <bgColor theme="4" tint="0.39997558519241921"/>
        </patternFill>
      </fill>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numFmt numFmtId="19" formatCode="dd/mm/yyyy"/>
      <fill>
        <patternFill patternType="solid">
          <fgColor indexed="64"/>
          <bgColor theme="4" tint="0.39997558519241921"/>
        </patternFill>
      </fill>
    </dxf>
    <dxf>
      <numFmt numFmtId="0" formatCode="General"/>
    </dxf>
    <dxf>
      <fill>
        <patternFill patternType="solid">
          <fgColor indexed="64"/>
          <bgColor theme="4" tint="0.39997558519241921"/>
        </patternFill>
      </fill>
    </dxf>
    <dxf>
      <border diagonalUp="0" diagonalDown="0">
        <left style="thin">
          <color indexed="64"/>
        </left>
        <right/>
        <top style="thin">
          <color indexed="64"/>
        </top>
        <bottom style="thin">
          <color indexed="64"/>
        </bottom>
        <vertical/>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dd/mm/yyyy"/>
    </dxf>
    <dxf>
      <fill>
        <patternFill patternType="solid">
          <fgColor indexed="64"/>
          <bgColor theme="4" tint="0.39997558519241921"/>
        </patternFill>
      </fill>
    </dxf>
    <dxf>
      <numFmt numFmtId="164" formatCode="0.0"/>
      <border diagonalUp="0" diagonalDown="0" outline="0">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4" tint="0.59999389629810485"/>
        </patternFill>
      </fill>
      <border diagonalUp="0" diagonalDown="0" outline="0">
        <left style="thin">
          <color indexed="64"/>
        </left>
        <right style="thin">
          <color indexed="64"/>
        </right>
        <top/>
        <bottom/>
      </border>
    </dxf>
    <dxf>
      <fill>
        <patternFill patternType="solid">
          <fgColor indexed="64"/>
          <bgColor theme="4" tint="0.39997558519241921"/>
        </patternFill>
      </fill>
    </dxf>
    <dxf>
      <border diagonalUp="0" diagonalDown="0">
        <left style="thin">
          <color indexed="64"/>
        </left>
        <right/>
        <top style="thin">
          <color indexed="64"/>
        </top>
        <bottom style="thin">
          <color indexed="64"/>
        </bottom>
        <vertical/>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onnections" Target="connections.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'Main data'!$Q$1</c:f>
              <c:strCache>
                <c:ptCount val="1"/>
                <c:pt idx="0">
                  <c:v>Food and beverages</c:v>
                </c:pt>
              </c:strCache>
            </c:strRef>
          </c:tx>
          <c:spPr>
            <a:ln w="28575" cap="rnd">
              <a:solidFill>
                <a:schemeClr val="accent1"/>
              </a:solidFill>
              <a:round/>
            </a:ln>
            <a:effectLst/>
          </c:spPr>
          <c:marker>
            <c:symbol val="none"/>
          </c:marker>
          <c:val>
            <c:numRef>
              <c:f>'Main data'!$Q$2:$Q$367</c:f>
              <c:numCache>
                <c:formatCode>General</c:formatCode>
                <c:ptCount val="24"/>
                <c:pt idx="0">
                  <c:v>161</c:v>
                </c:pt>
                <c:pt idx="1">
                  <c:v>156.9</c:v>
                </c:pt>
                <c:pt idx="2">
                  <c:v>156.69999999999999</c:v>
                </c:pt>
                <c:pt idx="3">
                  <c:v>158</c:v>
                </c:pt>
                <c:pt idx="4">
                  <c:v>160.69999999999999</c:v>
                </c:pt>
                <c:pt idx="5">
                  <c:v>162.6</c:v>
                </c:pt>
                <c:pt idx="6">
                  <c:v>164</c:v>
                </c:pt>
                <c:pt idx="7">
                  <c:v>164</c:v>
                </c:pt>
                <c:pt idx="8">
                  <c:v>164</c:v>
                </c:pt>
                <c:pt idx="9">
                  <c:v>167.7</c:v>
                </c:pt>
                <c:pt idx="10">
                  <c:v>169.7</c:v>
                </c:pt>
                <c:pt idx="11">
                  <c:v>168.2</c:v>
                </c:pt>
                <c:pt idx="12">
                  <c:v>166.4</c:v>
                </c:pt>
                <c:pt idx="13">
                  <c:v>166.2</c:v>
                </c:pt>
                <c:pt idx="14">
                  <c:v>168.4</c:v>
                </c:pt>
                <c:pt idx="15">
                  <c:v>170.8</c:v>
                </c:pt>
                <c:pt idx="16">
                  <c:v>173.3</c:v>
                </c:pt>
                <c:pt idx="17">
                  <c:v>174.9</c:v>
                </c:pt>
                <c:pt idx="18">
                  <c:v>175</c:v>
                </c:pt>
                <c:pt idx="19">
                  <c:v>176.3</c:v>
                </c:pt>
                <c:pt idx="20">
                  <c:v>177.8</c:v>
                </c:pt>
                <c:pt idx="21">
                  <c:v>179.6</c:v>
                </c:pt>
                <c:pt idx="22">
                  <c:v>178.3</c:v>
                </c:pt>
                <c:pt idx="23">
                  <c:v>175.9</c:v>
                </c:pt>
              </c:numCache>
            </c:numRef>
          </c:val>
          <c:smooth val="0"/>
          <c:extLst>
            <c:ext xmlns:c16="http://schemas.microsoft.com/office/drawing/2014/chart" uri="{C3380CC4-5D6E-409C-BE32-E72D297353CC}">
              <c16:uniqueId val="{00000000-09D6-42BA-8E0C-C21B53852398}"/>
            </c:ext>
          </c:extLst>
        </c:ser>
        <c:ser>
          <c:idx val="1"/>
          <c:order val="1"/>
          <c:tx>
            <c:strRef>
              <c:f>'Main data'!#REF!</c:f>
              <c:strCache>
                <c:ptCount val="1"/>
                <c:pt idx="0">
                  <c:v>#REF!</c:v>
                </c:pt>
              </c:strCache>
            </c:strRef>
          </c:tx>
          <c:spPr>
            <a:ln w="28575" cap="rnd">
              <a:solidFill>
                <a:schemeClr val="accent2"/>
              </a:solidFill>
              <a:round/>
            </a:ln>
            <a:effectLst/>
          </c:spPr>
          <c:marker>
            <c:symbol val="none"/>
          </c:marker>
          <c:val>
            <c:numRef>
              <c:f>'Main data'!#REF!</c:f>
              <c:numCache>
                <c:formatCode>General</c:formatCode>
                <c:ptCount val="1"/>
                <c:pt idx="0">
                  <c:v>1</c:v>
                </c:pt>
              </c:numCache>
            </c:numRef>
          </c:val>
          <c:smooth val="0"/>
          <c:extLst>
            <c:ext xmlns:c16="http://schemas.microsoft.com/office/drawing/2014/chart" uri="{C3380CC4-5D6E-409C-BE32-E72D297353CC}">
              <c16:uniqueId val="{00000001-09D6-42BA-8E0C-C21B53852398}"/>
            </c:ext>
          </c:extLst>
        </c:ser>
        <c:dLbls>
          <c:showLegendKey val="0"/>
          <c:showVal val="0"/>
          <c:showCatName val="0"/>
          <c:showSerName val="0"/>
          <c:showPercent val="0"/>
          <c:showBubbleSize val="0"/>
        </c:dLbls>
        <c:smooth val="0"/>
        <c:axId val="700576160"/>
        <c:axId val="700580960"/>
      </c:lineChart>
      <c:catAx>
        <c:axId val="70057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580960"/>
        <c:crosses val="autoZero"/>
        <c:auto val="1"/>
        <c:lblAlgn val="ctr"/>
        <c:lblOffset val="100"/>
        <c:noMultiLvlLbl val="0"/>
      </c:catAx>
      <c:valAx>
        <c:axId val="700580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576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[28052025-cpi case study - Copy.xlsx]EDA1!PivotTable7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CONTRIBUTION OF EACH PRODUCT CATEGORY TO THE OVER ALL INFLATION</a:t>
            </a:r>
            <a:r>
              <a:rPr lang="en-IN" sz="1400" b="0" i="0" u="none" strike="noStrike"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36582496153499"/>
          <c:y val="0.19036900919428601"/>
          <c:w val="0.71798293963254589"/>
          <c:h val="0.73323053368328972"/>
        </c:manualLayout>
      </c:layout>
      <c:barChart>
        <c:barDir val="bar"/>
        <c:grouping val="clustered"/>
        <c:varyColors val="0"/>
        <c:ser>
          <c:idx val="0"/>
          <c:order val="0"/>
          <c:tx>
            <c:strRef>
              <c:f>'EDA1'!$J$4</c:f>
              <c:strCache>
                <c:ptCount val="1"/>
                <c:pt idx="0">
                  <c:v>Sum of CPI  for rural 2</c:v>
                </c:pt>
              </c:strCache>
            </c:strRef>
          </c:tx>
          <c:spPr>
            <a:solidFill>
              <a:schemeClr val="accent1"/>
            </a:solidFill>
            <a:ln>
              <a:noFill/>
            </a:ln>
            <a:effectLst/>
          </c:spPr>
          <c:invertIfNegative val="0"/>
          <c:cat>
            <c:strRef>
              <c:f>'EDA1'!$I$5:$I$14</c:f>
              <c:strCache>
                <c:ptCount val="9"/>
                <c:pt idx="0">
                  <c:v>food</c:v>
                </c:pt>
                <c:pt idx="1">
                  <c:v>clothing</c:v>
                </c:pt>
                <c:pt idx="2">
                  <c:v>Misc</c:v>
                </c:pt>
                <c:pt idx="3">
                  <c:v>Housing</c:v>
                </c:pt>
                <c:pt idx="4">
                  <c:v>Health</c:v>
                </c:pt>
                <c:pt idx="5">
                  <c:v>Personal care and effects</c:v>
                </c:pt>
                <c:pt idx="6">
                  <c:v>Education</c:v>
                </c:pt>
                <c:pt idx="7">
                  <c:v>Recreation and amusement</c:v>
                </c:pt>
                <c:pt idx="8">
                  <c:v>Transport and communication</c:v>
                </c:pt>
              </c:strCache>
            </c:strRef>
          </c:cat>
          <c:val>
            <c:numRef>
              <c:f>'EDA1'!$J$5:$J$14</c:f>
              <c:numCache>
                <c:formatCode>0.00%</c:formatCode>
                <c:ptCount val="9"/>
                <c:pt idx="0">
                  <c:v>0.50918022583800127</c:v>
                </c:pt>
                <c:pt idx="1">
                  <c:v>0.12667822530452563</c:v>
                </c:pt>
                <c:pt idx="2">
                  <c:v>8.4333600071130055E-2</c:v>
                </c:pt>
                <c:pt idx="3">
                  <c:v>8.0532586467502429E-2</c:v>
                </c:pt>
                <c:pt idx="4">
                  <c:v>4.174446519071752E-2</c:v>
                </c:pt>
                <c:pt idx="5">
                  <c:v>4.1099848848581838E-2</c:v>
                </c:pt>
                <c:pt idx="6">
                  <c:v>4.0077353961056272E-2</c:v>
                </c:pt>
                <c:pt idx="7">
                  <c:v>3.8632524228683199E-2</c:v>
                </c:pt>
                <c:pt idx="8">
                  <c:v>3.7721170089801713E-2</c:v>
                </c:pt>
              </c:numCache>
            </c:numRef>
          </c:val>
          <c:extLst>
            <c:ext xmlns:c16="http://schemas.microsoft.com/office/drawing/2014/chart" uri="{C3380CC4-5D6E-409C-BE32-E72D297353CC}">
              <c16:uniqueId val="{00000000-6F0B-4F72-A65B-8A571F2404A3}"/>
            </c:ext>
          </c:extLst>
        </c:ser>
        <c:ser>
          <c:idx val="1"/>
          <c:order val="1"/>
          <c:tx>
            <c:strRef>
              <c:f>'EDA1'!$K$4</c:f>
              <c:strCache>
                <c:ptCount val="1"/>
                <c:pt idx="0">
                  <c:v>Sum of CPI for Urban</c:v>
                </c:pt>
              </c:strCache>
            </c:strRef>
          </c:tx>
          <c:spPr>
            <a:solidFill>
              <a:schemeClr val="accent2"/>
            </a:solidFill>
            <a:ln>
              <a:noFill/>
            </a:ln>
            <a:effectLst/>
          </c:spPr>
          <c:invertIfNegative val="0"/>
          <c:cat>
            <c:strRef>
              <c:f>'EDA1'!$I$5:$I$14</c:f>
              <c:strCache>
                <c:ptCount val="9"/>
                <c:pt idx="0">
                  <c:v>food</c:v>
                </c:pt>
                <c:pt idx="1">
                  <c:v>clothing</c:v>
                </c:pt>
                <c:pt idx="2">
                  <c:v>Misc</c:v>
                </c:pt>
                <c:pt idx="3">
                  <c:v>Housing</c:v>
                </c:pt>
                <c:pt idx="4">
                  <c:v>Health</c:v>
                </c:pt>
                <c:pt idx="5">
                  <c:v>Personal care and effects</c:v>
                </c:pt>
                <c:pt idx="6">
                  <c:v>Education</c:v>
                </c:pt>
                <c:pt idx="7">
                  <c:v>Recreation and amusement</c:v>
                </c:pt>
                <c:pt idx="8">
                  <c:v>Transport and communication</c:v>
                </c:pt>
              </c:strCache>
            </c:strRef>
          </c:cat>
          <c:val>
            <c:numRef>
              <c:f>'EDA1'!$K$5:$K$14</c:f>
              <c:numCache>
                <c:formatCode>0.00%</c:formatCode>
                <c:ptCount val="9"/>
                <c:pt idx="0">
                  <c:v>0.50315671529229244</c:v>
                </c:pt>
                <c:pt idx="1">
                  <c:v>0.1139218686030727</c:v>
                </c:pt>
                <c:pt idx="2">
                  <c:v>8.0975672822081915E-2</c:v>
                </c:pt>
                <c:pt idx="3">
                  <c:v>0.11400805878170184</c:v>
                </c:pt>
                <c:pt idx="4">
                  <c:v>3.9259626365575645E-2</c:v>
                </c:pt>
                <c:pt idx="5">
                  <c:v>3.9992242883923376E-2</c:v>
                </c:pt>
                <c:pt idx="6">
                  <c:v>3.766510806093646E-2</c:v>
                </c:pt>
                <c:pt idx="7">
                  <c:v>3.6458445560128422E-2</c:v>
                </c:pt>
                <c:pt idx="8">
                  <c:v>3.4562261630287236E-2</c:v>
                </c:pt>
              </c:numCache>
            </c:numRef>
          </c:val>
          <c:extLst>
            <c:ext xmlns:c16="http://schemas.microsoft.com/office/drawing/2014/chart" uri="{C3380CC4-5D6E-409C-BE32-E72D297353CC}">
              <c16:uniqueId val="{00000001-6F0B-4F72-A65B-8A571F2404A3}"/>
            </c:ext>
          </c:extLst>
        </c:ser>
        <c:ser>
          <c:idx val="2"/>
          <c:order val="2"/>
          <c:tx>
            <c:strRef>
              <c:f>'EDA1'!$L$4</c:f>
              <c:strCache>
                <c:ptCount val="1"/>
                <c:pt idx="0">
                  <c:v>Sum of CPI for Rural+Urban</c:v>
                </c:pt>
              </c:strCache>
            </c:strRef>
          </c:tx>
          <c:spPr>
            <a:solidFill>
              <a:schemeClr val="accent3"/>
            </a:solidFill>
            <a:ln>
              <a:noFill/>
            </a:ln>
            <a:effectLst/>
          </c:spPr>
          <c:invertIfNegative val="0"/>
          <c:cat>
            <c:strRef>
              <c:f>'EDA1'!$I$5:$I$14</c:f>
              <c:strCache>
                <c:ptCount val="9"/>
                <c:pt idx="0">
                  <c:v>food</c:v>
                </c:pt>
                <c:pt idx="1">
                  <c:v>clothing</c:v>
                </c:pt>
                <c:pt idx="2">
                  <c:v>Misc</c:v>
                </c:pt>
                <c:pt idx="3">
                  <c:v>Housing</c:v>
                </c:pt>
                <c:pt idx="4">
                  <c:v>Health</c:v>
                </c:pt>
                <c:pt idx="5">
                  <c:v>Personal care and effects</c:v>
                </c:pt>
                <c:pt idx="6">
                  <c:v>Education</c:v>
                </c:pt>
                <c:pt idx="7">
                  <c:v>Recreation and amusement</c:v>
                </c:pt>
                <c:pt idx="8">
                  <c:v>Transport and communication</c:v>
                </c:pt>
              </c:strCache>
            </c:strRef>
          </c:cat>
          <c:val>
            <c:numRef>
              <c:f>'EDA1'!$L$5:$L$14</c:f>
              <c:numCache>
                <c:formatCode>0.00%</c:formatCode>
                <c:ptCount val="9"/>
                <c:pt idx="0">
                  <c:v>0.49563853557923693</c:v>
                </c:pt>
                <c:pt idx="1">
                  <c:v>0.11885527672739775</c:v>
                </c:pt>
                <c:pt idx="2">
                  <c:v>8.0934169817806809E-2</c:v>
                </c:pt>
                <c:pt idx="3">
                  <c:v>0.11464420763148847</c:v>
                </c:pt>
                <c:pt idx="4">
                  <c:v>3.9897731179099345E-2</c:v>
                </c:pt>
                <c:pt idx="5">
                  <c:v>3.9790305947060844E-2</c:v>
                </c:pt>
                <c:pt idx="6">
                  <c:v>3.8050017188037126E-2</c:v>
                </c:pt>
                <c:pt idx="7">
                  <c:v>3.6782399449982815E-2</c:v>
                </c:pt>
                <c:pt idx="8">
                  <c:v>3.5407356479890004E-2</c:v>
                </c:pt>
              </c:numCache>
            </c:numRef>
          </c:val>
          <c:extLst>
            <c:ext xmlns:c16="http://schemas.microsoft.com/office/drawing/2014/chart" uri="{C3380CC4-5D6E-409C-BE32-E72D297353CC}">
              <c16:uniqueId val="{00000004-6F0B-4F72-A65B-8A571F2404A3}"/>
            </c:ext>
          </c:extLst>
        </c:ser>
        <c:dLbls>
          <c:showLegendKey val="0"/>
          <c:showVal val="0"/>
          <c:showCatName val="0"/>
          <c:showSerName val="0"/>
          <c:showPercent val="0"/>
          <c:showBubbleSize val="0"/>
        </c:dLbls>
        <c:gapWidth val="219"/>
        <c:axId val="2000290464"/>
        <c:axId val="2000289024"/>
      </c:barChart>
      <c:catAx>
        <c:axId val="200029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289024"/>
        <c:crosses val="autoZero"/>
        <c:auto val="1"/>
        <c:lblAlgn val="ctr"/>
        <c:lblOffset val="100"/>
        <c:noMultiLvlLbl val="0"/>
      </c:catAx>
      <c:valAx>
        <c:axId val="20002890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290464"/>
        <c:crosses val="autoZero"/>
        <c:crossBetween val="between"/>
      </c:valAx>
      <c:spPr>
        <a:noFill/>
        <a:ln>
          <a:noFill/>
        </a:ln>
        <a:effectLst/>
      </c:spPr>
    </c:plotArea>
    <c:legend>
      <c:legendPos val="t"/>
      <c:layout>
        <c:manualLayout>
          <c:xMode val="edge"/>
          <c:yMode val="edge"/>
          <c:x val="0.38280990738226689"/>
          <c:y val="0.14395516159029093"/>
          <c:w val="0.61719018612805299"/>
          <c:h val="6.912253337693929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Y-O-Y Average</a:t>
            </a:r>
            <a:r>
              <a:rPr lang="en-US" baseline="0"/>
              <a:t> </a:t>
            </a:r>
            <a:r>
              <a:rPr lang="en-US"/>
              <a:t>CPI through years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'EDA1'!$U$3</c:f>
              <c:strCache>
                <c:ptCount val="1"/>
                <c:pt idx="0">
                  <c:v>Y-O-Y</c:v>
                </c:pt>
              </c:strCache>
            </c:strRef>
          </c:tx>
          <c:spPr>
            <a:ln w="22225" cap="rnd" cmpd="sng" algn="ctr">
              <a:solidFill>
                <a:schemeClr val="accent1"/>
              </a:solidFill>
              <a:round/>
            </a:ln>
            <a:effectLst/>
          </c:spPr>
          <c:marker>
            <c:symbol val="none"/>
          </c:marker>
          <c:cat>
            <c:numRef>
              <c:f>'EDA1'!$T$4:$T$10</c:f>
              <c:numCache>
                <c:formatCode>General</c:formatCode>
                <c:ptCount val="7"/>
                <c:pt idx="0">
                  <c:v>2017</c:v>
                </c:pt>
                <c:pt idx="1">
                  <c:v>2018</c:v>
                </c:pt>
                <c:pt idx="2">
                  <c:v>2019</c:v>
                </c:pt>
                <c:pt idx="3">
                  <c:v>2020</c:v>
                </c:pt>
                <c:pt idx="4">
                  <c:v>2021</c:v>
                </c:pt>
                <c:pt idx="5">
                  <c:v>2022</c:v>
                </c:pt>
                <c:pt idx="6">
                  <c:v>2023</c:v>
                </c:pt>
              </c:numCache>
            </c:numRef>
          </c:cat>
          <c:val>
            <c:numRef>
              <c:f>'EDA1'!$U$4:$U$10</c:f>
              <c:numCache>
                <c:formatCode>General</c:formatCode>
                <c:ptCount val="7"/>
                <c:pt idx="0">
                  <c:v>3.3199931147258686</c:v>
                </c:pt>
                <c:pt idx="1">
                  <c:v>3.9609321310314436</c:v>
                </c:pt>
                <c:pt idx="2">
                  <c:v>3.9358550145593822</c:v>
                </c:pt>
                <c:pt idx="3">
                  <c:v>6.3851393969976131</c:v>
                </c:pt>
                <c:pt idx="4">
                  <c:v>5.2740276962542509</c:v>
                </c:pt>
                <c:pt idx="5">
                  <c:v>6.6029943211151441</c:v>
                </c:pt>
                <c:pt idx="6">
                  <c:v>3.1953121216523641</c:v>
                </c:pt>
              </c:numCache>
            </c:numRef>
          </c:val>
          <c:smooth val="0"/>
          <c:extLst>
            <c:ext xmlns:c16="http://schemas.microsoft.com/office/drawing/2014/chart" uri="{C3380CC4-5D6E-409C-BE32-E72D297353CC}">
              <c16:uniqueId val="{00000000-B3A9-4A76-919F-3AB814CA433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812974976"/>
        <c:axId val="812975456"/>
      </c:lineChart>
      <c:catAx>
        <c:axId val="8129749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2975456"/>
        <c:crosses val="autoZero"/>
        <c:auto val="1"/>
        <c:lblAlgn val="ctr"/>
        <c:lblOffset val="100"/>
        <c:noMultiLvlLbl val="0"/>
      </c:catAx>
      <c:valAx>
        <c:axId val="812975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29749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[28052025-cpi case study - Copy.xlsx]EDA1!PivotTable7</c:name>
    <c:fmtId val="4"/>
  </c:pivotSource>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n-IN" b="1"/>
              <a:t>CONTRIBUTION OF EACH PRODUCT CATEGORY TO THE OVER ALL INFLATION </a:t>
            </a:r>
          </a:p>
        </c:rich>
      </c:tx>
      <c:layout>
        <c:manualLayout>
          <c:xMode val="edge"/>
          <c:yMode val="edge"/>
          <c:x val="0.10507506267482243"/>
          <c:y val="1.7053604632630262E-3"/>
        </c:manualLayout>
      </c:layout>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95062208122012"/>
          <c:y val="0.26565403401970683"/>
          <c:w val="0.70964960629921259"/>
          <c:h val="0.61748979294254891"/>
        </c:manualLayout>
      </c:layout>
      <c:barChart>
        <c:barDir val="bar"/>
        <c:grouping val="clustered"/>
        <c:varyColors val="0"/>
        <c:ser>
          <c:idx val="0"/>
          <c:order val="0"/>
          <c:tx>
            <c:strRef>
              <c:f>'EDA1'!$J$4</c:f>
              <c:strCache>
                <c:ptCount val="1"/>
                <c:pt idx="0">
                  <c:v>Sum of CPI  for rural 2</c:v>
                </c:pt>
              </c:strCache>
            </c:strRef>
          </c:tx>
          <c:spPr>
            <a:solidFill>
              <a:schemeClr val="accent1"/>
            </a:solidFill>
            <a:ln>
              <a:noFill/>
            </a:ln>
            <a:effectLst/>
          </c:spPr>
          <c:invertIfNegative val="0"/>
          <c:cat>
            <c:strRef>
              <c:f>'EDA1'!$I$5:$I$14</c:f>
              <c:strCache>
                <c:ptCount val="9"/>
                <c:pt idx="0">
                  <c:v>food</c:v>
                </c:pt>
                <c:pt idx="1">
                  <c:v>clothing</c:v>
                </c:pt>
                <c:pt idx="2">
                  <c:v>Misc</c:v>
                </c:pt>
                <c:pt idx="3">
                  <c:v>Housing</c:v>
                </c:pt>
                <c:pt idx="4">
                  <c:v>Health</c:v>
                </c:pt>
                <c:pt idx="5">
                  <c:v>Personal care and effects</c:v>
                </c:pt>
                <c:pt idx="6">
                  <c:v>Education</c:v>
                </c:pt>
                <c:pt idx="7">
                  <c:v>Recreation and amusement</c:v>
                </c:pt>
                <c:pt idx="8">
                  <c:v>Transport and communication</c:v>
                </c:pt>
              </c:strCache>
            </c:strRef>
          </c:cat>
          <c:val>
            <c:numRef>
              <c:f>'EDA1'!$J$5:$J$14</c:f>
              <c:numCache>
                <c:formatCode>0.00%</c:formatCode>
                <c:ptCount val="9"/>
                <c:pt idx="0">
                  <c:v>0.50918022583800127</c:v>
                </c:pt>
                <c:pt idx="1">
                  <c:v>0.12667822530452563</c:v>
                </c:pt>
                <c:pt idx="2">
                  <c:v>8.4333600071130055E-2</c:v>
                </c:pt>
                <c:pt idx="3">
                  <c:v>8.0532586467502429E-2</c:v>
                </c:pt>
                <c:pt idx="4">
                  <c:v>4.174446519071752E-2</c:v>
                </c:pt>
                <c:pt idx="5">
                  <c:v>4.1099848848581838E-2</c:v>
                </c:pt>
                <c:pt idx="6">
                  <c:v>4.0077353961056272E-2</c:v>
                </c:pt>
                <c:pt idx="7">
                  <c:v>3.8632524228683199E-2</c:v>
                </c:pt>
                <c:pt idx="8">
                  <c:v>3.7721170089801713E-2</c:v>
                </c:pt>
              </c:numCache>
            </c:numRef>
          </c:val>
          <c:extLst>
            <c:ext xmlns:c16="http://schemas.microsoft.com/office/drawing/2014/chart" uri="{C3380CC4-5D6E-409C-BE32-E72D297353CC}">
              <c16:uniqueId val="{00000000-3333-457C-8CE0-757906C0749E}"/>
            </c:ext>
          </c:extLst>
        </c:ser>
        <c:ser>
          <c:idx val="1"/>
          <c:order val="1"/>
          <c:tx>
            <c:strRef>
              <c:f>'EDA1'!$K$4</c:f>
              <c:strCache>
                <c:ptCount val="1"/>
                <c:pt idx="0">
                  <c:v>Sum of CPI for Urban</c:v>
                </c:pt>
              </c:strCache>
            </c:strRef>
          </c:tx>
          <c:spPr>
            <a:solidFill>
              <a:schemeClr val="accent2"/>
            </a:solidFill>
            <a:ln>
              <a:noFill/>
            </a:ln>
            <a:effectLst/>
          </c:spPr>
          <c:invertIfNegative val="0"/>
          <c:cat>
            <c:strRef>
              <c:f>'EDA1'!$I$5:$I$14</c:f>
              <c:strCache>
                <c:ptCount val="9"/>
                <c:pt idx="0">
                  <c:v>food</c:v>
                </c:pt>
                <c:pt idx="1">
                  <c:v>clothing</c:v>
                </c:pt>
                <c:pt idx="2">
                  <c:v>Misc</c:v>
                </c:pt>
                <c:pt idx="3">
                  <c:v>Housing</c:v>
                </c:pt>
                <c:pt idx="4">
                  <c:v>Health</c:v>
                </c:pt>
                <c:pt idx="5">
                  <c:v>Personal care and effects</c:v>
                </c:pt>
                <c:pt idx="6">
                  <c:v>Education</c:v>
                </c:pt>
                <c:pt idx="7">
                  <c:v>Recreation and amusement</c:v>
                </c:pt>
                <c:pt idx="8">
                  <c:v>Transport and communication</c:v>
                </c:pt>
              </c:strCache>
            </c:strRef>
          </c:cat>
          <c:val>
            <c:numRef>
              <c:f>'EDA1'!$K$5:$K$14</c:f>
              <c:numCache>
                <c:formatCode>0.00%</c:formatCode>
                <c:ptCount val="9"/>
                <c:pt idx="0">
                  <c:v>0.50315671529229244</c:v>
                </c:pt>
                <c:pt idx="1">
                  <c:v>0.1139218686030727</c:v>
                </c:pt>
                <c:pt idx="2">
                  <c:v>8.0975672822081915E-2</c:v>
                </c:pt>
                <c:pt idx="3">
                  <c:v>0.11400805878170184</c:v>
                </c:pt>
                <c:pt idx="4">
                  <c:v>3.9259626365575645E-2</c:v>
                </c:pt>
                <c:pt idx="5">
                  <c:v>3.9992242883923376E-2</c:v>
                </c:pt>
                <c:pt idx="6">
                  <c:v>3.766510806093646E-2</c:v>
                </c:pt>
                <c:pt idx="7">
                  <c:v>3.6458445560128422E-2</c:v>
                </c:pt>
                <c:pt idx="8">
                  <c:v>3.4562261630287236E-2</c:v>
                </c:pt>
              </c:numCache>
            </c:numRef>
          </c:val>
          <c:extLst>
            <c:ext xmlns:c16="http://schemas.microsoft.com/office/drawing/2014/chart" uri="{C3380CC4-5D6E-409C-BE32-E72D297353CC}">
              <c16:uniqueId val="{00000001-3333-457C-8CE0-757906C0749E}"/>
            </c:ext>
          </c:extLst>
        </c:ser>
        <c:ser>
          <c:idx val="2"/>
          <c:order val="2"/>
          <c:tx>
            <c:strRef>
              <c:f>'EDA1'!$L$4</c:f>
              <c:strCache>
                <c:ptCount val="1"/>
                <c:pt idx="0">
                  <c:v>Sum of CPI for Rural+Urban</c:v>
                </c:pt>
              </c:strCache>
            </c:strRef>
          </c:tx>
          <c:spPr>
            <a:solidFill>
              <a:schemeClr val="accent3"/>
            </a:solidFill>
            <a:ln>
              <a:noFill/>
            </a:ln>
            <a:effectLst/>
          </c:spPr>
          <c:invertIfNegative val="0"/>
          <c:cat>
            <c:strRef>
              <c:f>'EDA1'!$I$5:$I$14</c:f>
              <c:strCache>
                <c:ptCount val="9"/>
                <c:pt idx="0">
                  <c:v>food</c:v>
                </c:pt>
                <c:pt idx="1">
                  <c:v>clothing</c:v>
                </c:pt>
                <c:pt idx="2">
                  <c:v>Misc</c:v>
                </c:pt>
                <c:pt idx="3">
                  <c:v>Housing</c:v>
                </c:pt>
                <c:pt idx="4">
                  <c:v>Health</c:v>
                </c:pt>
                <c:pt idx="5">
                  <c:v>Personal care and effects</c:v>
                </c:pt>
                <c:pt idx="6">
                  <c:v>Education</c:v>
                </c:pt>
                <c:pt idx="7">
                  <c:v>Recreation and amusement</c:v>
                </c:pt>
                <c:pt idx="8">
                  <c:v>Transport and communication</c:v>
                </c:pt>
              </c:strCache>
            </c:strRef>
          </c:cat>
          <c:val>
            <c:numRef>
              <c:f>'EDA1'!$L$5:$L$14</c:f>
              <c:numCache>
                <c:formatCode>0.00%</c:formatCode>
                <c:ptCount val="9"/>
                <c:pt idx="0">
                  <c:v>0.49563853557923693</c:v>
                </c:pt>
                <c:pt idx="1">
                  <c:v>0.11885527672739775</c:v>
                </c:pt>
                <c:pt idx="2">
                  <c:v>8.0934169817806809E-2</c:v>
                </c:pt>
                <c:pt idx="3">
                  <c:v>0.11464420763148847</c:v>
                </c:pt>
                <c:pt idx="4">
                  <c:v>3.9897731179099345E-2</c:v>
                </c:pt>
                <c:pt idx="5">
                  <c:v>3.9790305947060844E-2</c:v>
                </c:pt>
                <c:pt idx="6">
                  <c:v>3.8050017188037126E-2</c:v>
                </c:pt>
                <c:pt idx="7">
                  <c:v>3.6782399449982815E-2</c:v>
                </c:pt>
                <c:pt idx="8">
                  <c:v>3.5407356479890004E-2</c:v>
                </c:pt>
              </c:numCache>
            </c:numRef>
          </c:val>
          <c:extLst>
            <c:ext xmlns:c16="http://schemas.microsoft.com/office/drawing/2014/chart" uri="{C3380CC4-5D6E-409C-BE32-E72D297353CC}">
              <c16:uniqueId val="{00000003-3333-457C-8CE0-757906C0749E}"/>
            </c:ext>
          </c:extLst>
        </c:ser>
        <c:dLbls>
          <c:showLegendKey val="0"/>
          <c:showVal val="0"/>
          <c:showCatName val="0"/>
          <c:showSerName val="0"/>
          <c:showPercent val="0"/>
          <c:showBubbleSize val="0"/>
        </c:dLbls>
        <c:gapWidth val="182"/>
        <c:axId val="2000290464"/>
        <c:axId val="2000289024"/>
      </c:barChart>
      <c:catAx>
        <c:axId val="200029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00289024"/>
        <c:crosses val="autoZero"/>
        <c:auto val="1"/>
        <c:lblAlgn val="ctr"/>
        <c:lblOffset val="100"/>
        <c:noMultiLvlLbl val="0"/>
      </c:catAx>
      <c:valAx>
        <c:axId val="20002890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00290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Change in CPI</a:t>
            </a:r>
            <a:r>
              <a:rPr lang="en-IN" baseline="0"/>
              <a:t> in an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0"/>
          <c:order val="0"/>
          <c:tx>
            <c:strRef>
              <c:f>'EDA2'!$G$25</c:f>
              <c:strCache>
                <c:ptCount val="1"/>
                <c:pt idx="0">
                  <c:v>Change in CPI2</c:v>
                </c:pt>
              </c:strCache>
            </c:strRef>
          </c:tx>
          <c:spPr>
            <a:ln w="28575" cap="rnd">
              <a:solidFill>
                <a:schemeClr val="accent1"/>
              </a:solidFill>
              <a:round/>
            </a:ln>
            <a:effectLst/>
          </c:spPr>
          <c:marker>
            <c:symbol val="none"/>
          </c:marker>
          <c:cat>
            <c:numRef>
              <c:f>'EDA2'!$F$26:$F$31</c:f>
              <c:numCache>
                <c:formatCode>General</c:formatCode>
                <c:ptCount val="6"/>
                <c:pt idx="0">
                  <c:v>2017</c:v>
                </c:pt>
                <c:pt idx="1">
                  <c:v>2018</c:v>
                </c:pt>
                <c:pt idx="2">
                  <c:v>2019</c:v>
                </c:pt>
                <c:pt idx="3">
                  <c:v>2020</c:v>
                </c:pt>
                <c:pt idx="4">
                  <c:v>2021</c:v>
                </c:pt>
                <c:pt idx="5">
                  <c:v>2022</c:v>
                </c:pt>
              </c:numCache>
            </c:numRef>
          </c:cat>
          <c:val>
            <c:numRef>
              <c:f>'EDA2'!$G$26:$G$31</c:f>
              <c:numCache>
                <c:formatCode>0.0</c:formatCode>
                <c:ptCount val="6"/>
                <c:pt idx="0">
                  <c:v>5.2954719877206271</c:v>
                </c:pt>
                <c:pt idx="1">
                  <c:v>2.3374726077428698</c:v>
                </c:pt>
                <c:pt idx="2">
                  <c:v>7.7363896848137621</c:v>
                </c:pt>
                <c:pt idx="3">
                  <c:v>5.7922769640479483</c:v>
                </c:pt>
                <c:pt idx="4">
                  <c:v>5.6579783852510976</c:v>
                </c:pt>
                <c:pt idx="5">
                  <c:v>6.0350030175015092</c:v>
                </c:pt>
              </c:numCache>
            </c:numRef>
          </c:val>
          <c:smooth val="0"/>
          <c:extLst>
            <c:ext xmlns:c16="http://schemas.microsoft.com/office/drawing/2014/chart" uri="{C3380CC4-5D6E-409C-BE32-E72D297353CC}">
              <c16:uniqueId val="{00000000-F5F9-42E5-BBC3-529639E8D306}"/>
            </c:ext>
          </c:extLst>
        </c:ser>
        <c:dLbls>
          <c:showLegendKey val="0"/>
          <c:showVal val="0"/>
          <c:showCatName val="0"/>
          <c:showSerName val="0"/>
          <c:showPercent val="0"/>
          <c:showBubbleSize val="0"/>
        </c:dLbls>
        <c:smooth val="0"/>
        <c:axId val="841610112"/>
        <c:axId val="841611552"/>
      </c:lineChart>
      <c:catAx>
        <c:axId val="84161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11552"/>
        <c:crosses val="autoZero"/>
        <c:auto val="1"/>
        <c:lblAlgn val="ctr"/>
        <c:lblOffset val="100"/>
        <c:noMultiLvlLbl val="0"/>
      </c:catAx>
      <c:valAx>
        <c:axId val="84161155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10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[28052025-cpi case study - Copy.xlsx]EDA2!PivotTable29</c:name>
    <c:fmtId val="0"/>
  </c:pivotSource>
  <c:chart>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74759405074365"/>
          <c:y val="6.9444444444444448E-2"/>
          <c:w val="0.66514107611548556"/>
          <c:h val="0.89814814814814814"/>
        </c:manualLayout>
      </c:layout>
      <c:lineChart>
        <c:grouping val="standard"/>
        <c:varyColors val="0"/>
        <c:ser>
          <c:idx val="0"/>
          <c:order val="0"/>
          <c:tx>
            <c:strRef>
              <c:f>'EDA2'!$B$58</c:f>
              <c:strCache>
                <c:ptCount val="1"/>
                <c:pt idx="0">
                  <c:v>Sum of Cereals and products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'EDA2'!$A$59:$A$65</c:f>
              <c:strCache>
                <c:ptCount val="6"/>
                <c:pt idx="0">
                  <c:v>2017</c:v>
                </c:pt>
                <c:pt idx="1">
                  <c:v>2018</c:v>
                </c:pt>
                <c:pt idx="2">
                  <c:v>2019</c:v>
                </c:pt>
                <c:pt idx="3">
                  <c:v>2020</c:v>
                </c:pt>
                <c:pt idx="4">
                  <c:v>2021</c:v>
                </c:pt>
                <c:pt idx="5">
                  <c:v>2022</c:v>
                </c:pt>
              </c:strCache>
            </c:strRef>
          </c:cat>
          <c:val>
            <c:numRef>
              <c:f>'EDA2'!$B$59:$B$65</c:f>
              <c:numCache>
                <c:formatCode>0.00%</c:formatCode>
                <c:ptCount val="6"/>
                <c:pt idx="1">
                  <c:v>1.8242740134028209E-2</c:v>
                </c:pt>
                <c:pt idx="2">
                  <c:v>4.4676098287416227E-2</c:v>
                </c:pt>
                <c:pt idx="3">
                  <c:v>8.0789277736410967E-2</c:v>
                </c:pt>
                <c:pt idx="4">
                  <c:v>9.3075204765450475E-2</c:v>
                </c:pt>
                <c:pt idx="5">
                  <c:v>0.18652271034996262</c:v>
                </c:pt>
              </c:numCache>
            </c:numRef>
          </c:val>
          <c:smooth val="0"/>
          <c:extLst>
            <c:ext xmlns:c16="http://schemas.microsoft.com/office/drawing/2014/chart" uri="{C3380CC4-5D6E-409C-BE32-E72D297353CC}">
              <c16:uniqueId val="{00000000-CA40-45F8-96BA-6B638DB5739A}"/>
            </c:ext>
          </c:extLst>
        </c:ser>
        <c:ser>
          <c:idx val="1"/>
          <c:order val="1"/>
          <c:tx>
            <c:strRef>
              <c:f>'EDA2'!$C$58</c:f>
              <c:strCache>
                <c:ptCount val="1"/>
                <c:pt idx="0">
                  <c:v>Sum of Meat and fish</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'EDA2'!$A$59:$A$65</c:f>
              <c:strCache>
                <c:ptCount val="6"/>
                <c:pt idx="0">
                  <c:v>2017</c:v>
                </c:pt>
                <c:pt idx="1">
                  <c:v>2018</c:v>
                </c:pt>
                <c:pt idx="2">
                  <c:v>2019</c:v>
                </c:pt>
                <c:pt idx="3">
                  <c:v>2020</c:v>
                </c:pt>
                <c:pt idx="4">
                  <c:v>2021</c:v>
                </c:pt>
                <c:pt idx="5">
                  <c:v>2022</c:v>
                </c:pt>
              </c:strCache>
            </c:strRef>
          </c:cat>
          <c:val>
            <c:numRef>
              <c:f>'EDA2'!$C$59:$C$65</c:f>
              <c:numCache>
                <c:formatCode>0.00%</c:formatCode>
                <c:ptCount val="6"/>
                <c:pt idx="1">
                  <c:v>4.6891651865008842E-2</c:v>
                </c:pt>
                <c:pt idx="2">
                  <c:v>0.12397868561278855</c:v>
                </c:pt>
                <c:pt idx="3">
                  <c:v>0.27317939609236225</c:v>
                </c:pt>
                <c:pt idx="4">
                  <c:v>0.38152753108348125</c:v>
                </c:pt>
                <c:pt idx="5">
                  <c:v>0.44831261101243336</c:v>
                </c:pt>
              </c:numCache>
            </c:numRef>
          </c:val>
          <c:smooth val="0"/>
          <c:extLst>
            <c:ext xmlns:c16="http://schemas.microsoft.com/office/drawing/2014/chart" uri="{C3380CC4-5D6E-409C-BE32-E72D297353CC}">
              <c16:uniqueId val="{00000001-CA40-45F8-96BA-6B638DB5739A}"/>
            </c:ext>
          </c:extLst>
        </c:ser>
        <c:ser>
          <c:idx val="2"/>
          <c:order val="2"/>
          <c:tx>
            <c:strRef>
              <c:f>'EDA2'!$D$58</c:f>
              <c:strCache>
                <c:ptCount val="1"/>
                <c:pt idx="0">
                  <c:v>Sum of Egg</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'EDA2'!$A$59:$A$65</c:f>
              <c:strCache>
                <c:ptCount val="6"/>
                <c:pt idx="0">
                  <c:v>2017</c:v>
                </c:pt>
                <c:pt idx="1">
                  <c:v>2018</c:v>
                </c:pt>
                <c:pt idx="2">
                  <c:v>2019</c:v>
                </c:pt>
                <c:pt idx="3">
                  <c:v>2020</c:v>
                </c:pt>
                <c:pt idx="4">
                  <c:v>2021</c:v>
                </c:pt>
                <c:pt idx="5">
                  <c:v>2022</c:v>
                </c:pt>
              </c:strCache>
            </c:strRef>
          </c:cat>
          <c:val>
            <c:numRef>
              <c:f>'EDA2'!$D$59:$D$65</c:f>
              <c:numCache>
                <c:formatCode>0.00%</c:formatCode>
                <c:ptCount val="6"/>
                <c:pt idx="1">
                  <c:v>1.838500360490275E-2</c:v>
                </c:pt>
                <c:pt idx="2">
                  <c:v>5.010814708002876E-2</c:v>
                </c:pt>
                <c:pt idx="3">
                  <c:v>0.1903388608507573</c:v>
                </c:pt>
                <c:pt idx="4">
                  <c:v>0.27325162220620069</c:v>
                </c:pt>
                <c:pt idx="5">
                  <c:v>0.33020908435472252</c:v>
                </c:pt>
              </c:numCache>
            </c:numRef>
          </c:val>
          <c:smooth val="0"/>
          <c:extLst>
            <c:ext xmlns:c16="http://schemas.microsoft.com/office/drawing/2014/chart" uri="{C3380CC4-5D6E-409C-BE32-E72D297353CC}">
              <c16:uniqueId val="{00000002-CA40-45F8-96BA-6B638DB5739A}"/>
            </c:ext>
          </c:extLst>
        </c:ser>
        <c:ser>
          <c:idx val="3"/>
          <c:order val="3"/>
          <c:tx>
            <c:strRef>
              <c:f>'EDA2'!$E$58</c:f>
              <c:strCache>
                <c:ptCount val="1"/>
                <c:pt idx="0">
                  <c:v>Sum of Milk and products</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'EDA2'!$A$59:$A$65</c:f>
              <c:strCache>
                <c:ptCount val="6"/>
                <c:pt idx="0">
                  <c:v>2017</c:v>
                </c:pt>
                <c:pt idx="1">
                  <c:v>2018</c:v>
                </c:pt>
                <c:pt idx="2">
                  <c:v>2019</c:v>
                </c:pt>
                <c:pt idx="3">
                  <c:v>2020</c:v>
                </c:pt>
                <c:pt idx="4">
                  <c:v>2021</c:v>
                </c:pt>
                <c:pt idx="5">
                  <c:v>2022</c:v>
                </c:pt>
              </c:strCache>
            </c:strRef>
          </c:cat>
          <c:val>
            <c:numRef>
              <c:f>'EDA2'!$E$59:$E$65</c:f>
              <c:numCache>
                <c:formatCode>0.00%</c:formatCode>
                <c:ptCount val="6"/>
                <c:pt idx="1">
                  <c:v>2.4602026049204095E-2</c:v>
                </c:pt>
                <c:pt idx="2">
                  <c:v>5.0651230101302465E-2</c:v>
                </c:pt>
                <c:pt idx="3">
                  <c:v>0.10057887120115779</c:v>
                </c:pt>
                <c:pt idx="4">
                  <c:v>0.13603473227206955</c:v>
                </c:pt>
                <c:pt idx="5">
                  <c:v>0.20875542691751103</c:v>
                </c:pt>
              </c:numCache>
            </c:numRef>
          </c:val>
          <c:smooth val="0"/>
          <c:extLst>
            <c:ext xmlns:c16="http://schemas.microsoft.com/office/drawing/2014/chart" uri="{C3380CC4-5D6E-409C-BE32-E72D297353CC}">
              <c16:uniqueId val="{00000003-CA40-45F8-96BA-6B638DB5739A}"/>
            </c:ext>
          </c:extLst>
        </c:ser>
        <c:ser>
          <c:idx val="4"/>
          <c:order val="4"/>
          <c:tx>
            <c:strRef>
              <c:f>'EDA2'!$F$58</c:f>
              <c:strCache>
                <c:ptCount val="1"/>
                <c:pt idx="0">
                  <c:v>Sum of Oils and fats</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'EDA2'!$A$59:$A$65</c:f>
              <c:strCache>
                <c:ptCount val="6"/>
                <c:pt idx="0">
                  <c:v>2017</c:v>
                </c:pt>
                <c:pt idx="1">
                  <c:v>2018</c:v>
                </c:pt>
                <c:pt idx="2">
                  <c:v>2019</c:v>
                </c:pt>
                <c:pt idx="3">
                  <c:v>2020</c:v>
                </c:pt>
                <c:pt idx="4">
                  <c:v>2021</c:v>
                </c:pt>
                <c:pt idx="5">
                  <c:v>2022</c:v>
                </c:pt>
              </c:strCache>
            </c:strRef>
          </c:cat>
          <c:val>
            <c:numRef>
              <c:f>'EDA2'!$F$59:$F$65</c:f>
              <c:numCache>
                <c:formatCode>0.00%</c:formatCode>
                <c:ptCount val="6"/>
                <c:pt idx="1">
                  <c:v>1.2938230383973265E-2</c:v>
                </c:pt>
                <c:pt idx="2">
                  <c:v>3.2971619365609377E-2</c:v>
                </c:pt>
                <c:pt idx="3">
                  <c:v>0.15400667779632723</c:v>
                </c:pt>
                <c:pt idx="4">
                  <c:v>0.412771285475793</c:v>
                </c:pt>
                <c:pt idx="5">
                  <c:v>0.55759599332220366</c:v>
                </c:pt>
              </c:numCache>
            </c:numRef>
          </c:val>
          <c:smooth val="0"/>
          <c:extLst>
            <c:ext xmlns:c16="http://schemas.microsoft.com/office/drawing/2014/chart" uri="{C3380CC4-5D6E-409C-BE32-E72D297353CC}">
              <c16:uniqueId val="{00000004-CA40-45F8-96BA-6B638DB5739A}"/>
            </c:ext>
          </c:extLst>
        </c:ser>
        <c:ser>
          <c:idx val="5"/>
          <c:order val="5"/>
          <c:tx>
            <c:strRef>
              <c:f>'EDA2'!$G$58</c:f>
              <c:strCache>
                <c:ptCount val="1"/>
                <c:pt idx="0">
                  <c:v>Sum of Fruits</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'EDA2'!$A$59:$A$65</c:f>
              <c:strCache>
                <c:ptCount val="6"/>
                <c:pt idx="0">
                  <c:v>2017</c:v>
                </c:pt>
                <c:pt idx="1">
                  <c:v>2018</c:v>
                </c:pt>
                <c:pt idx="2">
                  <c:v>2019</c:v>
                </c:pt>
                <c:pt idx="3">
                  <c:v>2020</c:v>
                </c:pt>
                <c:pt idx="4">
                  <c:v>2021</c:v>
                </c:pt>
                <c:pt idx="5">
                  <c:v>2022</c:v>
                </c:pt>
              </c:strCache>
            </c:strRef>
          </c:cat>
          <c:val>
            <c:numRef>
              <c:f>'EDA2'!$G$59:$G$65</c:f>
              <c:numCache>
                <c:formatCode>0.00%</c:formatCode>
                <c:ptCount val="6"/>
                <c:pt idx="1">
                  <c:v>2.258652094717685E-2</c:v>
                </c:pt>
                <c:pt idx="2">
                  <c:v>2.4043715846994617E-2</c:v>
                </c:pt>
                <c:pt idx="3">
                  <c:v>5.9744990892531796E-2</c:v>
                </c:pt>
                <c:pt idx="4">
                  <c:v>0.10928961748633879</c:v>
                </c:pt>
                <c:pt idx="5">
                  <c:v>0.13551912568306007</c:v>
                </c:pt>
              </c:numCache>
            </c:numRef>
          </c:val>
          <c:smooth val="0"/>
          <c:extLst>
            <c:ext xmlns:c16="http://schemas.microsoft.com/office/drawing/2014/chart" uri="{C3380CC4-5D6E-409C-BE32-E72D297353CC}">
              <c16:uniqueId val="{00000005-CA40-45F8-96BA-6B638DB5739A}"/>
            </c:ext>
          </c:extLst>
        </c:ser>
        <c:ser>
          <c:idx val="6"/>
          <c:order val="6"/>
          <c:tx>
            <c:strRef>
              <c:f>'EDA2'!$H$58</c:f>
              <c:strCache>
                <c:ptCount val="1"/>
                <c:pt idx="0">
                  <c:v>Sum of Vegetables</c:v>
                </c:pt>
              </c:strCache>
            </c:strRef>
          </c:tx>
          <c:spPr>
            <a:ln w="22225" cap="rnd" cmpd="sng" algn="ctr">
              <a:solidFill>
                <a:schemeClr val="accent1">
                  <a:lumMod val="60000"/>
                </a:schemeClr>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'EDA2'!$H$59:$H$65</c:f>
              <c:numCache>
                <c:formatCode>0.00%</c:formatCode>
                <c:ptCount val="6"/>
                <c:pt idx="1">
                  <c:v>2.0277481323372221E-2</c:v>
                </c:pt>
                <c:pt idx="2">
                  <c:v>0.23906083244397006</c:v>
                </c:pt>
                <c:pt idx="3">
                  <c:v>0.52081109925293478</c:v>
                </c:pt>
                <c:pt idx="4">
                  <c:v>0.36072572038420481</c:v>
                </c:pt>
                <c:pt idx="5">
                  <c:v>0.18890074706510146</c:v>
                </c:pt>
              </c:numCache>
            </c:numRef>
          </c:val>
          <c:smooth val="0"/>
          <c:extLst>
            <c:ext xmlns:c16="http://schemas.microsoft.com/office/drawing/2014/chart" uri="{C3380CC4-5D6E-409C-BE32-E72D297353CC}">
              <c16:uniqueId val="{00000006-CA40-45F8-96BA-6B638DB5739A}"/>
            </c:ext>
          </c:extLst>
        </c:ser>
        <c:ser>
          <c:idx val="7"/>
          <c:order val="7"/>
          <c:tx>
            <c:strRef>
              <c:f>'EDA2'!$I$58</c:f>
              <c:strCache>
                <c:ptCount val="1"/>
                <c:pt idx="0">
                  <c:v>Sum of Pulses and products</c:v>
                </c:pt>
              </c:strCache>
            </c:strRef>
          </c:tx>
          <c:spPr>
            <a:ln w="22225" cap="rnd" cmpd="sng" algn="ctr">
              <a:solidFill>
                <a:schemeClr val="accent2">
                  <a:lumMod val="60000"/>
                </a:schemeClr>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'EDA2'!$I$59:$I$65</c:f>
              <c:numCache>
                <c:formatCode>0.00%</c:formatCode>
                <c:ptCount val="6"/>
                <c:pt idx="1">
                  <c:v>-0.1437976437976439</c:v>
                </c:pt>
                <c:pt idx="2">
                  <c:v>-0.10395010395010394</c:v>
                </c:pt>
                <c:pt idx="3">
                  <c:v>4.1580041580041575E-2</c:v>
                </c:pt>
                <c:pt idx="4">
                  <c:v>0.12543312543312538</c:v>
                </c:pt>
                <c:pt idx="5">
                  <c:v>0.15973665973665979</c:v>
                </c:pt>
              </c:numCache>
            </c:numRef>
          </c:val>
          <c:smooth val="0"/>
          <c:extLst>
            <c:ext xmlns:c16="http://schemas.microsoft.com/office/drawing/2014/chart" uri="{C3380CC4-5D6E-409C-BE32-E72D297353CC}">
              <c16:uniqueId val="{00000007-CA40-45F8-96BA-6B638DB5739A}"/>
            </c:ext>
          </c:extLst>
        </c:ser>
        <c:ser>
          <c:idx val="8"/>
          <c:order val="8"/>
          <c:tx>
            <c:strRef>
              <c:f>'EDA2'!$J$58</c:f>
              <c:strCache>
                <c:ptCount val="1"/>
                <c:pt idx="0">
                  <c:v>Sum of Sugar and Confectionery</c:v>
                </c:pt>
              </c:strCache>
            </c:strRef>
          </c:tx>
          <c:spPr>
            <a:ln w="22225" cap="rnd" cmpd="sng" algn="ctr">
              <a:solidFill>
                <a:schemeClr val="accent3">
                  <a:lumMod val="60000"/>
                </a:schemeClr>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'EDA2'!$J$59:$J$65</c:f>
              <c:numCache>
                <c:formatCode>0.00%</c:formatCode>
                <c:ptCount val="6"/>
                <c:pt idx="1">
                  <c:v>-3.3741037536904259E-2</c:v>
                </c:pt>
                <c:pt idx="2">
                  <c:v>-5.9046815689582456E-2</c:v>
                </c:pt>
                <c:pt idx="3">
                  <c:v>-3.2475748629270426E-2</c:v>
                </c:pt>
                <c:pt idx="4">
                  <c:v>-6.3264445381695485E-3</c:v>
                </c:pt>
                <c:pt idx="5">
                  <c:v>1.9822859552931324E-2</c:v>
                </c:pt>
              </c:numCache>
            </c:numRef>
          </c:val>
          <c:smooth val="0"/>
          <c:extLst>
            <c:ext xmlns:c16="http://schemas.microsoft.com/office/drawing/2014/chart" uri="{C3380CC4-5D6E-409C-BE32-E72D297353CC}">
              <c16:uniqueId val="{00000008-CA40-45F8-96BA-6B638DB5739A}"/>
            </c:ext>
          </c:extLst>
        </c:ser>
        <c:ser>
          <c:idx val="9"/>
          <c:order val="9"/>
          <c:tx>
            <c:strRef>
              <c:f>'EDA2'!$K$58</c:f>
              <c:strCache>
                <c:ptCount val="1"/>
                <c:pt idx="0">
                  <c:v>Sum of Spices</c:v>
                </c:pt>
              </c:strCache>
            </c:strRef>
          </c:tx>
          <c:spPr>
            <a:ln w="22225" cap="rnd" cmpd="sng" algn="ctr">
              <a:solidFill>
                <a:schemeClr val="accent4">
                  <a:lumMod val="60000"/>
                </a:schemeClr>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'EDA2'!$K$59:$K$65</c:f>
              <c:numCache>
                <c:formatCode>0.00%</c:formatCode>
                <c:ptCount val="6"/>
                <c:pt idx="1">
                  <c:v>5.0596313697146159E-3</c:v>
                </c:pt>
                <c:pt idx="2">
                  <c:v>4.1199855439103844E-2</c:v>
                </c:pt>
                <c:pt idx="3">
                  <c:v>0.13444163353812791</c:v>
                </c:pt>
                <c:pt idx="4">
                  <c:v>0.2088904951210698</c:v>
                </c:pt>
                <c:pt idx="5">
                  <c:v>0.36357065413805556</c:v>
                </c:pt>
              </c:numCache>
            </c:numRef>
          </c:val>
          <c:smooth val="0"/>
          <c:extLst>
            <c:ext xmlns:c16="http://schemas.microsoft.com/office/drawing/2014/chart" uri="{C3380CC4-5D6E-409C-BE32-E72D297353CC}">
              <c16:uniqueId val="{00000009-CA40-45F8-96BA-6B638DB5739A}"/>
            </c:ext>
          </c:extLst>
        </c:ser>
        <c:ser>
          <c:idx val="10"/>
          <c:order val="10"/>
          <c:tx>
            <c:strRef>
              <c:f>'EDA2'!$L$58</c:f>
              <c:strCache>
                <c:ptCount val="1"/>
                <c:pt idx="0">
                  <c:v>Sum of Non-alcoholic beverages</c:v>
                </c:pt>
              </c:strCache>
            </c:strRef>
          </c:tx>
          <c:spPr>
            <a:ln w="22225" cap="rnd" cmpd="sng" algn="ctr">
              <a:solidFill>
                <a:schemeClr val="accent5">
                  <a:lumMod val="60000"/>
                </a:schemeClr>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'EDA2'!$L$59:$L$65</c:f>
              <c:numCache>
                <c:formatCode>0.00%</c:formatCode>
                <c:ptCount val="6"/>
                <c:pt idx="1">
                  <c:v>2.8974158183241994E-2</c:v>
                </c:pt>
                <c:pt idx="2">
                  <c:v>5.3641346906812909E-2</c:v>
                </c:pt>
                <c:pt idx="3">
                  <c:v>0.11707126076742344</c:v>
                </c:pt>
                <c:pt idx="4">
                  <c:v>0.23727486296006262</c:v>
                </c:pt>
                <c:pt idx="5">
                  <c:v>0.31284259984338292</c:v>
                </c:pt>
              </c:numCache>
            </c:numRef>
          </c:val>
          <c:smooth val="0"/>
          <c:extLst>
            <c:ext xmlns:c16="http://schemas.microsoft.com/office/drawing/2014/chart" uri="{C3380CC4-5D6E-409C-BE32-E72D297353CC}">
              <c16:uniqueId val="{0000000A-CA40-45F8-96BA-6B638DB5739A}"/>
            </c:ext>
          </c:extLst>
        </c:ser>
        <c:ser>
          <c:idx val="11"/>
          <c:order val="11"/>
          <c:tx>
            <c:strRef>
              <c:f>'EDA2'!$M$58</c:f>
              <c:strCache>
                <c:ptCount val="1"/>
                <c:pt idx="0">
                  <c:v>Sum of Prepared meals, snacks, sweets etc.</c:v>
                </c:pt>
              </c:strCache>
            </c:strRef>
          </c:tx>
          <c:spPr>
            <a:ln w="22225" cap="rnd" cmpd="sng" algn="ctr">
              <a:solidFill>
                <a:schemeClr val="accent6">
                  <a:lumMod val="60000"/>
                </a:schemeClr>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'EDA2'!$M$59:$M$65</c:f>
              <c:numCache>
                <c:formatCode>0.00%</c:formatCode>
                <c:ptCount val="6"/>
                <c:pt idx="1">
                  <c:v>4.2152159013022654E-2</c:v>
                </c:pt>
                <c:pt idx="2">
                  <c:v>7.1281699794379746E-2</c:v>
                </c:pt>
                <c:pt idx="3">
                  <c:v>0.10829335161069213</c:v>
                </c:pt>
                <c:pt idx="4">
                  <c:v>0.17237834132967789</c:v>
                </c:pt>
                <c:pt idx="5">
                  <c:v>0.25976696367374918</c:v>
                </c:pt>
              </c:numCache>
            </c:numRef>
          </c:val>
          <c:smooth val="0"/>
          <c:extLst>
            <c:ext xmlns:c16="http://schemas.microsoft.com/office/drawing/2014/chart" uri="{C3380CC4-5D6E-409C-BE32-E72D297353CC}">
              <c16:uniqueId val="{0000000B-CA40-45F8-96BA-6B638DB5739A}"/>
            </c:ext>
          </c:extLst>
        </c:ser>
        <c:ser>
          <c:idx val="12"/>
          <c:order val="12"/>
          <c:tx>
            <c:strRef>
              <c:f>'EDA2'!$N$58</c:f>
              <c:strCache>
                <c:ptCount val="1"/>
                <c:pt idx="0">
                  <c:v>Sum of Food and beverages</c:v>
                </c:pt>
              </c:strCache>
            </c:strRef>
          </c:tx>
          <c:spPr>
            <a:ln w="22225" cap="rnd" cmpd="sng" algn="ctr">
              <a:solidFill>
                <a:schemeClr val="accent1">
                  <a:lumMod val="80000"/>
                  <a:lumOff val="20000"/>
                </a:schemeClr>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'EDA2'!$N$59:$N$65</c:f>
              <c:numCache>
                <c:formatCode>0.00%</c:formatCode>
                <c:ptCount val="6"/>
                <c:pt idx="1">
                  <c:v>1.3888888888888722E-2</c:v>
                </c:pt>
                <c:pt idx="2">
                  <c:v>6.871345029239749E-2</c:v>
                </c:pt>
                <c:pt idx="3">
                  <c:v>0.16557017543859631</c:v>
                </c:pt>
                <c:pt idx="4">
                  <c:v>0.20321637426900571</c:v>
                </c:pt>
                <c:pt idx="5">
                  <c:v>0.2510964912280701</c:v>
                </c:pt>
              </c:numCache>
            </c:numRef>
          </c:val>
          <c:smooth val="0"/>
          <c:extLst>
            <c:ext xmlns:c16="http://schemas.microsoft.com/office/drawing/2014/chart" uri="{C3380CC4-5D6E-409C-BE32-E72D297353CC}">
              <c16:uniqueId val="{0000000C-CA40-45F8-96BA-6B638DB5739A}"/>
            </c:ext>
          </c:extLst>
        </c:ser>
        <c:ser>
          <c:idx val="13"/>
          <c:order val="13"/>
          <c:tx>
            <c:strRef>
              <c:f>'EDA2'!$O$58</c:f>
              <c:strCache>
                <c:ptCount val="1"/>
                <c:pt idx="0">
                  <c:v>Sum of Pan, tobacco and intoxicants</c:v>
                </c:pt>
              </c:strCache>
            </c:strRef>
          </c:tx>
          <c:spPr>
            <a:ln w="22225" cap="rnd" cmpd="sng" algn="ctr">
              <a:solidFill>
                <a:schemeClr val="accent2">
                  <a:lumMod val="80000"/>
                  <a:lumOff val="20000"/>
                </a:schemeClr>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'EDA2'!$O$59:$O$65</c:f>
              <c:numCache>
                <c:formatCode>0.00%</c:formatCode>
                <c:ptCount val="6"/>
                <c:pt idx="1">
                  <c:v>6.6107382550335533E-2</c:v>
                </c:pt>
                <c:pt idx="2">
                  <c:v>0.11308724832214762</c:v>
                </c:pt>
                <c:pt idx="3">
                  <c:v>0.18993288590604035</c:v>
                </c:pt>
                <c:pt idx="4">
                  <c:v>0.27147651006711404</c:v>
                </c:pt>
                <c:pt idx="5">
                  <c:v>0.30704697986577179</c:v>
                </c:pt>
              </c:numCache>
            </c:numRef>
          </c:val>
          <c:smooth val="0"/>
          <c:extLst>
            <c:ext xmlns:c16="http://schemas.microsoft.com/office/drawing/2014/chart" uri="{C3380CC4-5D6E-409C-BE32-E72D297353CC}">
              <c16:uniqueId val="{0000000D-CA40-45F8-96BA-6B638DB5739A}"/>
            </c:ext>
          </c:extLst>
        </c:ser>
        <c:ser>
          <c:idx val="14"/>
          <c:order val="14"/>
          <c:tx>
            <c:strRef>
              <c:f>'EDA2'!$P$58</c:f>
              <c:strCache>
                <c:ptCount val="1"/>
                <c:pt idx="0">
                  <c:v>Sum of Clothing</c:v>
                </c:pt>
              </c:strCache>
            </c:strRef>
          </c:tx>
          <c:spPr>
            <a:ln w="22225" cap="rnd" cmpd="sng" algn="ctr">
              <a:solidFill>
                <a:schemeClr val="accent3">
                  <a:lumMod val="80000"/>
                  <a:lumOff val="20000"/>
                </a:schemeClr>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'EDA2'!$P$59:$P$65</c:f>
              <c:numCache>
                <c:formatCode>0.00%</c:formatCode>
                <c:ptCount val="6"/>
                <c:pt idx="1">
                  <c:v>4.2545584554880354E-2</c:v>
                </c:pt>
                <c:pt idx="2">
                  <c:v>6.5069717554522663E-2</c:v>
                </c:pt>
                <c:pt idx="3">
                  <c:v>9.224168752234542E-2</c:v>
                </c:pt>
                <c:pt idx="4">
                  <c:v>0.15838398283875585</c:v>
                </c:pt>
                <c:pt idx="5">
                  <c:v>0.26528423310690025</c:v>
                </c:pt>
              </c:numCache>
            </c:numRef>
          </c:val>
          <c:smooth val="0"/>
          <c:extLst>
            <c:ext xmlns:c16="http://schemas.microsoft.com/office/drawing/2014/chart" uri="{C3380CC4-5D6E-409C-BE32-E72D297353CC}">
              <c16:uniqueId val="{0000000E-CA40-45F8-96BA-6B638DB5739A}"/>
            </c:ext>
          </c:extLst>
        </c:ser>
        <c:ser>
          <c:idx val="15"/>
          <c:order val="15"/>
          <c:tx>
            <c:strRef>
              <c:f>'EDA2'!$Q$58</c:f>
              <c:strCache>
                <c:ptCount val="1"/>
                <c:pt idx="0">
                  <c:v>Sum of Footwear</c:v>
                </c:pt>
              </c:strCache>
            </c:strRef>
          </c:tx>
          <c:spPr>
            <a:ln w="22225" cap="rnd" cmpd="sng" algn="ctr">
              <a:solidFill>
                <a:schemeClr val="accent4">
                  <a:lumMod val="80000"/>
                  <a:lumOff val="20000"/>
                </a:schemeClr>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'EDA2'!$Q$59:$Q$65</c:f>
              <c:numCache>
                <c:formatCode>0.00%</c:formatCode>
                <c:ptCount val="6"/>
                <c:pt idx="1">
                  <c:v>3.6185450433471635E-2</c:v>
                </c:pt>
                <c:pt idx="2">
                  <c:v>5.653976630229951E-2</c:v>
                </c:pt>
                <c:pt idx="3">
                  <c:v>8.1417263475311072E-2</c:v>
                </c:pt>
                <c:pt idx="4">
                  <c:v>0.14888805126272148</c:v>
                </c:pt>
                <c:pt idx="5">
                  <c:v>0.27289860535243138</c:v>
                </c:pt>
              </c:numCache>
            </c:numRef>
          </c:val>
          <c:smooth val="0"/>
          <c:extLst>
            <c:ext xmlns:c16="http://schemas.microsoft.com/office/drawing/2014/chart" uri="{C3380CC4-5D6E-409C-BE32-E72D297353CC}">
              <c16:uniqueId val="{0000000F-CA40-45F8-96BA-6B638DB5739A}"/>
            </c:ext>
          </c:extLst>
        </c:ser>
        <c:ser>
          <c:idx val="16"/>
          <c:order val="16"/>
          <c:tx>
            <c:strRef>
              <c:f>'EDA2'!$R$58</c:f>
              <c:strCache>
                <c:ptCount val="1"/>
                <c:pt idx="0">
                  <c:v>Sum of Clothing and footwear</c:v>
                </c:pt>
              </c:strCache>
            </c:strRef>
          </c:tx>
          <c:spPr>
            <a:ln w="22225" cap="rnd" cmpd="sng" algn="ctr">
              <a:solidFill>
                <a:schemeClr val="accent5">
                  <a:lumMod val="80000"/>
                  <a:lumOff val="20000"/>
                </a:schemeClr>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'EDA2'!$R$59:$R$65</c:f>
              <c:numCache>
                <c:formatCode>0.00%</c:formatCode>
                <c:ptCount val="6"/>
                <c:pt idx="1">
                  <c:v>4.142651296829971E-2</c:v>
                </c:pt>
                <c:pt idx="2">
                  <c:v>6.4121037463976779E-2</c:v>
                </c:pt>
                <c:pt idx="3">
                  <c:v>9.077809798270868E-2</c:v>
                </c:pt>
                <c:pt idx="4">
                  <c:v>0.15706051873198834</c:v>
                </c:pt>
                <c:pt idx="5">
                  <c:v>0.26621037463976938</c:v>
                </c:pt>
              </c:numCache>
            </c:numRef>
          </c:val>
          <c:smooth val="0"/>
          <c:extLst>
            <c:ext xmlns:c16="http://schemas.microsoft.com/office/drawing/2014/chart" uri="{C3380CC4-5D6E-409C-BE32-E72D297353CC}">
              <c16:uniqueId val="{00000010-CA40-45F8-96BA-6B638DB5739A}"/>
            </c:ext>
          </c:extLst>
        </c:ser>
        <c:ser>
          <c:idx val="17"/>
          <c:order val="17"/>
          <c:tx>
            <c:strRef>
              <c:f>'EDA2'!$S$58</c:f>
              <c:strCache>
                <c:ptCount val="1"/>
                <c:pt idx="0">
                  <c:v>Sum of Housing</c:v>
                </c:pt>
              </c:strCache>
            </c:strRef>
          </c:tx>
          <c:spPr>
            <a:ln w="22225" cap="rnd" cmpd="sng" algn="ctr">
              <a:solidFill>
                <a:schemeClr val="accent6">
                  <a:lumMod val="80000"/>
                  <a:lumOff val="20000"/>
                </a:schemeClr>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'EDA2'!$S$59:$S$65</c:f>
              <c:numCache>
                <c:formatCode>0.00%</c:formatCode>
                <c:ptCount val="6"/>
                <c:pt idx="1">
                  <c:v>6.7733531819873419E-2</c:v>
                </c:pt>
                <c:pt idx="2">
                  <c:v>0.11834759955340533</c:v>
                </c:pt>
                <c:pt idx="3">
                  <c:v>0.16226274655749917</c:v>
                </c:pt>
                <c:pt idx="4">
                  <c:v>0.19501302567919626</c:v>
                </c:pt>
                <c:pt idx="5">
                  <c:v>0.24748790472646076</c:v>
                </c:pt>
              </c:numCache>
            </c:numRef>
          </c:val>
          <c:smooth val="0"/>
          <c:extLst>
            <c:ext xmlns:c16="http://schemas.microsoft.com/office/drawing/2014/chart" uri="{C3380CC4-5D6E-409C-BE32-E72D297353CC}">
              <c16:uniqueId val="{00000011-CA40-45F8-96BA-6B638DB5739A}"/>
            </c:ext>
          </c:extLst>
        </c:ser>
        <c:ser>
          <c:idx val="18"/>
          <c:order val="18"/>
          <c:tx>
            <c:strRef>
              <c:f>'EDA2'!$T$58</c:f>
              <c:strCache>
                <c:ptCount val="1"/>
                <c:pt idx="0">
                  <c:v>Sum of Fuel and light</c:v>
                </c:pt>
              </c:strCache>
            </c:strRef>
          </c:tx>
          <c:spPr>
            <a:ln w="22225" cap="rnd" cmpd="sng" algn="ctr">
              <a:solidFill>
                <a:schemeClr val="accent1">
                  <a:lumMod val="80000"/>
                </a:schemeClr>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'EDA2'!$T$59:$T$65</c:f>
              <c:numCache>
                <c:formatCode>0.00%</c:formatCode>
                <c:ptCount val="6"/>
                <c:pt idx="1">
                  <c:v>6.0364464692482835E-2</c:v>
                </c:pt>
                <c:pt idx="2">
                  <c:v>7.5170842824601417E-2</c:v>
                </c:pt>
                <c:pt idx="3">
                  <c:v>9.7949886104783654E-2</c:v>
                </c:pt>
                <c:pt idx="4">
                  <c:v>0.18451025056947618</c:v>
                </c:pt>
                <c:pt idx="5">
                  <c:v>0.31435079726651488</c:v>
                </c:pt>
              </c:numCache>
            </c:numRef>
          </c:val>
          <c:smooth val="0"/>
          <c:extLst>
            <c:ext xmlns:c16="http://schemas.microsoft.com/office/drawing/2014/chart" uri="{C3380CC4-5D6E-409C-BE32-E72D297353CC}">
              <c16:uniqueId val="{00000012-CA40-45F8-96BA-6B638DB5739A}"/>
            </c:ext>
          </c:extLst>
        </c:ser>
        <c:ser>
          <c:idx val="19"/>
          <c:order val="19"/>
          <c:tx>
            <c:strRef>
              <c:f>'EDA2'!$U$58</c:f>
              <c:strCache>
                <c:ptCount val="1"/>
                <c:pt idx="0">
                  <c:v>Sum of Household goods and services</c:v>
                </c:pt>
              </c:strCache>
            </c:strRef>
          </c:tx>
          <c:spPr>
            <a:ln w="22225" cap="rnd" cmpd="sng" algn="ctr">
              <a:solidFill>
                <a:schemeClr val="accent2">
                  <a:lumMod val="80000"/>
                </a:schemeClr>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'EDA2'!$U$59:$U$65</c:f>
              <c:numCache>
                <c:formatCode>0.00%</c:formatCode>
                <c:ptCount val="6"/>
                <c:pt idx="1">
                  <c:v>5.301022340022718E-2</c:v>
                </c:pt>
                <c:pt idx="2">
                  <c:v>9.5797046573267527E-2</c:v>
                </c:pt>
                <c:pt idx="3">
                  <c:v>0.12040893600908728</c:v>
                </c:pt>
                <c:pt idx="4">
                  <c:v>0.1745550927678908</c:v>
                </c:pt>
                <c:pt idx="5">
                  <c:v>0.26164331692540688</c:v>
                </c:pt>
              </c:numCache>
            </c:numRef>
          </c:val>
          <c:smooth val="0"/>
          <c:extLst>
            <c:ext xmlns:c16="http://schemas.microsoft.com/office/drawing/2014/chart" uri="{C3380CC4-5D6E-409C-BE32-E72D297353CC}">
              <c16:uniqueId val="{00000013-CA40-45F8-96BA-6B638DB5739A}"/>
            </c:ext>
          </c:extLst>
        </c:ser>
        <c:ser>
          <c:idx val="20"/>
          <c:order val="20"/>
          <c:tx>
            <c:strRef>
              <c:f>'EDA2'!$V$58</c:f>
              <c:strCache>
                <c:ptCount val="1"/>
                <c:pt idx="0">
                  <c:v>Sum of Health</c:v>
                </c:pt>
              </c:strCache>
            </c:strRef>
          </c:tx>
          <c:spPr>
            <a:ln w="22225" cap="rnd" cmpd="sng" algn="ctr">
              <a:solidFill>
                <a:schemeClr val="accent3">
                  <a:lumMod val="80000"/>
                </a:schemeClr>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'EDA2'!$V$59:$V$65</c:f>
              <c:numCache>
                <c:formatCode>0.00%</c:formatCode>
                <c:ptCount val="6"/>
                <c:pt idx="1">
                  <c:v>6.9177555726364554E-2</c:v>
                </c:pt>
                <c:pt idx="2">
                  <c:v>0.13566487317448123</c:v>
                </c:pt>
                <c:pt idx="3">
                  <c:v>0.18946963873943126</c:v>
                </c:pt>
                <c:pt idx="4">
                  <c:v>0.26787086856264408</c:v>
                </c:pt>
                <c:pt idx="5">
                  <c:v>0.35472713297463493</c:v>
                </c:pt>
              </c:numCache>
            </c:numRef>
          </c:val>
          <c:smooth val="0"/>
          <c:extLst>
            <c:ext xmlns:c16="http://schemas.microsoft.com/office/drawing/2014/chart" uri="{C3380CC4-5D6E-409C-BE32-E72D297353CC}">
              <c16:uniqueId val="{00000014-CA40-45F8-96BA-6B638DB5739A}"/>
            </c:ext>
          </c:extLst>
        </c:ser>
        <c:ser>
          <c:idx val="21"/>
          <c:order val="21"/>
          <c:tx>
            <c:strRef>
              <c:f>'EDA2'!$W$58</c:f>
              <c:strCache>
                <c:ptCount val="1"/>
                <c:pt idx="0">
                  <c:v>Sum of Transport and communication</c:v>
                </c:pt>
              </c:strCache>
            </c:strRef>
          </c:tx>
          <c:spPr>
            <a:ln w="22225" cap="rnd" cmpd="sng" algn="ctr">
              <a:solidFill>
                <a:schemeClr val="accent4">
                  <a:lumMod val="80000"/>
                </a:schemeClr>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'EDA2'!$W$59:$W$65</c:f>
              <c:numCache>
                <c:formatCode>0.00%</c:formatCode>
                <c:ptCount val="6"/>
                <c:pt idx="1">
                  <c:v>3.1422505307855529E-2</c:v>
                </c:pt>
                <c:pt idx="2">
                  <c:v>7.4734607218683746E-2</c:v>
                </c:pt>
                <c:pt idx="3">
                  <c:v>0.15329087048832282</c:v>
                </c:pt>
                <c:pt idx="4">
                  <c:v>0.26369426751592367</c:v>
                </c:pt>
                <c:pt idx="5">
                  <c:v>0.35838641188959652</c:v>
                </c:pt>
              </c:numCache>
            </c:numRef>
          </c:val>
          <c:smooth val="0"/>
          <c:extLst>
            <c:ext xmlns:c16="http://schemas.microsoft.com/office/drawing/2014/chart" uri="{C3380CC4-5D6E-409C-BE32-E72D297353CC}">
              <c16:uniqueId val="{00000015-CA40-45F8-96BA-6B638DB5739A}"/>
            </c:ext>
          </c:extLst>
        </c:ser>
        <c:ser>
          <c:idx val="22"/>
          <c:order val="22"/>
          <c:tx>
            <c:strRef>
              <c:f>'EDA2'!$X$58</c:f>
              <c:strCache>
                <c:ptCount val="1"/>
                <c:pt idx="0">
                  <c:v>Sum of Recreation and amusement</c:v>
                </c:pt>
              </c:strCache>
            </c:strRef>
          </c:tx>
          <c:spPr>
            <a:ln w="22225" cap="rnd" cmpd="sng" algn="ctr">
              <a:solidFill>
                <a:schemeClr val="accent5">
                  <a:lumMod val="80000"/>
                </a:schemeClr>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'EDA2'!$X$59:$X$65</c:f>
              <c:numCache>
                <c:formatCode>0.00%</c:formatCode>
                <c:ptCount val="6"/>
                <c:pt idx="1">
                  <c:v>5.2527646129541909E-2</c:v>
                </c:pt>
                <c:pt idx="2">
                  <c:v>0.10189573459715645</c:v>
                </c:pt>
                <c:pt idx="3">
                  <c:v>0.15047393364928921</c:v>
                </c:pt>
                <c:pt idx="4">
                  <c:v>0.2251184834123223</c:v>
                </c:pt>
                <c:pt idx="5">
                  <c:v>0.30371248025276476</c:v>
                </c:pt>
              </c:numCache>
            </c:numRef>
          </c:val>
          <c:smooth val="0"/>
          <c:extLst>
            <c:ext xmlns:c16="http://schemas.microsoft.com/office/drawing/2014/chart" uri="{C3380CC4-5D6E-409C-BE32-E72D297353CC}">
              <c16:uniqueId val="{00000016-CA40-45F8-96BA-6B638DB5739A}"/>
            </c:ext>
          </c:extLst>
        </c:ser>
        <c:ser>
          <c:idx val="23"/>
          <c:order val="23"/>
          <c:tx>
            <c:strRef>
              <c:f>'EDA2'!$Y$58</c:f>
              <c:strCache>
                <c:ptCount val="1"/>
                <c:pt idx="0">
                  <c:v>Sum of Education</c:v>
                </c:pt>
              </c:strCache>
            </c:strRef>
          </c:tx>
          <c:spPr>
            <a:ln w="22225" cap="rnd" cmpd="sng" algn="ctr">
              <a:solidFill>
                <a:schemeClr val="accent6">
                  <a:lumMod val="80000"/>
                </a:schemeClr>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'EDA2'!$Y$59:$Y$65</c:f>
              <c:numCache>
                <c:formatCode>0.00%</c:formatCode>
                <c:ptCount val="6"/>
                <c:pt idx="1">
                  <c:v>6.364974245768952E-2</c:v>
                </c:pt>
                <c:pt idx="2">
                  <c:v>0.12545989698307566</c:v>
                </c:pt>
                <c:pt idx="3">
                  <c:v>0.16077998528329648</c:v>
                </c:pt>
                <c:pt idx="4">
                  <c:v>0.19058130978660784</c:v>
                </c:pt>
                <c:pt idx="5">
                  <c:v>0.24650478292862377</c:v>
                </c:pt>
              </c:numCache>
            </c:numRef>
          </c:val>
          <c:smooth val="0"/>
          <c:extLst>
            <c:ext xmlns:c16="http://schemas.microsoft.com/office/drawing/2014/chart" uri="{C3380CC4-5D6E-409C-BE32-E72D297353CC}">
              <c16:uniqueId val="{00000017-CA40-45F8-96BA-6B638DB5739A}"/>
            </c:ext>
          </c:extLst>
        </c:ser>
        <c:ser>
          <c:idx val="24"/>
          <c:order val="24"/>
          <c:tx>
            <c:strRef>
              <c:f>'EDA2'!$Z$58</c:f>
              <c:strCache>
                <c:ptCount val="1"/>
                <c:pt idx="0">
                  <c:v>Sum of Personal care and effects</c:v>
                </c:pt>
              </c:strCache>
            </c:strRef>
          </c:tx>
          <c:spPr>
            <a:ln w="22225" cap="rnd" cmpd="sng" algn="ctr">
              <a:solidFill>
                <a:schemeClr val="accent1">
                  <a:lumMod val="60000"/>
                  <a:lumOff val="40000"/>
                </a:schemeClr>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'EDA2'!$Z$59:$Z$65</c:f>
              <c:numCache>
                <c:formatCode>0.00%</c:formatCode>
                <c:ptCount val="6"/>
                <c:pt idx="1">
                  <c:v>4.5527800161160405E-2</c:v>
                </c:pt>
                <c:pt idx="2">
                  <c:v>0.10072522159548775</c:v>
                </c:pt>
                <c:pt idx="3">
                  <c:v>0.20628525382755838</c:v>
                </c:pt>
                <c:pt idx="4">
                  <c:v>0.28686543110394841</c:v>
                </c:pt>
                <c:pt idx="5">
                  <c:v>0.36502820306204686</c:v>
                </c:pt>
              </c:numCache>
            </c:numRef>
          </c:val>
          <c:smooth val="0"/>
          <c:extLst>
            <c:ext xmlns:c16="http://schemas.microsoft.com/office/drawing/2014/chart" uri="{C3380CC4-5D6E-409C-BE32-E72D297353CC}">
              <c16:uniqueId val="{00000018-CA40-45F8-96BA-6B638DB5739A}"/>
            </c:ext>
          </c:extLst>
        </c:ser>
        <c:ser>
          <c:idx val="25"/>
          <c:order val="25"/>
          <c:tx>
            <c:strRef>
              <c:f>'EDA2'!$AA$58</c:f>
              <c:strCache>
                <c:ptCount val="1"/>
                <c:pt idx="0">
                  <c:v>Sum of Miscellaneous</c:v>
                </c:pt>
              </c:strCache>
            </c:strRef>
          </c:tx>
          <c:spPr>
            <a:ln w="22225" cap="rnd" cmpd="sng" algn="ctr">
              <a:solidFill>
                <a:schemeClr val="accent2">
                  <a:lumMod val="60000"/>
                  <a:lumOff val="40000"/>
                </a:schemeClr>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'EDA2'!$AA$59:$AA$65</c:f>
              <c:numCache>
                <c:formatCode>0.00%</c:formatCode>
                <c:ptCount val="6"/>
                <c:pt idx="1">
                  <c:v>5.0988142292490025E-2</c:v>
                </c:pt>
                <c:pt idx="2">
                  <c:v>0.10434782608695643</c:v>
                </c:pt>
                <c:pt idx="3">
                  <c:v>0.16442687747035581</c:v>
                </c:pt>
                <c:pt idx="4">
                  <c:v>0.2407114624505928</c:v>
                </c:pt>
                <c:pt idx="5">
                  <c:v>0.32292490118577072</c:v>
                </c:pt>
              </c:numCache>
            </c:numRef>
          </c:val>
          <c:smooth val="0"/>
          <c:extLst>
            <c:ext xmlns:c16="http://schemas.microsoft.com/office/drawing/2014/chart" uri="{C3380CC4-5D6E-409C-BE32-E72D297353CC}">
              <c16:uniqueId val="{00000019-CA40-45F8-96BA-6B638DB5739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65779519"/>
        <c:axId val="365775199"/>
      </c:lineChart>
      <c:catAx>
        <c:axId val="36577951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5775199"/>
        <c:crosses val="autoZero"/>
        <c:auto val="1"/>
        <c:lblAlgn val="ctr"/>
        <c:lblOffset val="100"/>
        <c:noMultiLvlLbl val="0"/>
      </c:catAx>
      <c:valAx>
        <c:axId val="3657751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5779519"/>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Y-O-Y Average</a:t>
            </a:r>
            <a:r>
              <a:rPr lang="en-US" baseline="0"/>
              <a:t> </a:t>
            </a:r>
            <a:r>
              <a:rPr lang="en-US"/>
              <a:t>CPI through years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'EDA1'!$U$3</c:f>
              <c:strCache>
                <c:ptCount val="1"/>
                <c:pt idx="0">
                  <c:v>Y-O-Y</c:v>
                </c:pt>
              </c:strCache>
            </c:strRef>
          </c:tx>
          <c:spPr>
            <a:ln w="22225" cap="rnd" cmpd="sng" algn="ctr">
              <a:solidFill>
                <a:schemeClr val="accent1"/>
              </a:solidFill>
              <a:round/>
            </a:ln>
            <a:effectLst/>
          </c:spPr>
          <c:marker>
            <c:symbol val="none"/>
          </c:marker>
          <c:cat>
            <c:numRef>
              <c:f>'EDA1'!$T$4:$T$10</c:f>
              <c:numCache>
                <c:formatCode>General</c:formatCode>
                <c:ptCount val="7"/>
                <c:pt idx="0">
                  <c:v>2017</c:v>
                </c:pt>
                <c:pt idx="1">
                  <c:v>2018</c:v>
                </c:pt>
                <c:pt idx="2">
                  <c:v>2019</c:v>
                </c:pt>
                <c:pt idx="3">
                  <c:v>2020</c:v>
                </c:pt>
                <c:pt idx="4">
                  <c:v>2021</c:v>
                </c:pt>
                <c:pt idx="5">
                  <c:v>2022</c:v>
                </c:pt>
                <c:pt idx="6">
                  <c:v>2023</c:v>
                </c:pt>
              </c:numCache>
            </c:numRef>
          </c:cat>
          <c:val>
            <c:numRef>
              <c:f>'EDA1'!$U$4:$U$10</c:f>
              <c:numCache>
                <c:formatCode>General</c:formatCode>
                <c:ptCount val="7"/>
                <c:pt idx="0">
                  <c:v>3.3199931147258686</c:v>
                </c:pt>
                <c:pt idx="1">
                  <c:v>3.9609321310314436</c:v>
                </c:pt>
                <c:pt idx="2">
                  <c:v>3.9358550145593822</c:v>
                </c:pt>
                <c:pt idx="3">
                  <c:v>6.3851393969976131</c:v>
                </c:pt>
                <c:pt idx="4">
                  <c:v>5.2740276962542509</c:v>
                </c:pt>
                <c:pt idx="5">
                  <c:v>6.6029943211151441</c:v>
                </c:pt>
                <c:pt idx="6">
                  <c:v>3.1953121216523641</c:v>
                </c:pt>
              </c:numCache>
            </c:numRef>
          </c:val>
          <c:smooth val="0"/>
          <c:extLst>
            <c:ext xmlns:c16="http://schemas.microsoft.com/office/drawing/2014/chart" uri="{C3380CC4-5D6E-409C-BE32-E72D297353CC}">
              <c16:uniqueId val="{00000000-6393-4A00-B41E-44E509474BB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812974976"/>
        <c:axId val="812975456"/>
      </c:lineChart>
      <c:catAx>
        <c:axId val="8129749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2975456"/>
        <c:crosses val="autoZero"/>
        <c:auto val="1"/>
        <c:lblAlgn val="ctr"/>
        <c:lblOffset val="100"/>
        <c:noMultiLvlLbl val="0"/>
      </c:catAx>
      <c:valAx>
        <c:axId val="812975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29749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[28052025-cpi case study - Copy.xlsx]EDA2!PivotTable29</c:name>
    <c:fmtId val="1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'EDA2'!$B$58</c:f>
              <c:strCache>
                <c:ptCount val="1"/>
                <c:pt idx="0">
                  <c:v>Sum of Cereals and products</c:v>
                </c:pt>
              </c:strCache>
            </c:strRef>
          </c:tx>
          <c:spPr>
            <a:ln w="28575" cap="rnd">
              <a:solidFill>
                <a:schemeClr val="accent1"/>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'EDA2'!$B$59:$B$65</c:f>
              <c:numCache>
                <c:formatCode>0.00%</c:formatCode>
                <c:ptCount val="6"/>
                <c:pt idx="1">
                  <c:v>1.8242740134028209E-2</c:v>
                </c:pt>
                <c:pt idx="2">
                  <c:v>4.4676098287416227E-2</c:v>
                </c:pt>
                <c:pt idx="3">
                  <c:v>8.0789277736410967E-2</c:v>
                </c:pt>
                <c:pt idx="4">
                  <c:v>9.3075204765450475E-2</c:v>
                </c:pt>
                <c:pt idx="5">
                  <c:v>0.18652271034996262</c:v>
                </c:pt>
              </c:numCache>
            </c:numRef>
          </c:val>
          <c:smooth val="0"/>
          <c:extLst>
            <c:ext xmlns:c16="http://schemas.microsoft.com/office/drawing/2014/chart" uri="{C3380CC4-5D6E-409C-BE32-E72D297353CC}">
              <c16:uniqueId val="{00000000-2854-41CA-B099-EEB73070D8CF}"/>
            </c:ext>
          </c:extLst>
        </c:ser>
        <c:ser>
          <c:idx val="1"/>
          <c:order val="1"/>
          <c:tx>
            <c:strRef>
              <c:f>'EDA2'!$C$58</c:f>
              <c:strCache>
                <c:ptCount val="1"/>
                <c:pt idx="0">
                  <c:v>Sum of Meat and fish</c:v>
                </c:pt>
              </c:strCache>
            </c:strRef>
          </c:tx>
          <c:spPr>
            <a:ln w="28575" cap="rnd">
              <a:solidFill>
                <a:schemeClr val="accent2"/>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'EDA2'!$C$59:$C$65</c:f>
              <c:numCache>
                <c:formatCode>0.00%</c:formatCode>
                <c:ptCount val="6"/>
                <c:pt idx="1">
                  <c:v>4.6891651865008842E-2</c:v>
                </c:pt>
                <c:pt idx="2">
                  <c:v>0.12397868561278855</c:v>
                </c:pt>
                <c:pt idx="3">
                  <c:v>0.27317939609236225</c:v>
                </c:pt>
                <c:pt idx="4">
                  <c:v>0.38152753108348125</c:v>
                </c:pt>
                <c:pt idx="5">
                  <c:v>0.44831261101243336</c:v>
                </c:pt>
              </c:numCache>
            </c:numRef>
          </c:val>
          <c:smooth val="0"/>
          <c:extLst>
            <c:ext xmlns:c16="http://schemas.microsoft.com/office/drawing/2014/chart" uri="{C3380CC4-5D6E-409C-BE32-E72D297353CC}">
              <c16:uniqueId val="{00000001-2854-41CA-B099-EEB73070D8CF}"/>
            </c:ext>
          </c:extLst>
        </c:ser>
        <c:ser>
          <c:idx val="2"/>
          <c:order val="2"/>
          <c:tx>
            <c:strRef>
              <c:f>'EDA2'!$D$58</c:f>
              <c:strCache>
                <c:ptCount val="1"/>
                <c:pt idx="0">
                  <c:v>Sum of Egg</c:v>
                </c:pt>
              </c:strCache>
            </c:strRef>
          </c:tx>
          <c:spPr>
            <a:ln w="28575" cap="rnd">
              <a:solidFill>
                <a:schemeClr val="accent3"/>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'EDA2'!$D$59:$D$65</c:f>
              <c:numCache>
                <c:formatCode>0.00%</c:formatCode>
                <c:ptCount val="6"/>
                <c:pt idx="1">
                  <c:v>1.838500360490275E-2</c:v>
                </c:pt>
                <c:pt idx="2">
                  <c:v>5.010814708002876E-2</c:v>
                </c:pt>
                <c:pt idx="3">
                  <c:v>0.1903388608507573</c:v>
                </c:pt>
                <c:pt idx="4">
                  <c:v>0.27325162220620069</c:v>
                </c:pt>
                <c:pt idx="5">
                  <c:v>0.33020908435472252</c:v>
                </c:pt>
              </c:numCache>
            </c:numRef>
          </c:val>
          <c:smooth val="0"/>
          <c:extLst>
            <c:ext xmlns:c16="http://schemas.microsoft.com/office/drawing/2014/chart" uri="{C3380CC4-5D6E-409C-BE32-E72D297353CC}">
              <c16:uniqueId val="{00000002-2854-41CA-B099-EEB73070D8CF}"/>
            </c:ext>
          </c:extLst>
        </c:ser>
        <c:ser>
          <c:idx val="3"/>
          <c:order val="3"/>
          <c:tx>
            <c:strRef>
              <c:f>'EDA2'!$E$58</c:f>
              <c:strCache>
                <c:ptCount val="1"/>
                <c:pt idx="0">
                  <c:v>Sum of Milk and products</c:v>
                </c:pt>
              </c:strCache>
            </c:strRef>
          </c:tx>
          <c:spPr>
            <a:ln w="28575" cap="rnd">
              <a:solidFill>
                <a:schemeClr val="accent4"/>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'EDA2'!$E$59:$E$65</c:f>
              <c:numCache>
                <c:formatCode>0.00%</c:formatCode>
                <c:ptCount val="6"/>
                <c:pt idx="1">
                  <c:v>2.4602026049204095E-2</c:v>
                </c:pt>
                <c:pt idx="2">
                  <c:v>5.0651230101302465E-2</c:v>
                </c:pt>
                <c:pt idx="3">
                  <c:v>0.10057887120115779</c:v>
                </c:pt>
                <c:pt idx="4">
                  <c:v>0.13603473227206955</c:v>
                </c:pt>
                <c:pt idx="5">
                  <c:v>0.20875542691751103</c:v>
                </c:pt>
              </c:numCache>
            </c:numRef>
          </c:val>
          <c:smooth val="0"/>
          <c:extLst>
            <c:ext xmlns:c16="http://schemas.microsoft.com/office/drawing/2014/chart" uri="{C3380CC4-5D6E-409C-BE32-E72D297353CC}">
              <c16:uniqueId val="{00000003-2854-41CA-B099-EEB73070D8CF}"/>
            </c:ext>
          </c:extLst>
        </c:ser>
        <c:ser>
          <c:idx val="4"/>
          <c:order val="4"/>
          <c:tx>
            <c:strRef>
              <c:f>'EDA2'!$F$58</c:f>
              <c:strCache>
                <c:ptCount val="1"/>
                <c:pt idx="0">
                  <c:v>Sum of Oils and fats</c:v>
                </c:pt>
              </c:strCache>
            </c:strRef>
          </c:tx>
          <c:spPr>
            <a:ln w="28575" cap="rnd">
              <a:solidFill>
                <a:schemeClr val="accent5"/>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'EDA2'!$F$59:$F$65</c:f>
              <c:numCache>
                <c:formatCode>0.00%</c:formatCode>
                <c:ptCount val="6"/>
                <c:pt idx="1">
                  <c:v>1.2938230383973265E-2</c:v>
                </c:pt>
                <c:pt idx="2">
                  <c:v>3.2971619365609377E-2</c:v>
                </c:pt>
                <c:pt idx="3">
                  <c:v>0.15400667779632723</c:v>
                </c:pt>
                <c:pt idx="4">
                  <c:v>0.412771285475793</c:v>
                </c:pt>
                <c:pt idx="5">
                  <c:v>0.55759599332220366</c:v>
                </c:pt>
              </c:numCache>
            </c:numRef>
          </c:val>
          <c:smooth val="0"/>
          <c:extLst>
            <c:ext xmlns:c16="http://schemas.microsoft.com/office/drawing/2014/chart" uri="{C3380CC4-5D6E-409C-BE32-E72D297353CC}">
              <c16:uniqueId val="{00000004-2854-41CA-B099-EEB73070D8CF}"/>
            </c:ext>
          </c:extLst>
        </c:ser>
        <c:ser>
          <c:idx val="5"/>
          <c:order val="5"/>
          <c:tx>
            <c:strRef>
              <c:f>'EDA2'!$G$58</c:f>
              <c:strCache>
                <c:ptCount val="1"/>
                <c:pt idx="0">
                  <c:v>Sum of Fruits</c:v>
                </c:pt>
              </c:strCache>
            </c:strRef>
          </c:tx>
          <c:spPr>
            <a:ln w="28575" cap="rnd">
              <a:solidFill>
                <a:schemeClr val="accent6"/>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'EDA2'!$G$59:$G$65</c:f>
              <c:numCache>
                <c:formatCode>0.00%</c:formatCode>
                <c:ptCount val="6"/>
                <c:pt idx="1">
                  <c:v>2.258652094717685E-2</c:v>
                </c:pt>
                <c:pt idx="2">
                  <c:v>2.4043715846994617E-2</c:v>
                </c:pt>
                <c:pt idx="3">
                  <c:v>5.9744990892531796E-2</c:v>
                </c:pt>
                <c:pt idx="4">
                  <c:v>0.10928961748633879</c:v>
                </c:pt>
                <c:pt idx="5">
                  <c:v>0.13551912568306007</c:v>
                </c:pt>
              </c:numCache>
            </c:numRef>
          </c:val>
          <c:smooth val="0"/>
          <c:extLst>
            <c:ext xmlns:c16="http://schemas.microsoft.com/office/drawing/2014/chart" uri="{C3380CC4-5D6E-409C-BE32-E72D297353CC}">
              <c16:uniqueId val="{00000005-2854-41CA-B099-EEB73070D8CF}"/>
            </c:ext>
          </c:extLst>
        </c:ser>
        <c:ser>
          <c:idx val="6"/>
          <c:order val="6"/>
          <c:tx>
            <c:strRef>
              <c:f>'EDA2'!$H$58</c:f>
              <c:strCache>
                <c:ptCount val="1"/>
                <c:pt idx="0">
                  <c:v>Sum of Vegetables</c:v>
                </c:pt>
              </c:strCache>
            </c:strRef>
          </c:tx>
          <c:spPr>
            <a:ln w="28575" cap="rnd">
              <a:solidFill>
                <a:schemeClr val="accent1">
                  <a:lumMod val="6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'EDA2'!$H$59:$H$65</c:f>
              <c:numCache>
                <c:formatCode>0.00%</c:formatCode>
                <c:ptCount val="6"/>
                <c:pt idx="1">
                  <c:v>2.0277481323372221E-2</c:v>
                </c:pt>
                <c:pt idx="2">
                  <c:v>0.23906083244397006</c:v>
                </c:pt>
                <c:pt idx="3">
                  <c:v>0.52081109925293478</c:v>
                </c:pt>
                <c:pt idx="4">
                  <c:v>0.36072572038420481</c:v>
                </c:pt>
                <c:pt idx="5">
                  <c:v>0.18890074706510146</c:v>
                </c:pt>
              </c:numCache>
            </c:numRef>
          </c:val>
          <c:smooth val="0"/>
          <c:extLst>
            <c:ext xmlns:c16="http://schemas.microsoft.com/office/drawing/2014/chart" uri="{C3380CC4-5D6E-409C-BE32-E72D297353CC}">
              <c16:uniqueId val="{00000006-2854-41CA-B099-EEB73070D8CF}"/>
            </c:ext>
          </c:extLst>
        </c:ser>
        <c:ser>
          <c:idx val="7"/>
          <c:order val="7"/>
          <c:tx>
            <c:strRef>
              <c:f>'EDA2'!$I$58</c:f>
              <c:strCache>
                <c:ptCount val="1"/>
                <c:pt idx="0">
                  <c:v>Sum of Pulses and products</c:v>
                </c:pt>
              </c:strCache>
            </c:strRef>
          </c:tx>
          <c:spPr>
            <a:ln w="28575" cap="rnd">
              <a:solidFill>
                <a:schemeClr val="accent2">
                  <a:lumMod val="6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'EDA2'!$I$59:$I$65</c:f>
              <c:numCache>
                <c:formatCode>0.00%</c:formatCode>
                <c:ptCount val="6"/>
                <c:pt idx="1">
                  <c:v>-0.1437976437976439</c:v>
                </c:pt>
                <c:pt idx="2">
                  <c:v>-0.10395010395010394</c:v>
                </c:pt>
                <c:pt idx="3">
                  <c:v>4.1580041580041575E-2</c:v>
                </c:pt>
                <c:pt idx="4">
                  <c:v>0.12543312543312538</c:v>
                </c:pt>
                <c:pt idx="5">
                  <c:v>0.15973665973665979</c:v>
                </c:pt>
              </c:numCache>
            </c:numRef>
          </c:val>
          <c:smooth val="0"/>
          <c:extLst>
            <c:ext xmlns:c16="http://schemas.microsoft.com/office/drawing/2014/chart" uri="{C3380CC4-5D6E-409C-BE32-E72D297353CC}">
              <c16:uniqueId val="{00000007-2854-41CA-B099-EEB73070D8CF}"/>
            </c:ext>
          </c:extLst>
        </c:ser>
        <c:ser>
          <c:idx val="8"/>
          <c:order val="8"/>
          <c:tx>
            <c:strRef>
              <c:f>'EDA2'!$J$58</c:f>
              <c:strCache>
                <c:ptCount val="1"/>
                <c:pt idx="0">
                  <c:v>Sum of Sugar and Confectionery</c:v>
                </c:pt>
              </c:strCache>
            </c:strRef>
          </c:tx>
          <c:spPr>
            <a:ln w="28575" cap="rnd">
              <a:solidFill>
                <a:schemeClr val="accent3">
                  <a:lumMod val="6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'EDA2'!$J$59:$J$65</c:f>
              <c:numCache>
                <c:formatCode>0.00%</c:formatCode>
                <c:ptCount val="6"/>
                <c:pt idx="1">
                  <c:v>-3.3741037536904259E-2</c:v>
                </c:pt>
                <c:pt idx="2">
                  <c:v>-5.9046815689582456E-2</c:v>
                </c:pt>
                <c:pt idx="3">
                  <c:v>-3.2475748629270426E-2</c:v>
                </c:pt>
                <c:pt idx="4">
                  <c:v>-6.3264445381695485E-3</c:v>
                </c:pt>
                <c:pt idx="5">
                  <c:v>1.9822859552931324E-2</c:v>
                </c:pt>
              </c:numCache>
            </c:numRef>
          </c:val>
          <c:smooth val="0"/>
          <c:extLst>
            <c:ext xmlns:c16="http://schemas.microsoft.com/office/drawing/2014/chart" uri="{C3380CC4-5D6E-409C-BE32-E72D297353CC}">
              <c16:uniqueId val="{00000008-2854-41CA-B099-EEB73070D8CF}"/>
            </c:ext>
          </c:extLst>
        </c:ser>
        <c:ser>
          <c:idx val="9"/>
          <c:order val="9"/>
          <c:tx>
            <c:strRef>
              <c:f>'EDA2'!$K$58</c:f>
              <c:strCache>
                <c:ptCount val="1"/>
                <c:pt idx="0">
                  <c:v>Sum of Spices</c:v>
                </c:pt>
              </c:strCache>
            </c:strRef>
          </c:tx>
          <c:spPr>
            <a:ln w="28575" cap="rnd">
              <a:solidFill>
                <a:schemeClr val="accent4">
                  <a:lumMod val="6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'EDA2'!$K$59:$K$65</c:f>
              <c:numCache>
                <c:formatCode>0.00%</c:formatCode>
                <c:ptCount val="6"/>
                <c:pt idx="1">
                  <c:v>5.0596313697146159E-3</c:v>
                </c:pt>
                <c:pt idx="2">
                  <c:v>4.1199855439103844E-2</c:v>
                </c:pt>
                <c:pt idx="3">
                  <c:v>0.13444163353812791</c:v>
                </c:pt>
                <c:pt idx="4">
                  <c:v>0.2088904951210698</c:v>
                </c:pt>
                <c:pt idx="5">
                  <c:v>0.36357065413805556</c:v>
                </c:pt>
              </c:numCache>
            </c:numRef>
          </c:val>
          <c:smooth val="0"/>
          <c:extLst>
            <c:ext xmlns:c16="http://schemas.microsoft.com/office/drawing/2014/chart" uri="{C3380CC4-5D6E-409C-BE32-E72D297353CC}">
              <c16:uniqueId val="{00000009-2854-41CA-B099-EEB73070D8CF}"/>
            </c:ext>
          </c:extLst>
        </c:ser>
        <c:ser>
          <c:idx val="10"/>
          <c:order val="10"/>
          <c:tx>
            <c:strRef>
              <c:f>'EDA2'!$L$58</c:f>
              <c:strCache>
                <c:ptCount val="1"/>
                <c:pt idx="0">
                  <c:v>Sum of Non-alcoholic beverages</c:v>
                </c:pt>
              </c:strCache>
            </c:strRef>
          </c:tx>
          <c:spPr>
            <a:ln w="28575" cap="rnd">
              <a:solidFill>
                <a:schemeClr val="accent5">
                  <a:lumMod val="6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'EDA2'!$L$59:$L$65</c:f>
              <c:numCache>
                <c:formatCode>0.00%</c:formatCode>
                <c:ptCount val="6"/>
                <c:pt idx="1">
                  <c:v>2.8974158183241994E-2</c:v>
                </c:pt>
                <c:pt idx="2">
                  <c:v>5.3641346906812909E-2</c:v>
                </c:pt>
                <c:pt idx="3">
                  <c:v>0.11707126076742344</c:v>
                </c:pt>
                <c:pt idx="4">
                  <c:v>0.23727486296006262</c:v>
                </c:pt>
                <c:pt idx="5">
                  <c:v>0.31284259984338292</c:v>
                </c:pt>
              </c:numCache>
            </c:numRef>
          </c:val>
          <c:smooth val="0"/>
          <c:extLst>
            <c:ext xmlns:c16="http://schemas.microsoft.com/office/drawing/2014/chart" uri="{C3380CC4-5D6E-409C-BE32-E72D297353CC}">
              <c16:uniqueId val="{0000000A-2854-41CA-B099-EEB73070D8CF}"/>
            </c:ext>
          </c:extLst>
        </c:ser>
        <c:ser>
          <c:idx val="11"/>
          <c:order val="11"/>
          <c:tx>
            <c:strRef>
              <c:f>'EDA2'!$M$58</c:f>
              <c:strCache>
                <c:ptCount val="1"/>
                <c:pt idx="0">
                  <c:v>Sum of Prepared meals, snacks, sweets etc.</c:v>
                </c:pt>
              </c:strCache>
            </c:strRef>
          </c:tx>
          <c:spPr>
            <a:ln w="28575" cap="rnd">
              <a:solidFill>
                <a:schemeClr val="accent6">
                  <a:lumMod val="6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'EDA2'!$M$59:$M$65</c:f>
              <c:numCache>
                <c:formatCode>0.00%</c:formatCode>
                <c:ptCount val="6"/>
                <c:pt idx="1">
                  <c:v>4.2152159013022654E-2</c:v>
                </c:pt>
                <c:pt idx="2">
                  <c:v>7.1281699794379746E-2</c:v>
                </c:pt>
                <c:pt idx="3">
                  <c:v>0.10829335161069213</c:v>
                </c:pt>
                <c:pt idx="4">
                  <c:v>0.17237834132967789</c:v>
                </c:pt>
                <c:pt idx="5">
                  <c:v>0.25976696367374918</c:v>
                </c:pt>
              </c:numCache>
            </c:numRef>
          </c:val>
          <c:smooth val="0"/>
          <c:extLst>
            <c:ext xmlns:c16="http://schemas.microsoft.com/office/drawing/2014/chart" uri="{C3380CC4-5D6E-409C-BE32-E72D297353CC}">
              <c16:uniqueId val="{0000000B-2854-41CA-B099-EEB73070D8CF}"/>
            </c:ext>
          </c:extLst>
        </c:ser>
        <c:ser>
          <c:idx val="12"/>
          <c:order val="12"/>
          <c:tx>
            <c:strRef>
              <c:f>'EDA2'!$N$58</c:f>
              <c:strCache>
                <c:ptCount val="1"/>
                <c:pt idx="0">
                  <c:v>Sum of Food and beverages</c:v>
                </c:pt>
              </c:strCache>
            </c:strRef>
          </c:tx>
          <c:spPr>
            <a:ln w="28575" cap="rnd">
              <a:solidFill>
                <a:schemeClr val="accent1">
                  <a:lumMod val="80000"/>
                  <a:lumOff val="2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'EDA2'!$N$59:$N$65</c:f>
              <c:numCache>
                <c:formatCode>0.00%</c:formatCode>
                <c:ptCount val="6"/>
                <c:pt idx="1">
                  <c:v>1.3888888888888722E-2</c:v>
                </c:pt>
                <c:pt idx="2">
                  <c:v>6.871345029239749E-2</c:v>
                </c:pt>
                <c:pt idx="3">
                  <c:v>0.16557017543859631</c:v>
                </c:pt>
                <c:pt idx="4">
                  <c:v>0.20321637426900571</c:v>
                </c:pt>
                <c:pt idx="5">
                  <c:v>0.2510964912280701</c:v>
                </c:pt>
              </c:numCache>
            </c:numRef>
          </c:val>
          <c:smooth val="0"/>
          <c:extLst>
            <c:ext xmlns:c16="http://schemas.microsoft.com/office/drawing/2014/chart" uri="{C3380CC4-5D6E-409C-BE32-E72D297353CC}">
              <c16:uniqueId val="{0000000C-2854-41CA-B099-EEB73070D8CF}"/>
            </c:ext>
          </c:extLst>
        </c:ser>
        <c:ser>
          <c:idx val="13"/>
          <c:order val="13"/>
          <c:tx>
            <c:strRef>
              <c:f>'EDA2'!$O$58</c:f>
              <c:strCache>
                <c:ptCount val="1"/>
                <c:pt idx="0">
                  <c:v>Sum of Pan, tobacco and intoxicants</c:v>
                </c:pt>
              </c:strCache>
            </c:strRef>
          </c:tx>
          <c:spPr>
            <a:ln w="28575" cap="rnd">
              <a:solidFill>
                <a:schemeClr val="accent2">
                  <a:lumMod val="80000"/>
                  <a:lumOff val="2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'EDA2'!$O$59:$O$65</c:f>
              <c:numCache>
                <c:formatCode>0.00%</c:formatCode>
                <c:ptCount val="6"/>
                <c:pt idx="1">
                  <c:v>6.6107382550335533E-2</c:v>
                </c:pt>
                <c:pt idx="2">
                  <c:v>0.11308724832214762</c:v>
                </c:pt>
                <c:pt idx="3">
                  <c:v>0.18993288590604035</c:v>
                </c:pt>
                <c:pt idx="4">
                  <c:v>0.27147651006711404</c:v>
                </c:pt>
                <c:pt idx="5">
                  <c:v>0.30704697986577179</c:v>
                </c:pt>
              </c:numCache>
            </c:numRef>
          </c:val>
          <c:smooth val="0"/>
          <c:extLst>
            <c:ext xmlns:c16="http://schemas.microsoft.com/office/drawing/2014/chart" uri="{C3380CC4-5D6E-409C-BE32-E72D297353CC}">
              <c16:uniqueId val="{0000000D-2854-41CA-B099-EEB73070D8CF}"/>
            </c:ext>
          </c:extLst>
        </c:ser>
        <c:ser>
          <c:idx val="14"/>
          <c:order val="14"/>
          <c:tx>
            <c:strRef>
              <c:f>'EDA2'!$P$58</c:f>
              <c:strCache>
                <c:ptCount val="1"/>
                <c:pt idx="0">
                  <c:v>Sum of Clothing</c:v>
                </c:pt>
              </c:strCache>
            </c:strRef>
          </c:tx>
          <c:spPr>
            <a:ln w="28575" cap="rnd">
              <a:solidFill>
                <a:schemeClr val="accent3">
                  <a:lumMod val="80000"/>
                  <a:lumOff val="2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'EDA2'!$P$59:$P$65</c:f>
              <c:numCache>
                <c:formatCode>0.00%</c:formatCode>
                <c:ptCount val="6"/>
                <c:pt idx="1">
                  <c:v>4.2545584554880354E-2</c:v>
                </c:pt>
                <c:pt idx="2">
                  <c:v>6.5069717554522663E-2</c:v>
                </c:pt>
                <c:pt idx="3">
                  <c:v>9.224168752234542E-2</c:v>
                </c:pt>
                <c:pt idx="4">
                  <c:v>0.15838398283875585</c:v>
                </c:pt>
                <c:pt idx="5">
                  <c:v>0.26528423310690025</c:v>
                </c:pt>
              </c:numCache>
            </c:numRef>
          </c:val>
          <c:smooth val="0"/>
          <c:extLst>
            <c:ext xmlns:c16="http://schemas.microsoft.com/office/drawing/2014/chart" uri="{C3380CC4-5D6E-409C-BE32-E72D297353CC}">
              <c16:uniqueId val="{0000000E-2854-41CA-B099-EEB73070D8CF}"/>
            </c:ext>
          </c:extLst>
        </c:ser>
        <c:ser>
          <c:idx val="15"/>
          <c:order val="15"/>
          <c:tx>
            <c:strRef>
              <c:f>'EDA2'!$Q$58</c:f>
              <c:strCache>
                <c:ptCount val="1"/>
                <c:pt idx="0">
                  <c:v>Sum of Footwear</c:v>
                </c:pt>
              </c:strCache>
            </c:strRef>
          </c:tx>
          <c:spPr>
            <a:ln w="28575" cap="rnd">
              <a:solidFill>
                <a:schemeClr val="accent4">
                  <a:lumMod val="80000"/>
                  <a:lumOff val="2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'EDA2'!$Q$59:$Q$65</c:f>
              <c:numCache>
                <c:formatCode>0.00%</c:formatCode>
                <c:ptCount val="6"/>
                <c:pt idx="1">
                  <c:v>3.6185450433471635E-2</c:v>
                </c:pt>
                <c:pt idx="2">
                  <c:v>5.653976630229951E-2</c:v>
                </c:pt>
                <c:pt idx="3">
                  <c:v>8.1417263475311072E-2</c:v>
                </c:pt>
                <c:pt idx="4">
                  <c:v>0.14888805126272148</c:v>
                </c:pt>
                <c:pt idx="5">
                  <c:v>0.27289860535243138</c:v>
                </c:pt>
              </c:numCache>
            </c:numRef>
          </c:val>
          <c:smooth val="0"/>
          <c:extLst>
            <c:ext xmlns:c16="http://schemas.microsoft.com/office/drawing/2014/chart" uri="{C3380CC4-5D6E-409C-BE32-E72D297353CC}">
              <c16:uniqueId val="{0000000F-2854-41CA-B099-EEB73070D8CF}"/>
            </c:ext>
          </c:extLst>
        </c:ser>
        <c:ser>
          <c:idx val="16"/>
          <c:order val="16"/>
          <c:tx>
            <c:strRef>
              <c:f>'EDA2'!$R$58</c:f>
              <c:strCache>
                <c:ptCount val="1"/>
                <c:pt idx="0">
                  <c:v>Sum of Clothing and footwear</c:v>
                </c:pt>
              </c:strCache>
            </c:strRef>
          </c:tx>
          <c:spPr>
            <a:ln w="28575" cap="rnd">
              <a:solidFill>
                <a:schemeClr val="accent5">
                  <a:lumMod val="80000"/>
                  <a:lumOff val="2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'EDA2'!$R$59:$R$65</c:f>
              <c:numCache>
                <c:formatCode>0.00%</c:formatCode>
                <c:ptCount val="6"/>
                <c:pt idx="1">
                  <c:v>4.142651296829971E-2</c:v>
                </c:pt>
                <c:pt idx="2">
                  <c:v>6.4121037463976779E-2</c:v>
                </c:pt>
                <c:pt idx="3">
                  <c:v>9.077809798270868E-2</c:v>
                </c:pt>
                <c:pt idx="4">
                  <c:v>0.15706051873198834</c:v>
                </c:pt>
                <c:pt idx="5">
                  <c:v>0.26621037463976938</c:v>
                </c:pt>
              </c:numCache>
            </c:numRef>
          </c:val>
          <c:smooth val="0"/>
          <c:extLst>
            <c:ext xmlns:c16="http://schemas.microsoft.com/office/drawing/2014/chart" uri="{C3380CC4-5D6E-409C-BE32-E72D297353CC}">
              <c16:uniqueId val="{00000010-2854-41CA-B099-EEB73070D8CF}"/>
            </c:ext>
          </c:extLst>
        </c:ser>
        <c:ser>
          <c:idx val="17"/>
          <c:order val="17"/>
          <c:tx>
            <c:strRef>
              <c:f>'EDA2'!$S$58</c:f>
              <c:strCache>
                <c:ptCount val="1"/>
                <c:pt idx="0">
                  <c:v>Sum of Housing</c:v>
                </c:pt>
              </c:strCache>
            </c:strRef>
          </c:tx>
          <c:spPr>
            <a:ln w="28575" cap="rnd">
              <a:solidFill>
                <a:schemeClr val="accent6">
                  <a:lumMod val="80000"/>
                  <a:lumOff val="2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'EDA2'!$S$59:$S$65</c:f>
              <c:numCache>
                <c:formatCode>0.00%</c:formatCode>
                <c:ptCount val="6"/>
                <c:pt idx="1">
                  <c:v>6.7733531819873419E-2</c:v>
                </c:pt>
                <c:pt idx="2">
                  <c:v>0.11834759955340533</c:v>
                </c:pt>
                <c:pt idx="3">
                  <c:v>0.16226274655749917</c:v>
                </c:pt>
                <c:pt idx="4">
                  <c:v>0.19501302567919626</c:v>
                </c:pt>
                <c:pt idx="5">
                  <c:v>0.24748790472646076</c:v>
                </c:pt>
              </c:numCache>
            </c:numRef>
          </c:val>
          <c:smooth val="0"/>
          <c:extLst>
            <c:ext xmlns:c16="http://schemas.microsoft.com/office/drawing/2014/chart" uri="{C3380CC4-5D6E-409C-BE32-E72D297353CC}">
              <c16:uniqueId val="{00000011-2854-41CA-B099-EEB73070D8CF}"/>
            </c:ext>
          </c:extLst>
        </c:ser>
        <c:ser>
          <c:idx val="18"/>
          <c:order val="18"/>
          <c:tx>
            <c:strRef>
              <c:f>'EDA2'!$T$58</c:f>
              <c:strCache>
                <c:ptCount val="1"/>
                <c:pt idx="0">
                  <c:v>Sum of Fuel and light</c:v>
                </c:pt>
              </c:strCache>
            </c:strRef>
          </c:tx>
          <c:spPr>
            <a:ln w="28575" cap="rnd">
              <a:solidFill>
                <a:schemeClr val="accent1">
                  <a:lumMod val="8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'EDA2'!$T$59:$T$65</c:f>
              <c:numCache>
                <c:formatCode>0.00%</c:formatCode>
                <c:ptCount val="6"/>
                <c:pt idx="1">
                  <c:v>6.0364464692482835E-2</c:v>
                </c:pt>
                <c:pt idx="2">
                  <c:v>7.5170842824601417E-2</c:v>
                </c:pt>
                <c:pt idx="3">
                  <c:v>9.7949886104783654E-2</c:v>
                </c:pt>
                <c:pt idx="4">
                  <c:v>0.18451025056947618</c:v>
                </c:pt>
                <c:pt idx="5">
                  <c:v>0.31435079726651488</c:v>
                </c:pt>
              </c:numCache>
            </c:numRef>
          </c:val>
          <c:smooth val="0"/>
          <c:extLst>
            <c:ext xmlns:c16="http://schemas.microsoft.com/office/drawing/2014/chart" uri="{C3380CC4-5D6E-409C-BE32-E72D297353CC}">
              <c16:uniqueId val="{00000012-2854-41CA-B099-EEB73070D8CF}"/>
            </c:ext>
          </c:extLst>
        </c:ser>
        <c:ser>
          <c:idx val="19"/>
          <c:order val="19"/>
          <c:tx>
            <c:strRef>
              <c:f>'EDA2'!$U$58</c:f>
              <c:strCache>
                <c:ptCount val="1"/>
                <c:pt idx="0">
                  <c:v>Sum of Household goods and services</c:v>
                </c:pt>
              </c:strCache>
            </c:strRef>
          </c:tx>
          <c:spPr>
            <a:ln w="28575" cap="rnd">
              <a:solidFill>
                <a:schemeClr val="accent2">
                  <a:lumMod val="8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'EDA2'!$U$59:$U$65</c:f>
              <c:numCache>
                <c:formatCode>0.00%</c:formatCode>
                <c:ptCount val="6"/>
                <c:pt idx="1">
                  <c:v>5.301022340022718E-2</c:v>
                </c:pt>
                <c:pt idx="2">
                  <c:v>9.5797046573267527E-2</c:v>
                </c:pt>
                <c:pt idx="3">
                  <c:v>0.12040893600908728</c:v>
                </c:pt>
                <c:pt idx="4">
                  <c:v>0.1745550927678908</c:v>
                </c:pt>
                <c:pt idx="5">
                  <c:v>0.26164331692540688</c:v>
                </c:pt>
              </c:numCache>
            </c:numRef>
          </c:val>
          <c:smooth val="0"/>
          <c:extLst>
            <c:ext xmlns:c16="http://schemas.microsoft.com/office/drawing/2014/chart" uri="{C3380CC4-5D6E-409C-BE32-E72D297353CC}">
              <c16:uniqueId val="{00000013-2854-41CA-B099-EEB73070D8CF}"/>
            </c:ext>
          </c:extLst>
        </c:ser>
        <c:ser>
          <c:idx val="20"/>
          <c:order val="20"/>
          <c:tx>
            <c:strRef>
              <c:f>'EDA2'!$V$58</c:f>
              <c:strCache>
                <c:ptCount val="1"/>
                <c:pt idx="0">
                  <c:v>Sum of Health</c:v>
                </c:pt>
              </c:strCache>
            </c:strRef>
          </c:tx>
          <c:spPr>
            <a:ln w="28575" cap="rnd">
              <a:solidFill>
                <a:schemeClr val="accent3">
                  <a:lumMod val="8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'EDA2'!$V$59:$V$65</c:f>
              <c:numCache>
                <c:formatCode>0.00%</c:formatCode>
                <c:ptCount val="6"/>
                <c:pt idx="1">
                  <c:v>6.9177555726364554E-2</c:v>
                </c:pt>
                <c:pt idx="2">
                  <c:v>0.13566487317448123</c:v>
                </c:pt>
                <c:pt idx="3">
                  <c:v>0.18946963873943126</c:v>
                </c:pt>
                <c:pt idx="4">
                  <c:v>0.26787086856264408</c:v>
                </c:pt>
                <c:pt idx="5">
                  <c:v>0.35472713297463493</c:v>
                </c:pt>
              </c:numCache>
            </c:numRef>
          </c:val>
          <c:smooth val="0"/>
          <c:extLst>
            <c:ext xmlns:c16="http://schemas.microsoft.com/office/drawing/2014/chart" uri="{C3380CC4-5D6E-409C-BE32-E72D297353CC}">
              <c16:uniqueId val="{00000014-2854-41CA-B099-EEB73070D8CF}"/>
            </c:ext>
          </c:extLst>
        </c:ser>
        <c:ser>
          <c:idx val="21"/>
          <c:order val="21"/>
          <c:tx>
            <c:strRef>
              <c:f>'EDA2'!$W$58</c:f>
              <c:strCache>
                <c:ptCount val="1"/>
                <c:pt idx="0">
                  <c:v>Sum of Transport and communication</c:v>
                </c:pt>
              </c:strCache>
            </c:strRef>
          </c:tx>
          <c:spPr>
            <a:ln w="28575" cap="rnd">
              <a:solidFill>
                <a:schemeClr val="accent4">
                  <a:lumMod val="8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'EDA2'!$W$59:$W$65</c:f>
              <c:numCache>
                <c:formatCode>0.00%</c:formatCode>
                <c:ptCount val="6"/>
                <c:pt idx="1">
                  <c:v>3.1422505307855529E-2</c:v>
                </c:pt>
                <c:pt idx="2">
                  <c:v>7.4734607218683746E-2</c:v>
                </c:pt>
                <c:pt idx="3">
                  <c:v>0.15329087048832282</c:v>
                </c:pt>
                <c:pt idx="4">
                  <c:v>0.26369426751592367</c:v>
                </c:pt>
                <c:pt idx="5">
                  <c:v>0.35838641188959652</c:v>
                </c:pt>
              </c:numCache>
            </c:numRef>
          </c:val>
          <c:smooth val="0"/>
          <c:extLst>
            <c:ext xmlns:c16="http://schemas.microsoft.com/office/drawing/2014/chart" uri="{C3380CC4-5D6E-409C-BE32-E72D297353CC}">
              <c16:uniqueId val="{00000015-2854-41CA-B099-EEB73070D8CF}"/>
            </c:ext>
          </c:extLst>
        </c:ser>
        <c:ser>
          <c:idx val="22"/>
          <c:order val="22"/>
          <c:tx>
            <c:strRef>
              <c:f>'EDA2'!$X$58</c:f>
              <c:strCache>
                <c:ptCount val="1"/>
                <c:pt idx="0">
                  <c:v>Sum of Recreation and amusement</c:v>
                </c:pt>
              </c:strCache>
            </c:strRef>
          </c:tx>
          <c:spPr>
            <a:ln w="28575" cap="rnd">
              <a:solidFill>
                <a:schemeClr val="accent5">
                  <a:lumMod val="8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'EDA2'!$X$59:$X$65</c:f>
              <c:numCache>
                <c:formatCode>0.00%</c:formatCode>
                <c:ptCount val="6"/>
                <c:pt idx="1">
                  <c:v>5.2527646129541909E-2</c:v>
                </c:pt>
                <c:pt idx="2">
                  <c:v>0.10189573459715645</c:v>
                </c:pt>
                <c:pt idx="3">
                  <c:v>0.15047393364928921</c:v>
                </c:pt>
                <c:pt idx="4">
                  <c:v>0.2251184834123223</c:v>
                </c:pt>
                <c:pt idx="5">
                  <c:v>0.30371248025276476</c:v>
                </c:pt>
              </c:numCache>
            </c:numRef>
          </c:val>
          <c:smooth val="0"/>
          <c:extLst>
            <c:ext xmlns:c16="http://schemas.microsoft.com/office/drawing/2014/chart" uri="{C3380CC4-5D6E-409C-BE32-E72D297353CC}">
              <c16:uniqueId val="{00000016-2854-41CA-B099-EEB73070D8CF}"/>
            </c:ext>
          </c:extLst>
        </c:ser>
        <c:ser>
          <c:idx val="23"/>
          <c:order val="23"/>
          <c:tx>
            <c:strRef>
              <c:f>'EDA2'!$Y$58</c:f>
              <c:strCache>
                <c:ptCount val="1"/>
                <c:pt idx="0">
                  <c:v>Sum of Education</c:v>
                </c:pt>
              </c:strCache>
            </c:strRef>
          </c:tx>
          <c:spPr>
            <a:ln w="28575" cap="rnd">
              <a:solidFill>
                <a:schemeClr val="accent6">
                  <a:lumMod val="8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'EDA2'!$Y$59:$Y$65</c:f>
              <c:numCache>
                <c:formatCode>0.00%</c:formatCode>
                <c:ptCount val="6"/>
                <c:pt idx="1">
                  <c:v>6.364974245768952E-2</c:v>
                </c:pt>
                <c:pt idx="2">
                  <c:v>0.12545989698307566</c:v>
                </c:pt>
                <c:pt idx="3">
                  <c:v>0.16077998528329648</c:v>
                </c:pt>
                <c:pt idx="4">
                  <c:v>0.19058130978660784</c:v>
                </c:pt>
                <c:pt idx="5">
                  <c:v>0.24650478292862377</c:v>
                </c:pt>
              </c:numCache>
            </c:numRef>
          </c:val>
          <c:smooth val="0"/>
          <c:extLst>
            <c:ext xmlns:c16="http://schemas.microsoft.com/office/drawing/2014/chart" uri="{C3380CC4-5D6E-409C-BE32-E72D297353CC}">
              <c16:uniqueId val="{00000017-2854-41CA-B099-EEB73070D8CF}"/>
            </c:ext>
          </c:extLst>
        </c:ser>
        <c:ser>
          <c:idx val="24"/>
          <c:order val="24"/>
          <c:tx>
            <c:strRef>
              <c:f>'EDA2'!$Z$58</c:f>
              <c:strCache>
                <c:ptCount val="1"/>
                <c:pt idx="0">
                  <c:v>Sum of Personal care and effects</c:v>
                </c:pt>
              </c:strCache>
            </c:strRef>
          </c:tx>
          <c:spPr>
            <a:ln w="28575" cap="rnd">
              <a:solidFill>
                <a:schemeClr val="accent1">
                  <a:lumMod val="60000"/>
                  <a:lumOff val="4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'EDA2'!$Z$59:$Z$65</c:f>
              <c:numCache>
                <c:formatCode>0.00%</c:formatCode>
                <c:ptCount val="6"/>
                <c:pt idx="1">
                  <c:v>4.5527800161160405E-2</c:v>
                </c:pt>
                <c:pt idx="2">
                  <c:v>0.10072522159548775</c:v>
                </c:pt>
                <c:pt idx="3">
                  <c:v>0.20628525382755838</c:v>
                </c:pt>
                <c:pt idx="4">
                  <c:v>0.28686543110394841</c:v>
                </c:pt>
                <c:pt idx="5">
                  <c:v>0.36502820306204686</c:v>
                </c:pt>
              </c:numCache>
            </c:numRef>
          </c:val>
          <c:smooth val="0"/>
          <c:extLst>
            <c:ext xmlns:c16="http://schemas.microsoft.com/office/drawing/2014/chart" uri="{C3380CC4-5D6E-409C-BE32-E72D297353CC}">
              <c16:uniqueId val="{00000018-2854-41CA-B099-EEB73070D8CF}"/>
            </c:ext>
          </c:extLst>
        </c:ser>
        <c:ser>
          <c:idx val="25"/>
          <c:order val="25"/>
          <c:tx>
            <c:strRef>
              <c:f>'EDA2'!$AA$58</c:f>
              <c:strCache>
                <c:ptCount val="1"/>
                <c:pt idx="0">
                  <c:v>Sum of Miscellaneous</c:v>
                </c:pt>
              </c:strCache>
            </c:strRef>
          </c:tx>
          <c:spPr>
            <a:ln w="28575" cap="rnd">
              <a:solidFill>
                <a:schemeClr val="accent2">
                  <a:lumMod val="60000"/>
                  <a:lumOff val="4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'EDA2'!$AA$59:$AA$65</c:f>
              <c:numCache>
                <c:formatCode>0.00%</c:formatCode>
                <c:ptCount val="6"/>
                <c:pt idx="1">
                  <c:v>5.0988142292490025E-2</c:v>
                </c:pt>
                <c:pt idx="2">
                  <c:v>0.10434782608695643</c:v>
                </c:pt>
                <c:pt idx="3">
                  <c:v>0.16442687747035581</c:v>
                </c:pt>
                <c:pt idx="4">
                  <c:v>0.2407114624505928</c:v>
                </c:pt>
                <c:pt idx="5">
                  <c:v>0.32292490118577072</c:v>
                </c:pt>
              </c:numCache>
            </c:numRef>
          </c:val>
          <c:smooth val="0"/>
          <c:extLst>
            <c:ext xmlns:c16="http://schemas.microsoft.com/office/drawing/2014/chart" uri="{C3380CC4-5D6E-409C-BE32-E72D297353CC}">
              <c16:uniqueId val="{00000019-2854-41CA-B099-EEB73070D8CF}"/>
            </c:ext>
          </c:extLst>
        </c:ser>
        <c:dLbls>
          <c:showLegendKey val="0"/>
          <c:showVal val="0"/>
          <c:showCatName val="0"/>
          <c:showSerName val="0"/>
          <c:showPercent val="0"/>
          <c:showBubbleSize val="0"/>
        </c:dLbls>
        <c:smooth val="0"/>
        <c:axId val="30812640"/>
        <c:axId val="618299151"/>
      </c:lineChart>
      <c:catAx>
        <c:axId val="3081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299151"/>
        <c:crosses val="autoZero"/>
        <c:auto val="1"/>
        <c:lblAlgn val="ctr"/>
        <c:lblOffset val="100"/>
        <c:noMultiLvlLbl val="0"/>
      </c:catAx>
      <c:valAx>
        <c:axId val="6182991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12640"/>
        <c:crosses val="autoZero"/>
        <c:crossBetween val="between"/>
      </c:valAx>
      <c:spPr>
        <a:noFill/>
        <a:ln>
          <a:noFill/>
        </a:ln>
        <a:effectLst/>
      </c:spPr>
    </c:plotArea>
    <c:legend>
      <c:legendPos val="r"/>
      <c:layout>
        <c:manualLayout>
          <c:xMode val="edge"/>
          <c:yMode val="edge"/>
          <c:x val="0.64166666666666672"/>
          <c:y val="5.034339457567804E-2"/>
          <c:w val="0.34166666666666667"/>
          <c:h val="0.884841790609507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20" baseline="0">
                <a:solidFill>
                  <a:srgbClr val="FF0000"/>
                </a:solidFill>
                <a:latin typeface="+mn-lt"/>
                <a:ea typeface="+mn-ea"/>
                <a:cs typeface="+mn-cs"/>
              </a:defRPr>
            </a:pPr>
            <a:r>
              <a:rPr lang="en-IN" sz="1600" b="1">
                <a:solidFill>
                  <a:srgbClr val="FF0000"/>
                </a:solidFill>
              </a:rPr>
              <a:t>Change in CPI within an Year</a:t>
            </a:r>
          </a:p>
        </c:rich>
      </c:tx>
      <c:overlay val="0"/>
      <c:spPr>
        <a:noFill/>
        <a:ln>
          <a:noFill/>
        </a:ln>
        <a:effectLst/>
      </c:spPr>
      <c:txPr>
        <a:bodyPr rot="0" spcFirstLastPara="1" vertOverflow="ellipsis" vert="horz" wrap="square" anchor="ctr" anchorCtr="1"/>
        <a:lstStyle/>
        <a:p>
          <a:pPr>
            <a:defRPr sz="1600" b="1" i="0" u="none" strike="noStrike" kern="1200" cap="none" spc="20" baseline="0">
              <a:solidFill>
                <a:srgbClr val="FF0000"/>
              </a:solidFill>
              <a:latin typeface="+mn-lt"/>
              <a:ea typeface="+mn-ea"/>
              <a:cs typeface="+mn-cs"/>
            </a:defRPr>
          </a:pPr>
          <a:endParaRPr lang="en-IN"/>
        </a:p>
      </c:txPr>
    </c:title>
    <c:autoTitleDeleted val="0"/>
    <c:plotArea>
      <c:layout/>
      <c:lineChart>
        <c:grouping val="standard"/>
        <c:varyColors val="0"/>
        <c:ser>
          <c:idx val="0"/>
          <c:order val="0"/>
          <c:tx>
            <c:strRef>
              <c:f>'EDA2'!$G$25</c:f>
              <c:strCache>
                <c:ptCount val="1"/>
                <c:pt idx="0">
                  <c:v>Change in CPI2</c:v>
                </c:pt>
              </c:strCache>
            </c:strRef>
          </c:tx>
          <c:spPr>
            <a:ln w="22225" cap="rnd" cmpd="sng" algn="ctr">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'EDA2'!$F$26:$F$31</c:f>
              <c:numCache>
                <c:formatCode>General</c:formatCode>
                <c:ptCount val="6"/>
                <c:pt idx="0">
                  <c:v>2017</c:v>
                </c:pt>
                <c:pt idx="1">
                  <c:v>2018</c:v>
                </c:pt>
                <c:pt idx="2">
                  <c:v>2019</c:v>
                </c:pt>
                <c:pt idx="3">
                  <c:v>2020</c:v>
                </c:pt>
                <c:pt idx="4">
                  <c:v>2021</c:v>
                </c:pt>
                <c:pt idx="5">
                  <c:v>2022</c:v>
                </c:pt>
              </c:numCache>
            </c:numRef>
          </c:cat>
          <c:val>
            <c:numRef>
              <c:f>'EDA2'!$G$26:$G$31</c:f>
              <c:numCache>
                <c:formatCode>0.0</c:formatCode>
                <c:ptCount val="6"/>
                <c:pt idx="0">
                  <c:v>5.2954719877206271</c:v>
                </c:pt>
                <c:pt idx="1">
                  <c:v>2.3374726077428698</c:v>
                </c:pt>
                <c:pt idx="2">
                  <c:v>7.7363896848137621</c:v>
                </c:pt>
                <c:pt idx="3">
                  <c:v>5.7922769640479483</c:v>
                </c:pt>
                <c:pt idx="4">
                  <c:v>5.6579783852510976</c:v>
                </c:pt>
                <c:pt idx="5">
                  <c:v>6.0350030175015092</c:v>
                </c:pt>
              </c:numCache>
            </c:numRef>
          </c:val>
          <c:smooth val="0"/>
          <c:extLst>
            <c:ext xmlns:c16="http://schemas.microsoft.com/office/drawing/2014/chart" uri="{C3380CC4-5D6E-409C-BE32-E72D297353CC}">
              <c16:uniqueId val="{00000000-FF35-40E9-99D3-5476D457D67A}"/>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841610112"/>
        <c:axId val="841611552"/>
      </c:lineChart>
      <c:catAx>
        <c:axId val="8416101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41611552"/>
        <c:crosses val="autoZero"/>
        <c:auto val="1"/>
        <c:lblAlgn val="ctr"/>
        <c:lblOffset val="100"/>
        <c:noMultiLvlLbl val="0"/>
      </c:catAx>
      <c:valAx>
        <c:axId val="84161155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4161011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20" baseline="0">
                <a:solidFill>
                  <a:srgbClr val="FF0000"/>
                </a:solidFill>
                <a:latin typeface="+mn-lt"/>
                <a:ea typeface="+mn-ea"/>
                <a:cs typeface="+mn-cs"/>
              </a:defRPr>
            </a:pPr>
            <a:r>
              <a:rPr lang="en-US" sz="1600" b="1">
                <a:solidFill>
                  <a:srgbClr val="FF0000"/>
                </a:solidFill>
              </a:rPr>
              <a:t>Y-O-Y Average</a:t>
            </a:r>
            <a:r>
              <a:rPr lang="en-US" sz="1600" b="1" baseline="0">
                <a:solidFill>
                  <a:srgbClr val="FF0000"/>
                </a:solidFill>
              </a:rPr>
              <a:t> </a:t>
            </a:r>
            <a:r>
              <a:rPr lang="en-US" sz="1600" b="1">
                <a:solidFill>
                  <a:srgbClr val="FF0000"/>
                </a:solidFill>
              </a:rPr>
              <a:t>CPI through years </a:t>
            </a:r>
          </a:p>
        </c:rich>
      </c:tx>
      <c:overlay val="0"/>
      <c:spPr>
        <a:noFill/>
        <a:ln>
          <a:noFill/>
        </a:ln>
        <a:effectLst/>
      </c:spPr>
      <c:txPr>
        <a:bodyPr rot="0" spcFirstLastPara="1" vertOverflow="ellipsis" vert="horz" wrap="square" anchor="ctr" anchorCtr="1"/>
        <a:lstStyle/>
        <a:p>
          <a:pPr>
            <a:defRPr sz="1600" b="1" i="0" u="none" strike="noStrike" kern="1200" cap="none" spc="20" baseline="0">
              <a:solidFill>
                <a:srgbClr val="FF0000"/>
              </a:solidFill>
              <a:latin typeface="+mn-lt"/>
              <a:ea typeface="+mn-ea"/>
              <a:cs typeface="+mn-cs"/>
            </a:defRPr>
          </a:pPr>
          <a:endParaRPr lang="en-US"/>
        </a:p>
      </c:txPr>
    </c:title>
    <c:autoTitleDeleted val="0"/>
    <c:plotArea>
      <c:layout/>
      <c:lineChart>
        <c:grouping val="standard"/>
        <c:varyColors val="0"/>
        <c:ser>
          <c:idx val="0"/>
          <c:order val="0"/>
          <c:tx>
            <c:strRef>
              <c:f>'EDA1'!$U$3</c:f>
              <c:strCache>
                <c:ptCount val="1"/>
                <c:pt idx="0">
                  <c:v>Y-O-Y</c:v>
                </c:pt>
              </c:strCache>
            </c:strRef>
          </c:tx>
          <c:spPr>
            <a:ln w="22225" cap="rnd" cmpd="sng" algn="ctr">
              <a:solidFill>
                <a:schemeClr val="accent1"/>
              </a:solidFill>
              <a:round/>
            </a:ln>
            <a:effectLst/>
          </c:spPr>
          <c:marker>
            <c:symbol val="none"/>
          </c:marker>
          <c:cat>
            <c:numRef>
              <c:f>'EDA1'!$T$4:$T$10</c:f>
              <c:numCache>
                <c:formatCode>General</c:formatCode>
                <c:ptCount val="7"/>
                <c:pt idx="0">
                  <c:v>2017</c:v>
                </c:pt>
                <c:pt idx="1">
                  <c:v>2018</c:v>
                </c:pt>
                <c:pt idx="2">
                  <c:v>2019</c:v>
                </c:pt>
                <c:pt idx="3">
                  <c:v>2020</c:v>
                </c:pt>
                <c:pt idx="4">
                  <c:v>2021</c:v>
                </c:pt>
                <c:pt idx="5">
                  <c:v>2022</c:v>
                </c:pt>
                <c:pt idx="6">
                  <c:v>2023</c:v>
                </c:pt>
              </c:numCache>
            </c:numRef>
          </c:cat>
          <c:val>
            <c:numRef>
              <c:f>'EDA1'!$U$4:$U$10</c:f>
              <c:numCache>
                <c:formatCode>General</c:formatCode>
                <c:ptCount val="7"/>
                <c:pt idx="0">
                  <c:v>3.3199931147258686</c:v>
                </c:pt>
                <c:pt idx="1">
                  <c:v>3.9609321310314436</c:v>
                </c:pt>
                <c:pt idx="2">
                  <c:v>3.9358550145593822</c:v>
                </c:pt>
                <c:pt idx="3">
                  <c:v>6.3851393969976131</c:v>
                </c:pt>
                <c:pt idx="4">
                  <c:v>5.2740276962542509</c:v>
                </c:pt>
                <c:pt idx="5">
                  <c:v>6.6029943211151441</c:v>
                </c:pt>
                <c:pt idx="6">
                  <c:v>3.1953121216523641</c:v>
                </c:pt>
              </c:numCache>
            </c:numRef>
          </c:val>
          <c:smooth val="0"/>
          <c:extLst>
            <c:ext xmlns:c16="http://schemas.microsoft.com/office/drawing/2014/chart" uri="{C3380CC4-5D6E-409C-BE32-E72D297353CC}">
              <c16:uniqueId val="{00000000-32B4-4321-B6AB-43F92F1D411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812974976"/>
        <c:axId val="812975456"/>
      </c:lineChart>
      <c:catAx>
        <c:axId val="8129749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2975456"/>
        <c:crosses val="autoZero"/>
        <c:auto val="1"/>
        <c:lblAlgn val="ctr"/>
        <c:lblOffset val="100"/>
        <c:noMultiLvlLbl val="0"/>
      </c:catAx>
      <c:valAx>
        <c:axId val="812975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29749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[28052025-cpi case study - Copy.xlsx]EDA2!PivotTable29</c:name>
    <c:fmtId val="8"/>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74759405074365"/>
          <c:y val="6.9444444444444448E-2"/>
          <c:w val="0.8861622013782271"/>
          <c:h val="0.89814814814814814"/>
        </c:manualLayout>
      </c:layout>
      <c:lineChart>
        <c:grouping val="standard"/>
        <c:varyColors val="0"/>
        <c:ser>
          <c:idx val="0"/>
          <c:order val="0"/>
          <c:tx>
            <c:strRef>
              <c:f>'EDA2'!$B$58</c:f>
              <c:strCache>
                <c:ptCount val="1"/>
                <c:pt idx="0">
                  <c:v>Sum of Cereals and products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'EDA2'!$A$59:$A$65</c:f>
              <c:strCache>
                <c:ptCount val="6"/>
                <c:pt idx="0">
                  <c:v>2017</c:v>
                </c:pt>
                <c:pt idx="1">
                  <c:v>2018</c:v>
                </c:pt>
                <c:pt idx="2">
                  <c:v>2019</c:v>
                </c:pt>
                <c:pt idx="3">
                  <c:v>2020</c:v>
                </c:pt>
                <c:pt idx="4">
                  <c:v>2021</c:v>
                </c:pt>
                <c:pt idx="5">
                  <c:v>2022</c:v>
                </c:pt>
              </c:strCache>
            </c:strRef>
          </c:cat>
          <c:val>
            <c:numRef>
              <c:f>'EDA2'!$B$59:$B$65</c:f>
              <c:numCache>
                <c:formatCode>0.00%</c:formatCode>
                <c:ptCount val="6"/>
                <c:pt idx="1">
                  <c:v>1.8242740134028209E-2</c:v>
                </c:pt>
                <c:pt idx="2">
                  <c:v>4.4676098287416227E-2</c:v>
                </c:pt>
                <c:pt idx="3">
                  <c:v>8.0789277736410967E-2</c:v>
                </c:pt>
                <c:pt idx="4">
                  <c:v>9.3075204765450475E-2</c:v>
                </c:pt>
                <c:pt idx="5">
                  <c:v>0.18652271034996262</c:v>
                </c:pt>
              </c:numCache>
            </c:numRef>
          </c:val>
          <c:smooth val="0"/>
          <c:extLst>
            <c:ext xmlns:c16="http://schemas.microsoft.com/office/drawing/2014/chart" uri="{C3380CC4-5D6E-409C-BE32-E72D297353CC}">
              <c16:uniqueId val="{00000000-93A0-4740-840E-6A90E79F385D}"/>
            </c:ext>
          </c:extLst>
        </c:ser>
        <c:ser>
          <c:idx val="1"/>
          <c:order val="1"/>
          <c:tx>
            <c:strRef>
              <c:f>'EDA2'!$C$58</c:f>
              <c:strCache>
                <c:ptCount val="1"/>
                <c:pt idx="0">
                  <c:v>Sum of Meat and fish</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'EDA2'!$A$59:$A$65</c:f>
              <c:strCache>
                <c:ptCount val="6"/>
                <c:pt idx="0">
                  <c:v>2017</c:v>
                </c:pt>
                <c:pt idx="1">
                  <c:v>2018</c:v>
                </c:pt>
                <c:pt idx="2">
                  <c:v>2019</c:v>
                </c:pt>
                <c:pt idx="3">
                  <c:v>2020</c:v>
                </c:pt>
                <c:pt idx="4">
                  <c:v>2021</c:v>
                </c:pt>
                <c:pt idx="5">
                  <c:v>2022</c:v>
                </c:pt>
              </c:strCache>
            </c:strRef>
          </c:cat>
          <c:val>
            <c:numRef>
              <c:f>'EDA2'!$C$59:$C$65</c:f>
              <c:numCache>
                <c:formatCode>0.00%</c:formatCode>
                <c:ptCount val="6"/>
                <c:pt idx="1">
                  <c:v>4.6891651865008842E-2</c:v>
                </c:pt>
                <c:pt idx="2">
                  <c:v>0.12397868561278855</c:v>
                </c:pt>
                <c:pt idx="3">
                  <c:v>0.27317939609236225</c:v>
                </c:pt>
                <c:pt idx="4">
                  <c:v>0.38152753108348125</c:v>
                </c:pt>
                <c:pt idx="5">
                  <c:v>0.44831261101243336</c:v>
                </c:pt>
              </c:numCache>
            </c:numRef>
          </c:val>
          <c:smooth val="0"/>
          <c:extLst>
            <c:ext xmlns:c16="http://schemas.microsoft.com/office/drawing/2014/chart" uri="{C3380CC4-5D6E-409C-BE32-E72D297353CC}">
              <c16:uniqueId val="{00000001-93A0-4740-840E-6A90E79F385D}"/>
            </c:ext>
          </c:extLst>
        </c:ser>
        <c:ser>
          <c:idx val="2"/>
          <c:order val="2"/>
          <c:tx>
            <c:strRef>
              <c:f>'EDA2'!$D$58</c:f>
              <c:strCache>
                <c:ptCount val="1"/>
                <c:pt idx="0">
                  <c:v>Sum of Egg</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'EDA2'!$A$59:$A$65</c:f>
              <c:strCache>
                <c:ptCount val="6"/>
                <c:pt idx="0">
                  <c:v>2017</c:v>
                </c:pt>
                <c:pt idx="1">
                  <c:v>2018</c:v>
                </c:pt>
                <c:pt idx="2">
                  <c:v>2019</c:v>
                </c:pt>
                <c:pt idx="3">
                  <c:v>2020</c:v>
                </c:pt>
                <c:pt idx="4">
                  <c:v>2021</c:v>
                </c:pt>
                <c:pt idx="5">
                  <c:v>2022</c:v>
                </c:pt>
              </c:strCache>
            </c:strRef>
          </c:cat>
          <c:val>
            <c:numRef>
              <c:f>'EDA2'!$D$59:$D$65</c:f>
              <c:numCache>
                <c:formatCode>0.00%</c:formatCode>
                <c:ptCount val="6"/>
                <c:pt idx="1">
                  <c:v>1.838500360490275E-2</c:v>
                </c:pt>
                <c:pt idx="2">
                  <c:v>5.010814708002876E-2</c:v>
                </c:pt>
                <c:pt idx="3">
                  <c:v>0.1903388608507573</c:v>
                </c:pt>
                <c:pt idx="4">
                  <c:v>0.27325162220620069</c:v>
                </c:pt>
                <c:pt idx="5">
                  <c:v>0.33020908435472252</c:v>
                </c:pt>
              </c:numCache>
            </c:numRef>
          </c:val>
          <c:smooth val="0"/>
          <c:extLst>
            <c:ext xmlns:c16="http://schemas.microsoft.com/office/drawing/2014/chart" uri="{C3380CC4-5D6E-409C-BE32-E72D297353CC}">
              <c16:uniqueId val="{00000002-93A0-4740-840E-6A90E79F385D}"/>
            </c:ext>
          </c:extLst>
        </c:ser>
        <c:ser>
          <c:idx val="3"/>
          <c:order val="3"/>
          <c:tx>
            <c:strRef>
              <c:f>'EDA2'!$E$58</c:f>
              <c:strCache>
                <c:ptCount val="1"/>
                <c:pt idx="0">
                  <c:v>Sum of Milk and products</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'EDA2'!$A$59:$A$65</c:f>
              <c:strCache>
                <c:ptCount val="6"/>
                <c:pt idx="0">
                  <c:v>2017</c:v>
                </c:pt>
                <c:pt idx="1">
                  <c:v>2018</c:v>
                </c:pt>
                <c:pt idx="2">
                  <c:v>2019</c:v>
                </c:pt>
                <c:pt idx="3">
                  <c:v>2020</c:v>
                </c:pt>
                <c:pt idx="4">
                  <c:v>2021</c:v>
                </c:pt>
                <c:pt idx="5">
                  <c:v>2022</c:v>
                </c:pt>
              </c:strCache>
            </c:strRef>
          </c:cat>
          <c:val>
            <c:numRef>
              <c:f>'EDA2'!$E$59:$E$65</c:f>
              <c:numCache>
                <c:formatCode>0.00%</c:formatCode>
                <c:ptCount val="6"/>
                <c:pt idx="1">
                  <c:v>2.4602026049204095E-2</c:v>
                </c:pt>
                <c:pt idx="2">
                  <c:v>5.0651230101302465E-2</c:v>
                </c:pt>
                <c:pt idx="3">
                  <c:v>0.10057887120115779</c:v>
                </c:pt>
                <c:pt idx="4">
                  <c:v>0.13603473227206955</c:v>
                </c:pt>
                <c:pt idx="5">
                  <c:v>0.20875542691751103</c:v>
                </c:pt>
              </c:numCache>
            </c:numRef>
          </c:val>
          <c:smooth val="0"/>
          <c:extLst>
            <c:ext xmlns:c16="http://schemas.microsoft.com/office/drawing/2014/chart" uri="{C3380CC4-5D6E-409C-BE32-E72D297353CC}">
              <c16:uniqueId val="{00000003-93A0-4740-840E-6A90E79F385D}"/>
            </c:ext>
          </c:extLst>
        </c:ser>
        <c:ser>
          <c:idx val="4"/>
          <c:order val="4"/>
          <c:tx>
            <c:strRef>
              <c:f>'EDA2'!$F$58</c:f>
              <c:strCache>
                <c:ptCount val="1"/>
                <c:pt idx="0">
                  <c:v>Sum of Oils and fats</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'EDA2'!$A$59:$A$65</c:f>
              <c:strCache>
                <c:ptCount val="6"/>
                <c:pt idx="0">
                  <c:v>2017</c:v>
                </c:pt>
                <c:pt idx="1">
                  <c:v>2018</c:v>
                </c:pt>
                <c:pt idx="2">
                  <c:v>2019</c:v>
                </c:pt>
                <c:pt idx="3">
                  <c:v>2020</c:v>
                </c:pt>
                <c:pt idx="4">
                  <c:v>2021</c:v>
                </c:pt>
                <c:pt idx="5">
                  <c:v>2022</c:v>
                </c:pt>
              </c:strCache>
            </c:strRef>
          </c:cat>
          <c:val>
            <c:numRef>
              <c:f>'EDA2'!$F$59:$F$65</c:f>
              <c:numCache>
                <c:formatCode>0.00%</c:formatCode>
                <c:ptCount val="6"/>
                <c:pt idx="1">
                  <c:v>1.2938230383973265E-2</c:v>
                </c:pt>
                <c:pt idx="2">
                  <c:v>3.2971619365609377E-2</c:v>
                </c:pt>
                <c:pt idx="3">
                  <c:v>0.15400667779632723</c:v>
                </c:pt>
                <c:pt idx="4">
                  <c:v>0.412771285475793</c:v>
                </c:pt>
                <c:pt idx="5">
                  <c:v>0.55759599332220366</c:v>
                </c:pt>
              </c:numCache>
            </c:numRef>
          </c:val>
          <c:smooth val="0"/>
          <c:extLst>
            <c:ext xmlns:c16="http://schemas.microsoft.com/office/drawing/2014/chart" uri="{C3380CC4-5D6E-409C-BE32-E72D297353CC}">
              <c16:uniqueId val="{00000004-93A0-4740-840E-6A90E79F385D}"/>
            </c:ext>
          </c:extLst>
        </c:ser>
        <c:ser>
          <c:idx val="5"/>
          <c:order val="5"/>
          <c:tx>
            <c:strRef>
              <c:f>'EDA2'!$G$58</c:f>
              <c:strCache>
                <c:ptCount val="1"/>
                <c:pt idx="0">
                  <c:v>Sum of Fruits</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'EDA2'!$A$59:$A$65</c:f>
              <c:strCache>
                <c:ptCount val="6"/>
                <c:pt idx="0">
                  <c:v>2017</c:v>
                </c:pt>
                <c:pt idx="1">
                  <c:v>2018</c:v>
                </c:pt>
                <c:pt idx="2">
                  <c:v>2019</c:v>
                </c:pt>
                <c:pt idx="3">
                  <c:v>2020</c:v>
                </c:pt>
                <c:pt idx="4">
                  <c:v>2021</c:v>
                </c:pt>
                <c:pt idx="5">
                  <c:v>2022</c:v>
                </c:pt>
              </c:strCache>
            </c:strRef>
          </c:cat>
          <c:val>
            <c:numRef>
              <c:f>'EDA2'!$G$59:$G$65</c:f>
              <c:numCache>
                <c:formatCode>0.00%</c:formatCode>
                <c:ptCount val="6"/>
                <c:pt idx="1">
                  <c:v>2.258652094717685E-2</c:v>
                </c:pt>
                <c:pt idx="2">
                  <c:v>2.4043715846994617E-2</c:v>
                </c:pt>
                <c:pt idx="3">
                  <c:v>5.9744990892531796E-2</c:v>
                </c:pt>
                <c:pt idx="4">
                  <c:v>0.10928961748633879</c:v>
                </c:pt>
                <c:pt idx="5">
                  <c:v>0.13551912568306007</c:v>
                </c:pt>
              </c:numCache>
            </c:numRef>
          </c:val>
          <c:smooth val="0"/>
          <c:extLst>
            <c:ext xmlns:c16="http://schemas.microsoft.com/office/drawing/2014/chart" uri="{C3380CC4-5D6E-409C-BE32-E72D297353CC}">
              <c16:uniqueId val="{00000005-93A0-4740-840E-6A90E79F385D}"/>
            </c:ext>
          </c:extLst>
        </c:ser>
        <c:ser>
          <c:idx val="6"/>
          <c:order val="6"/>
          <c:tx>
            <c:strRef>
              <c:f>'EDA2'!$H$58</c:f>
              <c:strCache>
                <c:ptCount val="1"/>
                <c:pt idx="0">
                  <c:v>Sum of Vegetables</c:v>
                </c:pt>
              </c:strCache>
            </c:strRef>
          </c:tx>
          <c:spPr>
            <a:ln w="22225" cap="rnd" cmpd="sng" algn="ctr">
              <a:solidFill>
                <a:schemeClr val="accent1">
                  <a:lumMod val="60000"/>
                </a:schemeClr>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'EDA2'!$H$59:$H$65</c:f>
              <c:numCache>
                <c:formatCode>0.00%</c:formatCode>
                <c:ptCount val="6"/>
                <c:pt idx="1">
                  <c:v>2.0277481323372221E-2</c:v>
                </c:pt>
                <c:pt idx="2">
                  <c:v>0.23906083244397006</c:v>
                </c:pt>
                <c:pt idx="3">
                  <c:v>0.52081109925293478</c:v>
                </c:pt>
                <c:pt idx="4">
                  <c:v>0.36072572038420481</c:v>
                </c:pt>
                <c:pt idx="5">
                  <c:v>0.18890074706510146</c:v>
                </c:pt>
              </c:numCache>
            </c:numRef>
          </c:val>
          <c:smooth val="0"/>
          <c:extLst>
            <c:ext xmlns:c16="http://schemas.microsoft.com/office/drawing/2014/chart" uri="{C3380CC4-5D6E-409C-BE32-E72D297353CC}">
              <c16:uniqueId val="{00000006-93A0-4740-840E-6A90E79F385D}"/>
            </c:ext>
          </c:extLst>
        </c:ser>
        <c:ser>
          <c:idx val="7"/>
          <c:order val="7"/>
          <c:tx>
            <c:strRef>
              <c:f>'EDA2'!$I$58</c:f>
              <c:strCache>
                <c:ptCount val="1"/>
                <c:pt idx="0">
                  <c:v>Sum of Pulses and products</c:v>
                </c:pt>
              </c:strCache>
            </c:strRef>
          </c:tx>
          <c:spPr>
            <a:ln w="22225" cap="rnd" cmpd="sng" algn="ctr">
              <a:solidFill>
                <a:schemeClr val="accent2">
                  <a:lumMod val="60000"/>
                </a:schemeClr>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'EDA2'!$I$59:$I$65</c:f>
              <c:numCache>
                <c:formatCode>0.00%</c:formatCode>
                <c:ptCount val="6"/>
                <c:pt idx="1">
                  <c:v>-0.1437976437976439</c:v>
                </c:pt>
                <c:pt idx="2">
                  <c:v>-0.10395010395010394</c:v>
                </c:pt>
                <c:pt idx="3">
                  <c:v>4.1580041580041575E-2</c:v>
                </c:pt>
                <c:pt idx="4">
                  <c:v>0.12543312543312538</c:v>
                </c:pt>
                <c:pt idx="5">
                  <c:v>0.15973665973665979</c:v>
                </c:pt>
              </c:numCache>
            </c:numRef>
          </c:val>
          <c:smooth val="0"/>
          <c:extLst>
            <c:ext xmlns:c16="http://schemas.microsoft.com/office/drawing/2014/chart" uri="{C3380CC4-5D6E-409C-BE32-E72D297353CC}">
              <c16:uniqueId val="{00000007-93A0-4740-840E-6A90E79F385D}"/>
            </c:ext>
          </c:extLst>
        </c:ser>
        <c:ser>
          <c:idx val="8"/>
          <c:order val="8"/>
          <c:tx>
            <c:strRef>
              <c:f>'EDA2'!$J$58</c:f>
              <c:strCache>
                <c:ptCount val="1"/>
                <c:pt idx="0">
                  <c:v>Sum of Sugar and Confectionery</c:v>
                </c:pt>
              </c:strCache>
            </c:strRef>
          </c:tx>
          <c:spPr>
            <a:ln w="22225" cap="rnd" cmpd="sng" algn="ctr">
              <a:solidFill>
                <a:schemeClr val="accent3">
                  <a:lumMod val="60000"/>
                </a:schemeClr>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'EDA2'!$J$59:$J$65</c:f>
              <c:numCache>
                <c:formatCode>0.00%</c:formatCode>
                <c:ptCount val="6"/>
                <c:pt idx="1">
                  <c:v>-3.3741037536904259E-2</c:v>
                </c:pt>
                <c:pt idx="2">
                  <c:v>-5.9046815689582456E-2</c:v>
                </c:pt>
                <c:pt idx="3">
                  <c:v>-3.2475748629270426E-2</c:v>
                </c:pt>
                <c:pt idx="4">
                  <c:v>-6.3264445381695485E-3</c:v>
                </c:pt>
                <c:pt idx="5">
                  <c:v>1.9822859552931324E-2</c:v>
                </c:pt>
              </c:numCache>
            </c:numRef>
          </c:val>
          <c:smooth val="0"/>
          <c:extLst>
            <c:ext xmlns:c16="http://schemas.microsoft.com/office/drawing/2014/chart" uri="{C3380CC4-5D6E-409C-BE32-E72D297353CC}">
              <c16:uniqueId val="{00000008-93A0-4740-840E-6A90E79F385D}"/>
            </c:ext>
          </c:extLst>
        </c:ser>
        <c:ser>
          <c:idx val="9"/>
          <c:order val="9"/>
          <c:tx>
            <c:strRef>
              <c:f>'EDA2'!$K$58</c:f>
              <c:strCache>
                <c:ptCount val="1"/>
                <c:pt idx="0">
                  <c:v>Sum of Spices</c:v>
                </c:pt>
              </c:strCache>
            </c:strRef>
          </c:tx>
          <c:spPr>
            <a:ln w="22225" cap="rnd" cmpd="sng" algn="ctr">
              <a:solidFill>
                <a:schemeClr val="accent4">
                  <a:lumMod val="60000"/>
                </a:schemeClr>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'EDA2'!$K$59:$K$65</c:f>
              <c:numCache>
                <c:formatCode>0.00%</c:formatCode>
                <c:ptCount val="6"/>
                <c:pt idx="1">
                  <c:v>5.0596313697146159E-3</c:v>
                </c:pt>
                <c:pt idx="2">
                  <c:v>4.1199855439103844E-2</c:v>
                </c:pt>
                <c:pt idx="3">
                  <c:v>0.13444163353812791</c:v>
                </c:pt>
                <c:pt idx="4">
                  <c:v>0.2088904951210698</c:v>
                </c:pt>
                <c:pt idx="5">
                  <c:v>0.36357065413805556</c:v>
                </c:pt>
              </c:numCache>
            </c:numRef>
          </c:val>
          <c:smooth val="0"/>
          <c:extLst>
            <c:ext xmlns:c16="http://schemas.microsoft.com/office/drawing/2014/chart" uri="{C3380CC4-5D6E-409C-BE32-E72D297353CC}">
              <c16:uniqueId val="{00000009-93A0-4740-840E-6A90E79F385D}"/>
            </c:ext>
          </c:extLst>
        </c:ser>
        <c:ser>
          <c:idx val="10"/>
          <c:order val="10"/>
          <c:tx>
            <c:strRef>
              <c:f>'EDA2'!$L$58</c:f>
              <c:strCache>
                <c:ptCount val="1"/>
                <c:pt idx="0">
                  <c:v>Sum of Non-alcoholic beverages</c:v>
                </c:pt>
              </c:strCache>
            </c:strRef>
          </c:tx>
          <c:spPr>
            <a:ln w="22225" cap="rnd" cmpd="sng" algn="ctr">
              <a:solidFill>
                <a:schemeClr val="accent5">
                  <a:lumMod val="60000"/>
                </a:schemeClr>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'EDA2'!$L$59:$L$65</c:f>
              <c:numCache>
                <c:formatCode>0.00%</c:formatCode>
                <c:ptCount val="6"/>
                <c:pt idx="1">
                  <c:v>2.8974158183241994E-2</c:v>
                </c:pt>
                <c:pt idx="2">
                  <c:v>5.3641346906812909E-2</c:v>
                </c:pt>
                <c:pt idx="3">
                  <c:v>0.11707126076742344</c:v>
                </c:pt>
                <c:pt idx="4">
                  <c:v>0.23727486296006262</c:v>
                </c:pt>
                <c:pt idx="5">
                  <c:v>0.31284259984338292</c:v>
                </c:pt>
              </c:numCache>
            </c:numRef>
          </c:val>
          <c:smooth val="0"/>
          <c:extLst>
            <c:ext xmlns:c16="http://schemas.microsoft.com/office/drawing/2014/chart" uri="{C3380CC4-5D6E-409C-BE32-E72D297353CC}">
              <c16:uniqueId val="{0000000A-93A0-4740-840E-6A90E79F385D}"/>
            </c:ext>
          </c:extLst>
        </c:ser>
        <c:ser>
          <c:idx val="11"/>
          <c:order val="11"/>
          <c:tx>
            <c:strRef>
              <c:f>'EDA2'!$M$58</c:f>
              <c:strCache>
                <c:ptCount val="1"/>
                <c:pt idx="0">
                  <c:v>Sum of Prepared meals, snacks, sweets etc.</c:v>
                </c:pt>
              </c:strCache>
            </c:strRef>
          </c:tx>
          <c:spPr>
            <a:ln w="22225" cap="rnd" cmpd="sng" algn="ctr">
              <a:solidFill>
                <a:schemeClr val="accent6">
                  <a:lumMod val="60000"/>
                </a:schemeClr>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'EDA2'!$M$59:$M$65</c:f>
              <c:numCache>
                <c:formatCode>0.00%</c:formatCode>
                <c:ptCount val="6"/>
                <c:pt idx="1">
                  <c:v>4.2152159013022654E-2</c:v>
                </c:pt>
                <c:pt idx="2">
                  <c:v>7.1281699794379746E-2</c:v>
                </c:pt>
                <c:pt idx="3">
                  <c:v>0.10829335161069213</c:v>
                </c:pt>
                <c:pt idx="4">
                  <c:v>0.17237834132967789</c:v>
                </c:pt>
                <c:pt idx="5">
                  <c:v>0.25976696367374918</c:v>
                </c:pt>
              </c:numCache>
            </c:numRef>
          </c:val>
          <c:smooth val="0"/>
          <c:extLst>
            <c:ext xmlns:c16="http://schemas.microsoft.com/office/drawing/2014/chart" uri="{C3380CC4-5D6E-409C-BE32-E72D297353CC}">
              <c16:uniqueId val="{0000000B-93A0-4740-840E-6A90E79F385D}"/>
            </c:ext>
          </c:extLst>
        </c:ser>
        <c:ser>
          <c:idx val="12"/>
          <c:order val="12"/>
          <c:tx>
            <c:strRef>
              <c:f>'EDA2'!$N$58</c:f>
              <c:strCache>
                <c:ptCount val="1"/>
                <c:pt idx="0">
                  <c:v>Sum of Food and beverages</c:v>
                </c:pt>
              </c:strCache>
            </c:strRef>
          </c:tx>
          <c:spPr>
            <a:ln w="22225" cap="rnd" cmpd="sng" algn="ctr">
              <a:solidFill>
                <a:schemeClr val="accent1">
                  <a:lumMod val="80000"/>
                  <a:lumOff val="20000"/>
                </a:schemeClr>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'EDA2'!$N$59:$N$65</c:f>
              <c:numCache>
                <c:formatCode>0.00%</c:formatCode>
                <c:ptCount val="6"/>
                <c:pt idx="1">
                  <c:v>1.3888888888888722E-2</c:v>
                </c:pt>
                <c:pt idx="2">
                  <c:v>6.871345029239749E-2</c:v>
                </c:pt>
                <c:pt idx="3">
                  <c:v>0.16557017543859631</c:v>
                </c:pt>
                <c:pt idx="4">
                  <c:v>0.20321637426900571</c:v>
                </c:pt>
                <c:pt idx="5">
                  <c:v>0.2510964912280701</c:v>
                </c:pt>
              </c:numCache>
            </c:numRef>
          </c:val>
          <c:smooth val="0"/>
          <c:extLst>
            <c:ext xmlns:c16="http://schemas.microsoft.com/office/drawing/2014/chart" uri="{C3380CC4-5D6E-409C-BE32-E72D297353CC}">
              <c16:uniqueId val="{0000000C-93A0-4740-840E-6A90E79F385D}"/>
            </c:ext>
          </c:extLst>
        </c:ser>
        <c:ser>
          <c:idx val="13"/>
          <c:order val="13"/>
          <c:tx>
            <c:strRef>
              <c:f>'EDA2'!$O$58</c:f>
              <c:strCache>
                <c:ptCount val="1"/>
                <c:pt idx="0">
                  <c:v>Sum of Pan, tobacco and intoxicants</c:v>
                </c:pt>
              </c:strCache>
            </c:strRef>
          </c:tx>
          <c:spPr>
            <a:ln w="22225" cap="rnd" cmpd="sng" algn="ctr">
              <a:solidFill>
                <a:schemeClr val="accent2">
                  <a:lumMod val="80000"/>
                  <a:lumOff val="20000"/>
                </a:schemeClr>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'EDA2'!$O$59:$O$65</c:f>
              <c:numCache>
                <c:formatCode>0.00%</c:formatCode>
                <c:ptCount val="6"/>
                <c:pt idx="1">
                  <c:v>6.6107382550335533E-2</c:v>
                </c:pt>
                <c:pt idx="2">
                  <c:v>0.11308724832214762</c:v>
                </c:pt>
                <c:pt idx="3">
                  <c:v>0.18993288590604035</c:v>
                </c:pt>
                <c:pt idx="4">
                  <c:v>0.27147651006711404</c:v>
                </c:pt>
                <c:pt idx="5">
                  <c:v>0.30704697986577179</c:v>
                </c:pt>
              </c:numCache>
            </c:numRef>
          </c:val>
          <c:smooth val="0"/>
          <c:extLst>
            <c:ext xmlns:c16="http://schemas.microsoft.com/office/drawing/2014/chart" uri="{C3380CC4-5D6E-409C-BE32-E72D297353CC}">
              <c16:uniqueId val="{0000000D-93A0-4740-840E-6A90E79F385D}"/>
            </c:ext>
          </c:extLst>
        </c:ser>
        <c:ser>
          <c:idx val="14"/>
          <c:order val="14"/>
          <c:tx>
            <c:strRef>
              <c:f>'EDA2'!$P$58</c:f>
              <c:strCache>
                <c:ptCount val="1"/>
                <c:pt idx="0">
                  <c:v>Sum of Clothing</c:v>
                </c:pt>
              </c:strCache>
            </c:strRef>
          </c:tx>
          <c:spPr>
            <a:ln w="22225" cap="rnd" cmpd="sng" algn="ctr">
              <a:solidFill>
                <a:schemeClr val="accent3">
                  <a:lumMod val="80000"/>
                  <a:lumOff val="20000"/>
                </a:schemeClr>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'EDA2'!$P$59:$P$65</c:f>
              <c:numCache>
                <c:formatCode>0.00%</c:formatCode>
                <c:ptCount val="6"/>
                <c:pt idx="1">
                  <c:v>4.2545584554880354E-2</c:v>
                </c:pt>
                <c:pt idx="2">
                  <c:v>6.5069717554522663E-2</c:v>
                </c:pt>
                <c:pt idx="3">
                  <c:v>9.224168752234542E-2</c:v>
                </c:pt>
                <c:pt idx="4">
                  <c:v>0.15838398283875585</c:v>
                </c:pt>
                <c:pt idx="5">
                  <c:v>0.26528423310690025</c:v>
                </c:pt>
              </c:numCache>
            </c:numRef>
          </c:val>
          <c:smooth val="0"/>
          <c:extLst>
            <c:ext xmlns:c16="http://schemas.microsoft.com/office/drawing/2014/chart" uri="{C3380CC4-5D6E-409C-BE32-E72D297353CC}">
              <c16:uniqueId val="{0000000E-93A0-4740-840E-6A90E79F385D}"/>
            </c:ext>
          </c:extLst>
        </c:ser>
        <c:ser>
          <c:idx val="15"/>
          <c:order val="15"/>
          <c:tx>
            <c:strRef>
              <c:f>'EDA2'!$Q$58</c:f>
              <c:strCache>
                <c:ptCount val="1"/>
                <c:pt idx="0">
                  <c:v>Sum of Footwear</c:v>
                </c:pt>
              </c:strCache>
            </c:strRef>
          </c:tx>
          <c:spPr>
            <a:ln w="22225" cap="rnd" cmpd="sng" algn="ctr">
              <a:solidFill>
                <a:schemeClr val="accent4">
                  <a:lumMod val="80000"/>
                  <a:lumOff val="20000"/>
                </a:schemeClr>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'EDA2'!$Q$59:$Q$65</c:f>
              <c:numCache>
                <c:formatCode>0.00%</c:formatCode>
                <c:ptCount val="6"/>
                <c:pt idx="1">
                  <c:v>3.6185450433471635E-2</c:v>
                </c:pt>
                <c:pt idx="2">
                  <c:v>5.653976630229951E-2</c:v>
                </c:pt>
                <c:pt idx="3">
                  <c:v>8.1417263475311072E-2</c:v>
                </c:pt>
                <c:pt idx="4">
                  <c:v>0.14888805126272148</c:v>
                </c:pt>
                <c:pt idx="5">
                  <c:v>0.27289860535243138</c:v>
                </c:pt>
              </c:numCache>
            </c:numRef>
          </c:val>
          <c:smooth val="0"/>
          <c:extLst>
            <c:ext xmlns:c16="http://schemas.microsoft.com/office/drawing/2014/chart" uri="{C3380CC4-5D6E-409C-BE32-E72D297353CC}">
              <c16:uniqueId val="{0000000F-93A0-4740-840E-6A90E79F385D}"/>
            </c:ext>
          </c:extLst>
        </c:ser>
        <c:ser>
          <c:idx val="16"/>
          <c:order val="16"/>
          <c:tx>
            <c:strRef>
              <c:f>'EDA2'!$R$58</c:f>
              <c:strCache>
                <c:ptCount val="1"/>
                <c:pt idx="0">
                  <c:v>Sum of Clothing and footwear</c:v>
                </c:pt>
              </c:strCache>
            </c:strRef>
          </c:tx>
          <c:spPr>
            <a:ln w="22225" cap="rnd" cmpd="sng" algn="ctr">
              <a:solidFill>
                <a:schemeClr val="accent5">
                  <a:lumMod val="80000"/>
                  <a:lumOff val="20000"/>
                </a:schemeClr>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'EDA2'!$R$59:$R$65</c:f>
              <c:numCache>
                <c:formatCode>0.00%</c:formatCode>
                <c:ptCount val="6"/>
                <c:pt idx="1">
                  <c:v>4.142651296829971E-2</c:v>
                </c:pt>
                <c:pt idx="2">
                  <c:v>6.4121037463976779E-2</c:v>
                </c:pt>
                <c:pt idx="3">
                  <c:v>9.077809798270868E-2</c:v>
                </c:pt>
                <c:pt idx="4">
                  <c:v>0.15706051873198834</c:v>
                </c:pt>
                <c:pt idx="5">
                  <c:v>0.26621037463976938</c:v>
                </c:pt>
              </c:numCache>
            </c:numRef>
          </c:val>
          <c:smooth val="0"/>
          <c:extLst>
            <c:ext xmlns:c16="http://schemas.microsoft.com/office/drawing/2014/chart" uri="{C3380CC4-5D6E-409C-BE32-E72D297353CC}">
              <c16:uniqueId val="{00000010-93A0-4740-840E-6A90E79F385D}"/>
            </c:ext>
          </c:extLst>
        </c:ser>
        <c:ser>
          <c:idx val="17"/>
          <c:order val="17"/>
          <c:tx>
            <c:strRef>
              <c:f>'EDA2'!$S$58</c:f>
              <c:strCache>
                <c:ptCount val="1"/>
                <c:pt idx="0">
                  <c:v>Sum of Housing</c:v>
                </c:pt>
              </c:strCache>
            </c:strRef>
          </c:tx>
          <c:spPr>
            <a:ln w="22225" cap="rnd" cmpd="sng" algn="ctr">
              <a:solidFill>
                <a:schemeClr val="accent6">
                  <a:lumMod val="80000"/>
                  <a:lumOff val="20000"/>
                </a:schemeClr>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'EDA2'!$S$59:$S$65</c:f>
              <c:numCache>
                <c:formatCode>0.00%</c:formatCode>
                <c:ptCount val="6"/>
                <c:pt idx="1">
                  <c:v>6.7733531819873419E-2</c:v>
                </c:pt>
                <c:pt idx="2">
                  <c:v>0.11834759955340533</c:v>
                </c:pt>
                <c:pt idx="3">
                  <c:v>0.16226274655749917</c:v>
                </c:pt>
                <c:pt idx="4">
                  <c:v>0.19501302567919626</c:v>
                </c:pt>
                <c:pt idx="5">
                  <c:v>0.24748790472646076</c:v>
                </c:pt>
              </c:numCache>
            </c:numRef>
          </c:val>
          <c:smooth val="0"/>
          <c:extLst>
            <c:ext xmlns:c16="http://schemas.microsoft.com/office/drawing/2014/chart" uri="{C3380CC4-5D6E-409C-BE32-E72D297353CC}">
              <c16:uniqueId val="{00000011-93A0-4740-840E-6A90E79F385D}"/>
            </c:ext>
          </c:extLst>
        </c:ser>
        <c:ser>
          <c:idx val="18"/>
          <c:order val="18"/>
          <c:tx>
            <c:strRef>
              <c:f>'EDA2'!$T$58</c:f>
              <c:strCache>
                <c:ptCount val="1"/>
                <c:pt idx="0">
                  <c:v>Sum of Fuel and light</c:v>
                </c:pt>
              </c:strCache>
            </c:strRef>
          </c:tx>
          <c:spPr>
            <a:ln w="22225" cap="rnd" cmpd="sng" algn="ctr">
              <a:solidFill>
                <a:schemeClr val="accent1">
                  <a:lumMod val="80000"/>
                </a:schemeClr>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'EDA2'!$T$59:$T$65</c:f>
              <c:numCache>
                <c:formatCode>0.00%</c:formatCode>
                <c:ptCount val="6"/>
                <c:pt idx="1">
                  <c:v>6.0364464692482835E-2</c:v>
                </c:pt>
                <c:pt idx="2">
                  <c:v>7.5170842824601417E-2</c:v>
                </c:pt>
                <c:pt idx="3">
                  <c:v>9.7949886104783654E-2</c:v>
                </c:pt>
                <c:pt idx="4">
                  <c:v>0.18451025056947618</c:v>
                </c:pt>
                <c:pt idx="5">
                  <c:v>0.31435079726651488</c:v>
                </c:pt>
              </c:numCache>
            </c:numRef>
          </c:val>
          <c:smooth val="0"/>
          <c:extLst>
            <c:ext xmlns:c16="http://schemas.microsoft.com/office/drawing/2014/chart" uri="{C3380CC4-5D6E-409C-BE32-E72D297353CC}">
              <c16:uniqueId val="{00000012-93A0-4740-840E-6A90E79F385D}"/>
            </c:ext>
          </c:extLst>
        </c:ser>
        <c:ser>
          <c:idx val="19"/>
          <c:order val="19"/>
          <c:tx>
            <c:strRef>
              <c:f>'EDA2'!$U$58</c:f>
              <c:strCache>
                <c:ptCount val="1"/>
                <c:pt idx="0">
                  <c:v>Sum of Household goods and services</c:v>
                </c:pt>
              </c:strCache>
            </c:strRef>
          </c:tx>
          <c:spPr>
            <a:ln w="22225" cap="rnd" cmpd="sng" algn="ctr">
              <a:solidFill>
                <a:schemeClr val="accent2">
                  <a:lumMod val="80000"/>
                </a:schemeClr>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'EDA2'!$U$59:$U$65</c:f>
              <c:numCache>
                <c:formatCode>0.00%</c:formatCode>
                <c:ptCount val="6"/>
                <c:pt idx="1">
                  <c:v>5.301022340022718E-2</c:v>
                </c:pt>
                <c:pt idx="2">
                  <c:v>9.5797046573267527E-2</c:v>
                </c:pt>
                <c:pt idx="3">
                  <c:v>0.12040893600908728</c:v>
                </c:pt>
                <c:pt idx="4">
                  <c:v>0.1745550927678908</c:v>
                </c:pt>
                <c:pt idx="5">
                  <c:v>0.26164331692540688</c:v>
                </c:pt>
              </c:numCache>
            </c:numRef>
          </c:val>
          <c:smooth val="0"/>
          <c:extLst>
            <c:ext xmlns:c16="http://schemas.microsoft.com/office/drawing/2014/chart" uri="{C3380CC4-5D6E-409C-BE32-E72D297353CC}">
              <c16:uniqueId val="{00000013-93A0-4740-840E-6A90E79F385D}"/>
            </c:ext>
          </c:extLst>
        </c:ser>
        <c:ser>
          <c:idx val="20"/>
          <c:order val="20"/>
          <c:tx>
            <c:strRef>
              <c:f>'EDA2'!$V$58</c:f>
              <c:strCache>
                <c:ptCount val="1"/>
                <c:pt idx="0">
                  <c:v>Sum of Health</c:v>
                </c:pt>
              </c:strCache>
            </c:strRef>
          </c:tx>
          <c:spPr>
            <a:ln w="22225" cap="rnd" cmpd="sng" algn="ctr">
              <a:solidFill>
                <a:schemeClr val="accent3">
                  <a:lumMod val="80000"/>
                </a:schemeClr>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'EDA2'!$V$59:$V$65</c:f>
              <c:numCache>
                <c:formatCode>0.00%</c:formatCode>
                <c:ptCount val="6"/>
                <c:pt idx="1">
                  <c:v>6.9177555726364554E-2</c:v>
                </c:pt>
                <c:pt idx="2">
                  <c:v>0.13566487317448123</c:v>
                </c:pt>
                <c:pt idx="3">
                  <c:v>0.18946963873943126</c:v>
                </c:pt>
                <c:pt idx="4">
                  <c:v>0.26787086856264408</c:v>
                </c:pt>
                <c:pt idx="5">
                  <c:v>0.35472713297463493</c:v>
                </c:pt>
              </c:numCache>
            </c:numRef>
          </c:val>
          <c:smooth val="0"/>
          <c:extLst>
            <c:ext xmlns:c16="http://schemas.microsoft.com/office/drawing/2014/chart" uri="{C3380CC4-5D6E-409C-BE32-E72D297353CC}">
              <c16:uniqueId val="{00000014-93A0-4740-840E-6A90E79F385D}"/>
            </c:ext>
          </c:extLst>
        </c:ser>
        <c:ser>
          <c:idx val="21"/>
          <c:order val="21"/>
          <c:tx>
            <c:strRef>
              <c:f>'EDA2'!$W$58</c:f>
              <c:strCache>
                <c:ptCount val="1"/>
                <c:pt idx="0">
                  <c:v>Sum of Transport and communication</c:v>
                </c:pt>
              </c:strCache>
            </c:strRef>
          </c:tx>
          <c:spPr>
            <a:ln w="22225" cap="rnd" cmpd="sng" algn="ctr">
              <a:solidFill>
                <a:schemeClr val="accent4">
                  <a:lumMod val="80000"/>
                </a:schemeClr>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'EDA2'!$W$59:$W$65</c:f>
              <c:numCache>
                <c:formatCode>0.00%</c:formatCode>
                <c:ptCount val="6"/>
                <c:pt idx="1">
                  <c:v>3.1422505307855529E-2</c:v>
                </c:pt>
                <c:pt idx="2">
                  <c:v>7.4734607218683746E-2</c:v>
                </c:pt>
                <c:pt idx="3">
                  <c:v>0.15329087048832282</c:v>
                </c:pt>
                <c:pt idx="4">
                  <c:v>0.26369426751592367</c:v>
                </c:pt>
                <c:pt idx="5">
                  <c:v>0.35838641188959652</c:v>
                </c:pt>
              </c:numCache>
            </c:numRef>
          </c:val>
          <c:smooth val="0"/>
          <c:extLst>
            <c:ext xmlns:c16="http://schemas.microsoft.com/office/drawing/2014/chart" uri="{C3380CC4-5D6E-409C-BE32-E72D297353CC}">
              <c16:uniqueId val="{00000015-93A0-4740-840E-6A90E79F385D}"/>
            </c:ext>
          </c:extLst>
        </c:ser>
        <c:ser>
          <c:idx val="22"/>
          <c:order val="22"/>
          <c:tx>
            <c:strRef>
              <c:f>'EDA2'!$X$58</c:f>
              <c:strCache>
                <c:ptCount val="1"/>
                <c:pt idx="0">
                  <c:v>Sum of Recreation and amusement</c:v>
                </c:pt>
              </c:strCache>
            </c:strRef>
          </c:tx>
          <c:spPr>
            <a:ln w="22225" cap="rnd" cmpd="sng" algn="ctr">
              <a:solidFill>
                <a:schemeClr val="accent5">
                  <a:lumMod val="80000"/>
                </a:schemeClr>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'EDA2'!$X$59:$X$65</c:f>
              <c:numCache>
                <c:formatCode>0.00%</c:formatCode>
                <c:ptCount val="6"/>
                <c:pt idx="1">
                  <c:v>5.2527646129541909E-2</c:v>
                </c:pt>
                <c:pt idx="2">
                  <c:v>0.10189573459715645</c:v>
                </c:pt>
                <c:pt idx="3">
                  <c:v>0.15047393364928921</c:v>
                </c:pt>
                <c:pt idx="4">
                  <c:v>0.2251184834123223</c:v>
                </c:pt>
                <c:pt idx="5">
                  <c:v>0.30371248025276476</c:v>
                </c:pt>
              </c:numCache>
            </c:numRef>
          </c:val>
          <c:smooth val="0"/>
          <c:extLst>
            <c:ext xmlns:c16="http://schemas.microsoft.com/office/drawing/2014/chart" uri="{C3380CC4-5D6E-409C-BE32-E72D297353CC}">
              <c16:uniqueId val="{00000016-93A0-4740-840E-6A90E79F385D}"/>
            </c:ext>
          </c:extLst>
        </c:ser>
        <c:ser>
          <c:idx val="23"/>
          <c:order val="23"/>
          <c:tx>
            <c:strRef>
              <c:f>'EDA2'!$Y$58</c:f>
              <c:strCache>
                <c:ptCount val="1"/>
                <c:pt idx="0">
                  <c:v>Sum of Education</c:v>
                </c:pt>
              </c:strCache>
            </c:strRef>
          </c:tx>
          <c:spPr>
            <a:ln w="22225" cap="rnd" cmpd="sng" algn="ctr">
              <a:solidFill>
                <a:schemeClr val="accent6">
                  <a:lumMod val="80000"/>
                </a:schemeClr>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'EDA2'!$Y$59:$Y$65</c:f>
              <c:numCache>
                <c:formatCode>0.00%</c:formatCode>
                <c:ptCount val="6"/>
                <c:pt idx="1">
                  <c:v>6.364974245768952E-2</c:v>
                </c:pt>
                <c:pt idx="2">
                  <c:v>0.12545989698307566</c:v>
                </c:pt>
                <c:pt idx="3">
                  <c:v>0.16077998528329648</c:v>
                </c:pt>
                <c:pt idx="4">
                  <c:v>0.19058130978660784</c:v>
                </c:pt>
                <c:pt idx="5">
                  <c:v>0.24650478292862377</c:v>
                </c:pt>
              </c:numCache>
            </c:numRef>
          </c:val>
          <c:smooth val="0"/>
          <c:extLst>
            <c:ext xmlns:c16="http://schemas.microsoft.com/office/drawing/2014/chart" uri="{C3380CC4-5D6E-409C-BE32-E72D297353CC}">
              <c16:uniqueId val="{00000017-93A0-4740-840E-6A90E79F385D}"/>
            </c:ext>
          </c:extLst>
        </c:ser>
        <c:ser>
          <c:idx val="24"/>
          <c:order val="24"/>
          <c:tx>
            <c:strRef>
              <c:f>'EDA2'!$Z$58</c:f>
              <c:strCache>
                <c:ptCount val="1"/>
                <c:pt idx="0">
                  <c:v>Sum of Personal care and effects</c:v>
                </c:pt>
              </c:strCache>
            </c:strRef>
          </c:tx>
          <c:spPr>
            <a:ln w="22225" cap="rnd" cmpd="sng" algn="ctr">
              <a:solidFill>
                <a:schemeClr val="accent1">
                  <a:lumMod val="60000"/>
                  <a:lumOff val="40000"/>
                </a:schemeClr>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'EDA2'!$Z$59:$Z$65</c:f>
              <c:numCache>
                <c:formatCode>0.00%</c:formatCode>
                <c:ptCount val="6"/>
                <c:pt idx="1">
                  <c:v>4.5527800161160405E-2</c:v>
                </c:pt>
                <c:pt idx="2">
                  <c:v>0.10072522159548775</c:v>
                </c:pt>
                <c:pt idx="3">
                  <c:v>0.20628525382755838</c:v>
                </c:pt>
                <c:pt idx="4">
                  <c:v>0.28686543110394841</c:v>
                </c:pt>
                <c:pt idx="5">
                  <c:v>0.36502820306204686</c:v>
                </c:pt>
              </c:numCache>
            </c:numRef>
          </c:val>
          <c:smooth val="0"/>
          <c:extLst>
            <c:ext xmlns:c16="http://schemas.microsoft.com/office/drawing/2014/chart" uri="{C3380CC4-5D6E-409C-BE32-E72D297353CC}">
              <c16:uniqueId val="{00000018-93A0-4740-840E-6A90E79F385D}"/>
            </c:ext>
          </c:extLst>
        </c:ser>
        <c:ser>
          <c:idx val="25"/>
          <c:order val="25"/>
          <c:tx>
            <c:strRef>
              <c:f>'EDA2'!$AA$58</c:f>
              <c:strCache>
                <c:ptCount val="1"/>
                <c:pt idx="0">
                  <c:v>Sum of Miscellaneous</c:v>
                </c:pt>
              </c:strCache>
            </c:strRef>
          </c:tx>
          <c:spPr>
            <a:ln w="22225" cap="rnd" cmpd="sng" algn="ctr">
              <a:solidFill>
                <a:schemeClr val="accent2">
                  <a:lumMod val="60000"/>
                  <a:lumOff val="40000"/>
                </a:schemeClr>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'EDA2'!$AA$59:$AA$65</c:f>
              <c:numCache>
                <c:formatCode>0.00%</c:formatCode>
                <c:ptCount val="6"/>
                <c:pt idx="1">
                  <c:v>5.0988142292490025E-2</c:v>
                </c:pt>
                <c:pt idx="2">
                  <c:v>0.10434782608695643</c:v>
                </c:pt>
                <c:pt idx="3">
                  <c:v>0.16442687747035581</c:v>
                </c:pt>
                <c:pt idx="4">
                  <c:v>0.2407114624505928</c:v>
                </c:pt>
                <c:pt idx="5">
                  <c:v>0.32292490118577072</c:v>
                </c:pt>
              </c:numCache>
            </c:numRef>
          </c:val>
          <c:smooth val="0"/>
          <c:extLst>
            <c:ext xmlns:c16="http://schemas.microsoft.com/office/drawing/2014/chart" uri="{C3380CC4-5D6E-409C-BE32-E72D297353CC}">
              <c16:uniqueId val="{00000019-93A0-4740-840E-6A90E79F385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65779519"/>
        <c:axId val="365775199"/>
      </c:lineChart>
      <c:catAx>
        <c:axId val="36577951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5775199"/>
        <c:crosses val="autoZero"/>
        <c:auto val="1"/>
        <c:lblAlgn val="ctr"/>
        <c:lblOffset val="100"/>
        <c:noMultiLvlLbl val="0"/>
      </c:catAx>
      <c:valAx>
        <c:axId val="3657751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577951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[28052025-cpi case study - Copy.xlsx]EDA2!PivotTable29</c:name>
    <c:fmtId val="11"/>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94371473945583606"/>
          <c:y val="8.9816762031257769E-2"/>
          <c:w val="2.2097704427071908E-2"/>
          <c:h val="0.18511939422230136"/>
        </c:manualLayout>
      </c:layout>
      <c:lineChart>
        <c:grouping val="standard"/>
        <c:varyColors val="0"/>
        <c:ser>
          <c:idx val="0"/>
          <c:order val="0"/>
          <c:tx>
            <c:strRef>
              <c:f>'EDA2'!$B$58</c:f>
              <c:strCache>
                <c:ptCount val="1"/>
                <c:pt idx="0">
                  <c:v>Sum of Cereals and products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'EDA2'!$A$59:$A$65</c:f>
              <c:strCache>
                <c:ptCount val="6"/>
                <c:pt idx="0">
                  <c:v>2017</c:v>
                </c:pt>
                <c:pt idx="1">
                  <c:v>2018</c:v>
                </c:pt>
                <c:pt idx="2">
                  <c:v>2019</c:v>
                </c:pt>
                <c:pt idx="3">
                  <c:v>2020</c:v>
                </c:pt>
                <c:pt idx="4">
                  <c:v>2021</c:v>
                </c:pt>
                <c:pt idx="5">
                  <c:v>2022</c:v>
                </c:pt>
              </c:strCache>
            </c:strRef>
          </c:cat>
          <c:val>
            <c:numRef>
              <c:f>'EDA2'!$B$59:$B$65</c:f>
              <c:numCache>
                <c:formatCode>0.00%</c:formatCode>
                <c:ptCount val="6"/>
                <c:pt idx="1">
                  <c:v>1.8242740134028209E-2</c:v>
                </c:pt>
                <c:pt idx="2">
                  <c:v>4.4676098287416227E-2</c:v>
                </c:pt>
                <c:pt idx="3">
                  <c:v>8.0789277736410967E-2</c:v>
                </c:pt>
                <c:pt idx="4">
                  <c:v>9.3075204765450475E-2</c:v>
                </c:pt>
                <c:pt idx="5">
                  <c:v>0.18652271034996262</c:v>
                </c:pt>
              </c:numCache>
            </c:numRef>
          </c:val>
          <c:smooth val="0"/>
          <c:extLst>
            <c:ext xmlns:c16="http://schemas.microsoft.com/office/drawing/2014/chart" uri="{C3380CC4-5D6E-409C-BE32-E72D297353CC}">
              <c16:uniqueId val="{00000000-AC84-4205-B4E7-4A061AE7BAEC}"/>
            </c:ext>
          </c:extLst>
        </c:ser>
        <c:ser>
          <c:idx val="1"/>
          <c:order val="1"/>
          <c:tx>
            <c:strRef>
              <c:f>'EDA2'!$C$58</c:f>
              <c:strCache>
                <c:ptCount val="1"/>
                <c:pt idx="0">
                  <c:v>Sum of Meat and fish</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'EDA2'!$A$59:$A$65</c:f>
              <c:strCache>
                <c:ptCount val="6"/>
                <c:pt idx="0">
                  <c:v>2017</c:v>
                </c:pt>
                <c:pt idx="1">
                  <c:v>2018</c:v>
                </c:pt>
                <c:pt idx="2">
                  <c:v>2019</c:v>
                </c:pt>
                <c:pt idx="3">
                  <c:v>2020</c:v>
                </c:pt>
                <c:pt idx="4">
                  <c:v>2021</c:v>
                </c:pt>
                <c:pt idx="5">
                  <c:v>2022</c:v>
                </c:pt>
              </c:strCache>
            </c:strRef>
          </c:cat>
          <c:val>
            <c:numRef>
              <c:f>'EDA2'!$C$59:$C$65</c:f>
              <c:numCache>
                <c:formatCode>0.00%</c:formatCode>
                <c:ptCount val="6"/>
                <c:pt idx="1">
                  <c:v>4.6891651865008842E-2</c:v>
                </c:pt>
                <c:pt idx="2">
                  <c:v>0.12397868561278855</c:v>
                </c:pt>
                <c:pt idx="3">
                  <c:v>0.27317939609236225</c:v>
                </c:pt>
                <c:pt idx="4">
                  <c:v>0.38152753108348125</c:v>
                </c:pt>
                <c:pt idx="5">
                  <c:v>0.44831261101243336</c:v>
                </c:pt>
              </c:numCache>
            </c:numRef>
          </c:val>
          <c:smooth val="0"/>
          <c:extLst>
            <c:ext xmlns:c16="http://schemas.microsoft.com/office/drawing/2014/chart" uri="{C3380CC4-5D6E-409C-BE32-E72D297353CC}">
              <c16:uniqueId val="{00000001-AC84-4205-B4E7-4A061AE7BAEC}"/>
            </c:ext>
          </c:extLst>
        </c:ser>
        <c:ser>
          <c:idx val="2"/>
          <c:order val="2"/>
          <c:tx>
            <c:strRef>
              <c:f>'EDA2'!$D$58</c:f>
              <c:strCache>
                <c:ptCount val="1"/>
                <c:pt idx="0">
                  <c:v>Sum of Egg</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'EDA2'!$A$59:$A$65</c:f>
              <c:strCache>
                <c:ptCount val="6"/>
                <c:pt idx="0">
                  <c:v>2017</c:v>
                </c:pt>
                <c:pt idx="1">
                  <c:v>2018</c:v>
                </c:pt>
                <c:pt idx="2">
                  <c:v>2019</c:v>
                </c:pt>
                <c:pt idx="3">
                  <c:v>2020</c:v>
                </c:pt>
                <c:pt idx="4">
                  <c:v>2021</c:v>
                </c:pt>
                <c:pt idx="5">
                  <c:v>2022</c:v>
                </c:pt>
              </c:strCache>
            </c:strRef>
          </c:cat>
          <c:val>
            <c:numRef>
              <c:f>'EDA2'!$D$59:$D$65</c:f>
              <c:numCache>
                <c:formatCode>0.00%</c:formatCode>
                <c:ptCount val="6"/>
                <c:pt idx="1">
                  <c:v>1.838500360490275E-2</c:v>
                </c:pt>
                <c:pt idx="2">
                  <c:v>5.010814708002876E-2</c:v>
                </c:pt>
                <c:pt idx="3">
                  <c:v>0.1903388608507573</c:v>
                </c:pt>
                <c:pt idx="4">
                  <c:v>0.27325162220620069</c:v>
                </c:pt>
                <c:pt idx="5">
                  <c:v>0.33020908435472252</c:v>
                </c:pt>
              </c:numCache>
            </c:numRef>
          </c:val>
          <c:smooth val="0"/>
          <c:extLst>
            <c:ext xmlns:c16="http://schemas.microsoft.com/office/drawing/2014/chart" uri="{C3380CC4-5D6E-409C-BE32-E72D297353CC}">
              <c16:uniqueId val="{00000002-AC84-4205-B4E7-4A061AE7BAEC}"/>
            </c:ext>
          </c:extLst>
        </c:ser>
        <c:ser>
          <c:idx val="3"/>
          <c:order val="3"/>
          <c:tx>
            <c:strRef>
              <c:f>'EDA2'!$E$58</c:f>
              <c:strCache>
                <c:ptCount val="1"/>
                <c:pt idx="0">
                  <c:v>Sum of Milk and products</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'EDA2'!$A$59:$A$65</c:f>
              <c:strCache>
                <c:ptCount val="6"/>
                <c:pt idx="0">
                  <c:v>2017</c:v>
                </c:pt>
                <c:pt idx="1">
                  <c:v>2018</c:v>
                </c:pt>
                <c:pt idx="2">
                  <c:v>2019</c:v>
                </c:pt>
                <c:pt idx="3">
                  <c:v>2020</c:v>
                </c:pt>
                <c:pt idx="4">
                  <c:v>2021</c:v>
                </c:pt>
                <c:pt idx="5">
                  <c:v>2022</c:v>
                </c:pt>
              </c:strCache>
            </c:strRef>
          </c:cat>
          <c:val>
            <c:numRef>
              <c:f>'EDA2'!$E$59:$E$65</c:f>
              <c:numCache>
                <c:formatCode>0.00%</c:formatCode>
                <c:ptCount val="6"/>
                <c:pt idx="1">
                  <c:v>2.4602026049204095E-2</c:v>
                </c:pt>
                <c:pt idx="2">
                  <c:v>5.0651230101302465E-2</c:v>
                </c:pt>
                <c:pt idx="3">
                  <c:v>0.10057887120115779</c:v>
                </c:pt>
                <c:pt idx="4">
                  <c:v>0.13603473227206955</c:v>
                </c:pt>
                <c:pt idx="5">
                  <c:v>0.20875542691751103</c:v>
                </c:pt>
              </c:numCache>
            </c:numRef>
          </c:val>
          <c:smooth val="0"/>
          <c:extLst>
            <c:ext xmlns:c16="http://schemas.microsoft.com/office/drawing/2014/chart" uri="{C3380CC4-5D6E-409C-BE32-E72D297353CC}">
              <c16:uniqueId val="{00000003-AC84-4205-B4E7-4A061AE7BAEC}"/>
            </c:ext>
          </c:extLst>
        </c:ser>
        <c:ser>
          <c:idx val="4"/>
          <c:order val="4"/>
          <c:tx>
            <c:strRef>
              <c:f>'EDA2'!$F$58</c:f>
              <c:strCache>
                <c:ptCount val="1"/>
                <c:pt idx="0">
                  <c:v>Sum of Oils and fats</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'EDA2'!$A$59:$A$65</c:f>
              <c:strCache>
                <c:ptCount val="6"/>
                <c:pt idx="0">
                  <c:v>2017</c:v>
                </c:pt>
                <c:pt idx="1">
                  <c:v>2018</c:v>
                </c:pt>
                <c:pt idx="2">
                  <c:v>2019</c:v>
                </c:pt>
                <c:pt idx="3">
                  <c:v>2020</c:v>
                </c:pt>
                <c:pt idx="4">
                  <c:v>2021</c:v>
                </c:pt>
                <c:pt idx="5">
                  <c:v>2022</c:v>
                </c:pt>
              </c:strCache>
            </c:strRef>
          </c:cat>
          <c:val>
            <c:numRef>
              <c:f>'EDA2'!$F$59:$F$65</c:f>
              <c:numCache>
                <c:formatCode>0.00%</c:formatCode>
                <c:ptCount val="6"/>
                <c:pt idx="1">
                  <c:v>1.2938230383973265E-2</c:v>
                </c:pt>
                <c:pt idx="2">
                  <c:v>3.2971619365609377E-2</c:v>
                </c:pt>
                <c:pt idx="3">
                  <c:v>0.15400667779632723</c:v>
                </c:pt>
                <c:pt idx="4">
                  <c:v>0.412771285475793</c:v>
                </c:pt>
                <c:pt idx="5">
                  <c:v>0.55759599332220366</c:v>
                </c:pt>
              </c:numCache>
            </c:numRef>
          </c:val>
          <c:smooth val="0"/>
          <c:extLst>
            <c:ext xmlns:c16="http://schemas.microsoft.com/office/drawing/2014/chart" uri="{C3380CC4-5D6E-409C-BE32-E72D297353CC}">
              <c16:uniqueId val="{00000004-AC84-4205-B4E7-4A061AE7BAEC}"/>
            </c:ext>
          </c:extLst>
        </c:ser>
        <c:ser>
          <c:idx val="5"/>
          <c:order val="5"/>
          <c:tx>
            <c:strRef>
              <c:f>'EDA2'!$G$58</c:f>
              <c:strCache>
                <c:ptCount val="1"/>
                <c:pt idx="0">
                  <c:v>Sum of Fruits</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'EDA2'!$A$59:$A$65</c:f>
              <c:strCache>
                <c:ptCount val="6"/>
                <c:pt idx="0">
                  <c:v>2017</c:v>
                </c:pt>
                <c:pt idx="1">
                  <c:v>2018</c:v>
                </c:pt>
                <c:pt idx="2">
                  <c:v>2019</c:v>
                </c:pt>
                <c:pt idx="3">
                  <c:v>2020</c:v>
                </c:pt>
                <c:pt idx="4">
                  <c:v>2021</c:v>
                </c:pt>
                <c:pt idx="5">
                  <c:v>2022</c:v>
                </c:pt>
              </c:strCache>
            </c:strRef>
          </c:cat>
          <c:val>
            <c:numRef>
              <c:f>'EDA2'!$G$59:$G$65</c:f>
              <c:numCache>
                <c:formatCode>0.00%</c:formatCode>
                <c:ptCount val="6"/>
                <c:pt idx="1">
                  <c:v>2.258652094717685E-2</c:v>
                </c:pt>
                <c:pt idx="2">
                  <c:v>2.4043715846994617E-2</c:v>
                </c:pt>
                <c:pt idx="3">
                  <c:v>5.9744990892531796E-2</c:v>
                </c:pt>
                <c:pt idx="4">
                  <c:v>0.10928961748633879</c:v>
                </c:pt>
                <c:pt idx="5">
                  <c:v>0.13551912568306007</c:v>
                </c:pt>
              </c:numCache>
            </c:numRef>
          </c:val>
          <c:smooth val="0"/>
          <c:extLst>
            <c:ext xmlns:c16="http://schemas.microsoft.com/office/drawing/2014/chart" uri="{C3380CC4-5D6E-409C-BE32-E72D297353CC}">
              <c16:uniqueId val="{00000005-AC84-4205-B4E7-4A061AE7BAEC}"/>
            </c:ext>
          </c:extLst>
        </c:ser>
        <c:ser>
          <c:idx val="6"/>
          <c:order val="6"/>
          <c:tx>
            <c:strRef>
              <c:f>'EDA2'!$H$58</c:f>
              <c:strCache>
                <c:ptCount val="1"/>
                <c:pt idx="0">
                  <c:v>Sum of Vegetables</c:v>
                </c:pt>
              </c:strCache>
            </c:strRef>
          </c:tx>
          <c:spPr>
            <a:ln w="22225" cap="rnd" cmpd="sng" algn="ctr">
              <a:solidFill>
                <a:schemeClr val="accent1">
                  <a:lumMod val="60000"/>
                </a:schemeClr>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'EDA2'!$H$59:$H$65</c:f>
              <c:numCache>
                <c:formatCode>0.00%</c:formatCode>
                <c:ptCount val="6"/>
                <c:pt idx="1">
                  <c:v>2.0277481323372221E-2</c:v>
                </c:pt>
                <c:pt idx="2">
                  <c:v>0.23906083244397006</c:v>
                </c:pt>
                <c:pt idx="3">
                  <c:v>0.52081109925293478</c:v>
                </c:pt>
                <c:pt idx="4">
                  <c:v>0.36072572038420481</c:v>
                </c:pt>
                <c:pt idx="5">
                  <c:v>0.18890074706510146</c:v>
                </c:pt>
              </c:numCache>
            </c:numRef>
          </c:val>
          <c:smooth val="0"/>
          <c:extLst>
            <c:ext xmlns:c16="http://schemas.microsoft.com/office/drawing/2014/chart" uri="{C3380CC4-5D6E-409C-BE32-E72D297353CC}">
              <c16:uniqueId val="{00000006-AC84-4205-B4E7-4A061AE7BAEC}"/>
            </c:ext>
          </c:extLst>
        </c:ser>
        <c:ser>
          <c:idx val="7"/>
          <c:order val="7"/>
          <c:tx>
            <c:strRef>
              <c:f>'EDA2'!$I$58</c:f>
              <c:strCache>
                <c:ptCount val="1"/>
                <c:pt idx="0">
                  <c:v>Sum of Pulses and products</c:v>
                </c:pt>
              </c:strCache>
            </c:strRef>
          </c:tx>
          <c:spPr>
            <a:ln w="22225" cap="rnd" cmpd="sng" algn="ctr">
              <a:solidFill>
                <a:schemeClr val="accent2">
                  <a:lumMod val="60000"/>
                </a:schemeClr>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'EDA2'!$I$59:$I$65</c:f>
              <c:numCache>
                <c:formatCode>0.00%</c:formatCode>
                <c:ptCount val="6"/>
                <c:pt idx="1">
                  <c:v>-0.1437976437976439</c:v>
                </c:pt>
                <c:pt idx="2">
                  <c:v>-0.10395010395010394</c:v>
                </c:pt>
                <c:pt idx="3">
                  <c:v>4.1580041580041575E-2</c:v>
                </c:pt>
                <c:pt idx="4">
                  <c:v>0.12543312543312538</c:v>
                </c:pt>
                <c:pt idx="5">
                  <c:v>0.15973665973665979</c:v>
                </c:pt>
              </c:numCache>
            </c:numRef>
          </c:val>
          <c:smooth val="0"/>
          <c:extLst>
            <c:ext xmlns:c16="http://schemas.microsoft.com/office/drawing/2014/chart" uri="{C3380CC4-5D6E-409C-BE32-E72D297353CC}">
              <c16:uniqueId val="{00000007-AC84-4205-B4E7-4A061AE7BAEC}"/>
            </c:ext>
          </c:extLst>
        </c:ser>
        <c:ser>
          <c:idx val="8"/>
          <c:order val="8"/>
          <c:tx>
            <c:strRef>
              <c:f>'EDA2'!$J$58</c:f>
              <c:strCache>
                <c:ptCount val="1"/>
                <c:pt idx="0">
                  <c:v>Sum of Sugar and Confectionery</c:v>
                </c:pt>
              </c:strCache>
            </c:strRef>
          </c:tx>
          <c:spPr>
            <a:ln w="22225" cap="rnd" cmpd="sng" algn="ctr">
              <a:solidFill>
                <a:schemeClr val="accent3">
                  <a:lumMod val="60000"/>
                </a:schemeClr>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'EDA2'!$J$59:$J$65</c:f>
              <c:numCache>
                <c:formatCode>0.00%</c:formatCode>
                <c:ptCount val="6"/>
                <c:pt idx="1">
                  <c:v>-3.3741037536904259E-2</c:v>
                </c:pt>
                <c:pt idx="2">
                  <c:v>-5.9046815689582456E-2</c:v>
                </c:pt>
                <c:pt idx="3">
                  <c:v>-3.2475748629270426E-2</c:v>
                </c:pt>
                <c:pt idx="4">
                  <c:v>-6.3264445381695485E-3</c:v>
                </c:pt>
                <c:pt idx="5">
                  <c:v>1.9822859552931324E-2</c:v>
                </c:pt>
              </c:numCache>
            </c:numRef>
          </c:val>
          <c:smooth val="0"/>
          <c:extLst>
            <c:ext xmlns:c16="http://schemas.microsoft.com/office/drawing/2014/chart" uri="{C3380CC4-5D6E-409C-BE32-E72D297353CC}">
              <c16:uniqueId val="{00000008-AC84-4205-B4E7-4A061AE7BAEC}"/>
            </c:ext>
          </c:extLst>
        </c:ser>
        <c:ser>
          <c:idx val="9"/>
          <c:order val="9"/>
          <c:tx>
            <c:strRef>
              <c:f>'EDA2'!$K$58</c:f>
              <c:strCache>
                <c:ptCount val="1"/>
                <c:pt idx="0">
                  <c:v>Sum of Spices</c:v>
                </c:pt>
              </c:strCache>
            </c:strRef>
          </c:tx>
          <c:spPr>
            <a:ln w="22225" cap="rnd" cmpd="sng" algn="ctr">
              <a:solidFill>
                <a:schemeClr val="accent4">
                  <a:lumMod val="60000"/>
                </a:schemeClr>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'EDA2'!$K$59:$K$65</c:f>
              <c:numCache>
                <c:formatCode>0.00%</c:formatCode>
                <c:ptCount val="6"/>
                <c:pt idx="1">
                  <c:v>5.0596313697146159E-3</c:v>
                </c:pt>
                <c:pt idx="2">
                  <c:v>4.1199855439103844E-2</c:v>
                </c:pt>
                <c:pt idx="3">
                  <c:v>0.13444163353812791</c:v>
                </c:pt>
                <c:pt idx="4">
                  <c:v>0.2088904951210698</c:v>
                </c:pt>
                <c:pt idx="5">
                  <c:v>0.36357065413805556</c:v>
                </c:pt>
              </c:numCache>
            </c:numRef>
          </c:val>
          <c:smooth val="0"/>
          <c:extLst>
            <c:ext xmlns:c16="http://schemas.microsoft.com/office/drawing/2014/chart" uri="{C3380CC4-5D6E-409C-BE32-E72D297353CC}">
              <c16:uniqueId val="{00000009-AC84-4205-B4E7-4A061AE7BAEC}"/>
            </c:ext>
          </c:extLst>
        </c:ser>
        <c:ser>
          <c:idx val="10"/>
          <c:order val="10"/>
          <c:tx>
            <c:strRef>
              <c:f>'EDA2'!$L$58</c:f>
              <c:strCache>
                <c:ptCount val="1"/>
                <c:pt idx="0">
                  <c:v>Sum of Non-alcoholic beverages</c:v>
                </c:pt>
              </c:strCache>
            </c:strRef>
          </c:tx>
          <c:spPr>
            <a:ln w="22225" cap="rnd" cmpd="sng" algn="ctr">
              <a:solidFill>
                <a:schemeClr val="accent5">
                  <a:lumMod val="60000"/>
                </a:schemeClr>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'EDA2'!$L$59:$L$65</c:f>
              <c:numCache>
                <c:formatCode>0.00%</c:formatCode>
                <c:ptCount val="6"/>
                <c:pt idx="1">
                  <c:v>2.8974158183241994E-2</c:v>
                </c:pt>
                <c:pt idx="2">
                  <c:v>5.3641346906812909E-2</c:v>
                </c:pt>
                <c:pt idx="3">
                  <c:v>0.11707126076742344</c:v>
                </c:pt>
                <c:pt idx="4">
                  <c:v>0.23727486296006262</c:v>
                </c:pt>
                <c:pt idx="5">
                  <c:v>0.31284259984338292</c:v>
                </c:pt>
              </c:numCache>
            </c:numRef>
          </c:val>
          <c:smooth val="0"/>
          <c:extLst>
            <c:ext xmlns:c16="http://schemas.microsoft.com/office/drawing/2014/chart" uri="{C3380CC4-5D6E-409C-BE32-E72D297353CC}">
              <c16:uniqueId val="{0000000A-AC84-4205-B4E7-4A061AE7BAEC}"/>
            </c:ext>
          </c:extLst>
        </c:ser>
        <c:ser>
          <c:idx val="11"/>
          <c:order val="11"/>
          <c:tx>
            <c:strRef>
              <c:f>'EDA2'!$M$58</c:f>
              <c:strCache>
                <c:ptCount val="1"/>
                <c:pt idx="0">
                  <c:v>Sum of Prepared meals, snacks, sweets etc.</c:v>
                </c:pt>
              </c:strCache>
            </c:strRef>
          </c:tx>
          <c:spPr>
            <a:ln w="22225" cap="rnd" cmpd="sng" algn="ctr">
              <a:solidFill>
                <a:schemeClr val="accent6">
                  <a:lumMod val="60000"/>
                </a:schemeClr>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'EDA2'!$M$59:$M$65</c:f>
              <c:numCache>
                <c:formatCode>0.00%</c:formatCode>
                <c:ptCount val="6"/>
                <c:pt idx="1">
                  <c:v>4.2152159013022654E-2</c:v>
                </c:pt>
                <c:pt idx="2">
                  <c:v>7.1281699794379746E-2</c:v>
                </c:pt>
                <c:pt idx="3">
                  <c:v>0.10829335161069213</c:v>
                </c:pt>
                <c:pt idx="4">
                  <c:v>0.17237834132967789</c:v>
                </c:pt>
                <c:pt idx="5">
                  <c:v>0.25976696367374918</c:v>
                </c:pt>
              </c:numCache>
            </c:numRef>
          </c:val>
          <c:smooth val="0"/>
          <c:extLst>
            <c:ext xmlns:c16="http://schemas.microsoft.com/office/drawing/2014/chart" uri="{C3380CC4-5D6E-409C-BE32-E72D297353CC}">
              <c16:uniqueId val="{0000000B-AC84-4205-B4E7-4A061AE7BAEC}"/>
            </c:ext>
          </c:extLst>
        </c:ser>
        <c:ser>
          <c:idx val="12"/>
          <c:order val="12"/>
          <c:tx>
            <c:strRef>
              <c:f>'EDA2'!$N$58</c:f>
              <c:strCache>
                <c:ptCount val="1"/>
                <c:pt idx="0">
                  <c:v>Sum of Food and beverages</c:v>
                </c:pt>
              </c:strCache>
            </c:strRef>
          </c:tx>
          <c:spPr>
            <a:ln w="22225" cap="rnd" cmpd="sng" algn="ctr">
              <a:solidFill>
                <a:schemeClr val="accent1">
                  <a:lumMod val="80000"/>
                  <a:lumOff val="20000"/>
                </a:schemeClr>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'EDA2'!$N$59:$N$65</c:f>
              <c:numCache>
                <c:formatCode>0.00%</c:formatCode>
                <c:ptCount val="6"/>
                <c:pt idx="1">
                  <c:v>1.3888888888888722E-2</c:v>
                </c:pt>
                <c:pt idx="2">
                  <c:v>6.871345029239749E-2</c:v>
                </c:pt>
                <c:pt idx="3">
                  <c:v>0.16557017543859631</c:v>
                </c:pt>
                <c:pt idx="4">
                  <c:v>0.20321637426900571</c:v>
                </c:pt>
                <c:pt idx="5">
                  <c:v>0.2510964912280701</c:v>
                </c:pt>
              </c:numCache>
            </c:numRef>
          </c:val>
          <c:smooth val="0"/>
          <c:extLst>
            <c:ext xmlns:c16="http://schemas.microsoft.com/office/drawing/2014/chart" uri="{C3380CC4-5D6E-409C-BE32-E72D297353CC}">
              <c16:uniqueId val="{0000000C-AC84-4205-B4E7-4A061AE7BAEC}"/>
            </c:ext>
          </c:extLst>
        </c:ser>
        <c:ser>
          <c:idx val="13"/>
          <c:order val="13"/>
          <c:tx>
            <c:strRef>
              <c:f>'EDA2'!$O$58</c:f>
              <c:strCache>
                <c:ptCount val="1"/>
                <c:pt idx="0">
                  <c:v>Sum of Pan, tobacco and intoxicants</c:v>
                </c:pt>
              </c:strCache>
            </c:strRef>
          </c:tx>
          <c:spPr>
            <a:ln w="22225" cap="rnd" cmpd="sng" algn="ctr">
              <a:solidFill>
                <a:schemeClr val="accent2">
                  <a:lumMod val="80000"/>
                  <a:lumOff val="20000"/>
                </a:schemeClr>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'EDA2'!$O$59:$O$65</c:f>
              <c:numCache>
                <c:formatCode>0.00%</c:formatCode>
                <c:ptCount val="6"/>
                <c:pt idx="1">
                  <c:v>6.6107382550335533E-2</c:v>
                </c:pt>
                <c:pt idx="2">
                  <c:v>0.11308724832214762</c:v>
                </c:pt>
                <c:pt idx="3">
                  <c:v>0.18993288590604035</c:v>
                </c:pt>
                <c:pt idx="4">
                  <c:v>0.27147651006711404</c:v>
                </c:pt>
                <c:pt idx="5">
                  <c:v>0.30704697986577179</c:v>
                </c:pt>
              </c:numCache>
            </c:numRef>
          </c:val>
          <c:smooth val="0"/>
          <c:extLst>
            <c:ext xmlns:c16="http://schemas.microsoft.com/office/drawing/2014/chart" uri="{C3380CC4-5D6E-409C-BE32-E72D297353CC}">
              <c16:uniqueId val="{0000000D-AC84-4205-B4E7-4A061AE7BAEC}"/>
            </c:ext>
          </c:extLst>
        </c:ser>
        <c:ser>
          <c:idx val="14"/>
          <c:order val="14"/>
          <c:tx>
            <c:strRef>
              <c:f>'EDA2'!$P$58</c:f>
              <c:strCache>
                <c:ptCount val="1"/>
                <c:pt idx="0">
                  <c:v>Sum of Clothing</c:v>
                </c:pt>
              </c:strCache>
            </c:strRef>
          </c:tx>
          <c:spPr>
            <a:ln w="22225" cap="rnd" cmpd="sng" algn="ctr">
              <a:solidFill>
                <a:schemeClr val="accent3">
                  <a:lumMod val="80000"/>
                  <a:lumOff val="20000"/>
                </a:schemeClr>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'EDA2'!$P$59:$P$65</c:f>
              <c:numCache>
                <c:formatCode>0.00%</c:formatCode>
                <c:ptCount val="6"/>
                <c:pt idx="1">
                  <c:v>4.2545584554880354E-2</c:v>
                </c:pt>
                <c:pt idx="2">
                  <c:v>6.5069717554522663E-2</c:v>
                </c:pt>
                <c:pt idx="3">
                  <c:v>9.224168752234542E-2</c:v>
                </c:pt>
                <c:pt idx="4">
                  <c:v>0.15838398283875585</c:v>
                </c:pt>
                <c:pt idx="5">
                  <c:v>0.26528423310690025</c:v>
                </c:pt>
              </c:numCache>
            </c:numRef>
          </c:val>
          <c:smooth val="0"/>
          <c:extLst>
            <c:ext xmlns:c16="http://schemas.microsoft.com/office/drawing/2014/chart" uri="{C3380CC4-5D6E-409C-BE32-E72D297353CC}">
              <c16:uniqueId val="{0000000E-AC84-4205-B4E7-4A061AE7BAEC}"/>
            </c:ext>
          </c:extLst>
        </c:ser>
        <c:ser>
          <c:idx val="15"/>
          <c:order val="15"/>
          <c:tx>
            <c:strRef>
              <c:f>'EDA2'!$Q$58</c:f>
              <c:strCache>
                <c:ptCount val="1"/>
                <c:pt idx="0">
                  <c:v>Sum of Footwear</c:v>
                </c:pt>
              </c:strCache>
            </c:strRef>
          </c:tx>
          <c:spPr>
            <a:ln w="22225" cap="rnd" cmpd="sng" algn="ctr">
              <a:solidFill>
                <a:schemeClr val="accent4">
                  <a:lumMod val="80000"/>
                  <a:lumOff val="20000"/>
                </a:schemeClr>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'EDA2'!$Q$59:$Q$65</c:f>
              <c:numCache>
                <c:formatCode>0.00%</c:formatCode>
                <c:ptCount val="6"/>
                <c:pt idx="1">
                  <c:v>3.6185450433471635E-2</c:v>
                </c:pt>
                <c:pt idx="2">
                  <c:v>5.653976630229951E-2</c:v>
                </c:pt>
                <c:pt idx="3">
                  <c:v>8.1417263475311072E-2</c:v>
                </c:pt>
                <c:pt idx="4">
                  <c:v>0.14888805126272148</c:v>
                </c:pt>
                <c:pt idx="5">
                  <c:v>0.27289860535243138</c:v>
                </c:pt>
              </c:numCache>
            </c:numRef>
          </c:val>
          <c:smooth val="0"/>
          <c:extLst>
            <c:ext xmlns:c16="http://schemas.microsoft.com/office/drawing/2014/chart" uri="{C3380CC4-5D6E-409C-BE32-E72D297353CC}">
              <c16:uniqueId val="{0000000F-AC84-4205-B4E7-4A061AE7BAEC}"/>
            </c:ext>
          </c:extLst>
        </c:ser>
        <c:ser>
          <c:idx val="16"/>
          <c:order val="16"/>
          <c:tx>
            <c:strRef>
              <c:f>'EDA2'!$R$58</c:f>
              <c:strCache>
                <c:ptCount val="1"/>
                <c:pt idx="0">
                  <c:v>Sum of Clothing and footwear</c:v>
                </c:pt>
              </c:strCache>
            </c:strRef>
          </c:tx>
          <c:spPr>
            <a:ln w="22225" cap="rnd" cmpd="sng" algn="ctr">
              <a:solidFill>
                <a:schemeClr val="accent5">
                  <a:lumMod val="80000"/>
                  <a:lumOff val="20000"/>
                </a:schemeClr>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'EDA2'!$R$59:$R$65</c:f>
              <c:numCache>
                <c:formatCode>0.00%</c:formatCode>
                <c:ptCount val="6"/>
                <c:pt idx="1">
                  <c:v>4.142651296829971E-2</c:v>
                </c:pt>
                <c:pt idx="2">
                  <c:v>6.4121037463976779E-2</c:v>
                </c:pt>
                <c:pt idx="3">
                  <c:v>9.077809798270868E-2</c:v>
                </c:pt>
                <c:pt idx="4">
                  <c:v>0.15706051873198834</c:v>
                </c:pt>
                <c:pt idx="5">
                  <c:v>0.26621037463976938</c:v>
                </c:pt>
              </c:numCache>
            </c:numRef>
          </c:val>
          <c:smooth val="0"/>
          <c:extLst>
            <c:ext xmlns:c16="http://schemas.microsoft.com/office/drawing/2014/chart" uri="{C3380CC4-5D6E-409C-BE32-E72D297353CC}">
              <c16:uniqueId val="{00000010-AC84-4205-B4E7-4A061AE7BAEC}"/>
            </c:ext>
          </c:extLst>
        </c:ser>
        <c:ser>
          <c:idx val="17"/>
          <c:order val="17"/>
          <c:tx>
            <c:strRef>
              <c:f>'EDA2'!$S$58</c:f>
              <c:strCache>
                <c:ptCount val="1"/>
                <c:pt idx="0">
                  <c:v>Sum of Housing</c:v>
                </c:pt>
              </c:strCache>
            </c:strRef>
          </c:tx>
          <c:spPr>
            <a:ln w="22225" cap="rnd" cmpd="sng" algn="ctr">
              <a:solidFill>
                <a:schemeClr val="accent6">
                  <a:lumMod val="80000"/>
                  <a:lumOff val="20000"/>
                </a:schemeClr>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'EDA2'!$S$59:$S$65</c:f>
              <c:numCache>
                <c:formatCode>0.00%</c:formatCode>
                <c:ptCount val="6"/>
                <c:pt idx="1">
                  <c:v>6.7733531819873419E-2</c:v>
                </c:pt>
                <c:pt idx="2">
                  <c:v>0.11834759955340533</c:v>
                </c:pt>
                <c:pt idx="3">
                  <c:v>0.16226274655749917</c:v>
                </c:pt>
                <c:pt idx="4">
                  <c:v>0.19501302567919626</c:v>
                </c:pt>
                <c:pt idx="5">
                  <c:v>0.24748790472646076</c:v>
                </c:pt>
              </c:numCache>
            </c:numRef>
          </c:val>
          <c:smooth val="0"/>
          <c:extLst>
            <c:ext xmlns:c16="http://schemas.microsoft.com/office/drawing/2014/chart" uri="{C3380CC4-5D6E-409C-BE32-E72D297353CC}">
              <c16:uniqueId val="{00000011-AC84-4205-B4E7-4A061AE7BAEC}"/>
            </c:ext>
          </c:extLst>
        </c:ser>
        <c:ser>
          <c:idx val="18"/>
          <c:order val="18"/>
          <c:tx>
            <c:strRef>
              <c:f>'EDA2'!$T$58</c:f>
              <c:strCache>
                <c:ptCount val="1"/>
                <c:pt idx="0">
                  <c:v>Sum of Fuel and light</c:v>
                </c:pt>
              </c:strCache>
            </c:strRef>
          </c:tx>
          <c:spPr>
            <a:ln w="22225" cap="rnd" cmpd="sng" algn="ctr">
              <a:solidFill>
                <a:schemeClr val="accent1">
                  <a:lumMod val="80000"/>
                </a:schemeClr>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'EDA2'!$T$59:$T$65</c:f>
              <c:numCache>
                <c:formatCode>0.00%</c:formatCode>
                <c:ptCount val="6"/>
                <c:pt idx="1">
                  <c:v>6.0364464692482835E-2</c:v>
                </c:pt>
                <c:pt idx="2">
                  <c:v>7.5170842824601417E-2</c:v>
                </c:pt>
                <c:pt idx="3">
                  <c:v>9.7949886104783654E-2</c:v>
                </c:pt>
                <c:pt idx="4">
                  <c:v>0.18451025056947618</c:v>
                </c:pt>
                <c:pt idx="5">
                  <c:v>0.31435079726651488</c:v>
                </c:pt>
              </c:numCache>
            </c:numRef>
          </c:val>
          <c:smooth val="0"/>
          <c:extLst>
            <c:ext xmlns:c16="http://schemas.microsoft.com/office/drawing/2014/chart" uri="{C3380CC4-5D6E-409C-BE32-E72D297353CC}">
              <c16:uniqueId val="{00000012-AC84-4205-B4E7-4A061AE7BAEC}"/>
            </c:ext>
          </c:extLst>
        </c:ser>
        <c:ser>
          <c:idx val="19"/>
          <c:order val="19"/>
          <c:tx>
            <c:strRef>
              <c:f>'EDA2'!$U$58</c:f>
              <c:strCache>
                <c:ptCount val="1"/>
                <c:pt idx="0">
                  <c:v>Sum of Household goods and services</c:v>
                </c:pt>
              </c:strCache>
            </c:strRef>
          </c:tx>
          <c:spPr>
            <a:ln w="22225" cap="rnd" cmpd="sng" algn="ctr">
              <a:solidFill>
                <a:schemeClr val="accent2">
                  <a:lumMod val="80000"/>
                </a:schemeClr>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'EDA2'!$U$59:$U$65</c:f>
              <c:numCache>
                <c:formatCode>0.00%</c:formatCode>
                <c:ptCount val="6"/>
                <c:pt idx="1">
                  <c:v>5.301022340022718E-2</c:v>
                </c:pt>
                <c:pt idx="2">
                  <c:v>9.5797046573267527E-2</c:v>
                </c:pt>
                <c:pt idx="3">
                  <c:v>0.12040893600908728</c:v>
                </c:pt>
                <c:pt idx="4">
                  <c:v>0.1745550927678908</c:v>
                </c:pt>
                <c:pt idx="5">
                  <c:v>0.26164331692540688</c:v>
                </c:pt>
              </c:numCache>
            </c:numRef>
          </c:val>
          <c:smooth val="0"/>
          <c:extLst>
            <c:ext xmlns:c16="http://schemas.microsoft.com/office/drawing/2014/chart" uri="{C3380CC4-5D6E-409C-BE32-E72D297353CC}">
              <c16:uniqueId val="{00000013-AC84-4205-B4E7-4A061AE7BAEC}"/>
            </c:ext>
          </c:extLst>
        </c:ser>
        <c:ser>
          <c:idx val="20"/>
          <c:order val="20"/>
          <c:tx>
            <c:strRef>
              <c:f>'EDA2'!$V$58</c:f>
              <c:strCache>
                <c:ptCount val="1"/>
                <c:pt idx="0">
                  <c:v>Sum of Health</c:v>
                </c:pt>
              </c:strCache>
            </c:strRef>
          </c:tx>
          <c:spPr>
            <a:ln w="22225" cap="rnd" cmpd="sng" algn="ctr">
              <a:solidFill>
                <a:schemeClr val="accent3">
                  <a:lumMod val="80000"/>
                </a:schemeClr>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'EDA2'!$V$59:$V$65</c:f>
              <c:numCache>
                <c:formatCode>0.00%</c:formatCode>
                <c:ptCount val="6"/>
                <c:pt idx="1">
                  <c:v>6.9177555726364554E-2</c:v>
                </c:pt>
                <c:pt idx="2">
                  <c:v>0.13566487317448123</c:v>
                </c:pt>
                <c:pt idx="3">
                  <c:v>0.18946963873943126</c:v>
                </c:pt>
                <c:pt idx="4">
                  <c:v>0.26787086856264408</c:v>
                </c:pt>
                <c:pt idx="5">
                  <c:v>0.35472713297463493</c:v>
                </c:pt>
              </c:numCache>
            </c:numRef>
          </c:val>
          <c:smooth val="0"/>
          <c:extLst>
            <c:ext xmlns:c16="http://schemas.microsoft.com/office/drawing/2014/chart" uri="{C3380CC4-5D6E-409C-BE32-E72D297353CC}">
              <c16:uniqueId val="{00000014-AC84-4205-B4E7-4A061AE7BAEC}"/>
            </c:ext>
          </c:extLst>
        </c:ser>
        <c:ser>
          <c:idx val="21"/>
          <c:order val="21"/>
          <c:tx>
            <c:strRef>
              <c:f>'EDA2'!$W$58</c:f>
              <c:strCache>
                <c:ptCount val="1"/>
                <c:pt idx="0">
                  <c:v>Sum of Transport and communication</c:v>
                </c:pt>
              </c:strCache>
            </c:strRef>
          </c:tx>
          <c:spPr>
            <a:ln w="22225" cap="rnd" cmpd="sng" algn="ctr">
              <a:solidFill>
                <a:schemeClr val="accent4">
                  <a:lumMod val="80000"/>
                </a:schemeClr>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'EDA2'!$W$59:$W$65</c:f>
              <c:numCache>
                <c:formatCode>0.00%</c:formatCode>
                <c:ptCount val="6"/>
                <c:pt idx="1">
                  <c:v>3.1422505307855529E-2</c:v>
                </c:pt>
                <c:pt idx="2">
                  <c:v>7.4734607218683746E-2</c:v>
                </c:pt>
                <c:pt idx="3">
                  <c:v>0.15329087048832282</c:v>
                </c:pt>
                <c:pt idx="4">
                  <c:v>0.26369426751592367</c:v>
                </c:pt>
                <c:pt idx="5">
                  <c:v>0.35838641188959652</c:v>
                </c:pt>
              </c:numCache>
            </c:numRef>
          </c:val>
          <c:smooth val="0"/>
          <c:extLst>
            <c:ext xmlns:c16="http://schemas.microsoft.com/office/drawing/2014/chart" uri="{C3380CC4-5D6E-409C-BE32-E72D297353CC}">
              <c16:uniqueId val="{00000015-AC84-4205-B4E7-4A061AE7BAEC}"/>
            </c:ext>
          </c:extLst>
        </c:ser>
        <c:ser>
          <c:idx val="22"/>
          <c:order val="22"/>
          <c:tx>
            <c:strRef>
              <c:f>'EDA2'!$X$58</c:f>
              <c:strCache>
                <c:ptCount val="1"/>
                <c:pt idx="0">
                  <c:v>Sum of Recreation and amusement</c:v>
                </c:pt>
              </c:strCache>
            </c:strRef>
          </c:tx>
          <c:spPr>
            <a:ln w="22225" cap="rnd" cmpd="sng" algn="ctr">
              <a:solidFill>
                <a:schemeClr val="accent5">
                  <a:lumMod val="80000"/>
                </a:schemeClr>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'EDA2'!$X$59:$X$65</c:f>
              <c:numCache>
                <c:formatCode>0.00%</c:formatCode>
                <c:ptCount val="6"/>
                <c:pt idx="1">
                  <c:v>5.2527646129541909E-2</c:v>
                </c:pt>
                <c:pt idx="2">
                  <c:v>0.10189573459715645</c:v>
                </c:pt>
                <c:pt idx="3">
                  <c:v>0.15047393364928921</c:v>
                </c:pt>
                <c:pt idx="4">
                  <c:v>0.2251184834123223</c:v>
                </c:pt>
                <c:pt idx="5">
                  <c:v>0.30371248025276476</c:v>
                </c:pt>
              </c:numCache>
            </c:numRef>
          </c:val>
          <c:smooth val="0"/>
          <c:extLst>
            <c:ext xmlns:c16="http://schemas.microsoft.com/office/drawing/2014/chart" uri="{C3380CC4-5D6E-409C-BE32-E72D297353CC}">
              <c16:uniqueId val="{00000016-AC84-4205-B4E7-4A061AE7BAEC}"/>
            </c:ext>
          </c:extLst>
        </c:ser>
        <c:ser>
          <c:idx val="23"/>
          <c:order val="23"/>
          <c:tx>
            <c:strRef>
              <c:f>'EDA2'!$Y$58</c:f>
              <c:strCache>
                <c:ptCount val="1"/>
                <c:pt idx="0">
                  <c:v>Sum of Education</c:v>
                </c:pt>
              </c:strCache>
            </c:strRef>
          </c:tx>
          <c:spPr>
            <a:ln w="22225" cap="rnd" cmpd="sng" algn="ctr">
              <a:solidFill>
                <a:schemeClr val="accent6">
                  <a:lumMod val="80000"/>
                </a:schemeClr>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'EDA2'!$Y$59:$Y$65</c:f>
              <c:numCache>
                <c:formatCode>0.00%</c:formatCode>
                <c:ptCount val="6"/>
                <c:pt idx="1">
                  <c:v>6.364974245768952E-2</c:v>
                </c:pt>
                <c:pt idx="2">
                  <c:v>0.12545989698307566</c:v>
                </c:pt>
                <c:pt idx="3">
                  <c:v>0.16077998528329648</c:v>
                </c:pt>
                <c:pt idx="4">
                  <c:v>0.19058130978660784</c:v>
                </c:pt>
                <c:pt idx="5">
                  <c:v>0.24650478292862377</c:v>
                </c:pt>
              </c:numCache>
            </c:numRef>
          </c:val>
          <c:smooth val="0"/>
          <c:extLst>
            <c:ext xmlns:c16="http://schemas.microsoft.com/office/drawing/2014/chart" uri="{C3380CC4-5D6E-409C-BE32-E72D297353CC}">
              <c16:uniqueId val="{00000017-AC84-4205-B4E7-4A061AE7BAEC}"/>
            </c:ext>
          </c:extLst>
        </c:ser>
        <c:ser>
          <c:idx val="24"/>
          <c:order val="24"/>
          <c:tx>
            <c:strRef>
              <c:f>'EDA2'!$Z$58</c:f>
              <c:strCache>
                <c:ptCount val="1"/>
                <c:pt idx="0">
                  <c:v>Sum of Personal care and effects</c:v>
                </c:pt>
              </c:strCache>
            </c:strRef>
          </c:tx>
          <c:spPr>
            <a:ln w="22225" cap="rnd" cmpd="sng" algn="ctr">
              <a:solidFill>
                <a:schemeClr val="accent1">
                  <a:lumMod val="60000"/>
                  <a:lumOff val="40000"/>
                </a:schemeClr>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'EDA2'!$Z$59:$Z$65</c:f>
              <c:numCache>
                <c:formatCode>0.00%</c:formatCode>
                <c:ptCount val="6"/>
                <c:pt idx="1">
                  <c:v>4.5527800161160405E-2</c:v>
                </c:pt>
                <c:pt idx="2">
                  <c:v>0.10072522159548775</c:v>
                </c:pt>
                <c:pt idx="3">
                  <c:v>0.20628525382755838</c:v>
                </c:pt>
                <c:pt idx="4">
                  <c:v>0.28686543110394841</c:v>
                </c:pt>
                <c:pt idx="5">
                  <c:v>0.36502820306204686</c:v>
                </c:pt>
              </c:numCache>
            </c:numRef>
          </c:val>
          <c:smooth val="0"/>
          <c:extLst>
            <c:ext xmlns:c16="http://schemas.microsoft.com/office/drawing/2014/chart" uri="{C3380CC4-5D6E-409C-BE32-E72D297353CC}">
              <c16:uniqueId val="{00000018-AC84-4205-B4E7-4A061AE7BAEC}"/>
            </c:ext>
          </c:extLst>
        </c:ser>
        <c:ser>
          <c:idx val="25"/>
          <c:order val="25"/>
          <c:tx>
            <c:strRef>
              <c:f>'EDA2'!$AA$58</c:f>
              <c:strCache>
                <c:ptCount val="1"/>
                <c:pt idx="0">
                  <c:v>Sum of Miscellaneous</c:v>
                </c:pt>
              </c:strCache>
            </c:strRef>
          </c:tx>
          <c:spPr>
            <a:ln w="22225" cap="rnd" cmpd="sng" algn="ctr">
              <a:solidFill>
                <a:schemeClr val="accent2">
                  <a:lumMod val="60000"/>
                  <a:lumOff val="40000"/>
                </a:schemeClr>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'EDA2'!$AA$59:$AA$65</c:f>
              <c:numCache>
                <c:formatCode>0.00%</c:formatCode>
                <c:ptCount val="6"/>
                <c:pt idx="1">
                  <c:v>5.0988142292490025E-2</c:v>
                </c:pt>
                <c:pt idx="2">
                  <c:v>0.10434782608695643</c:v>
                </c:pt>
                <c:pt idx="3">
                  <c:v>0.16442687747035581</c:v>
                </c:pt>
                <c:pt idx="4">
                  <c:v>0.2407114624505928</c:v>
                </c:pt>
                <c:pt idx="5">
                  <c:v>0.32292490118577072</c:v>
                </c:pt>
              </c:numCache>
            </c:numRef>
          </c:val>
          <c:smooth val="0"/>
          <c:extLst>
            <c:ext xmlns:c16="http://schemas.microsoft.com/office/drawing/2014/chart" uri="{C3380CC4-5D6E-409C-BE32-E72D297353CC}">
              <c16:uniqueId val="{00000019-AC84-4205-B4E7-4A061AE7BAE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65779519"/>
        <c:axId val="365775199"/>
      </c:lineChart>
      <c:catAx>
        <c:axId val="36577951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5775199"/>
        <c:crosses val="autoZero"/>
        <c:auto val="1"/>
        <c:lblAlgn val="ctr"/>
        <c:lblOffset val="100"/>
        <c:noMultiLvlLbl val="0"/>
      </c:catAx>
      <c:valAx>
        <c:axId val="3657751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5779519"/>
        <c:crosses val="autoZero"/>
        <c:crossBetween val="between"/>
      </c:valAx>
      <c:spPr>
        <a:noFill/>
        <a:ln w="25400">
          <a:noFill/>
        </a:ln>
        <a:effectLst/>
      </c:spPr>
    </c:plotArea>
    <c:legend>
      <c:legendPos val="t"/>
      <c:layout>
        <c:manualLayout>
          <c:xMode val="edge"/>
          <c:yMode val="edge"/>
          <c:x val="0"/>
          <c:y val="0"/>
          <c:w val="1"/>
          <c:h val="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Food Inflation for</a:t>
            </a:r>
            <a:r>
              <a:rPr lang="en-IN" baseline="0"/>
              <a:t> 12 months upto may 2023</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'EDA3'!$B$22</c:f>
              <c:strCache>
                <c:ptCount val="1"/>
                <c:pt idx="0">
                  <c:v>inflation for rural</c:v>
                </c:pt>
              </c:strCache>
            </c:strRef>
          </c:tx>
          <c:spPr>
            <a:solidFill>
              <a:schemeClr val="accent1"/>
            </a:solidFill>
            <a:ln>
              <a:noFill/>
            </a:ln>
            <a:effectLst/>
          </c:spPr>
          <c:invertIfNegative val="0"/>
          <c:cat>
            <c:strRef>
              <c:f>'EDA3'!$A$23:$A$34</c:f>
              <c:strCache>
                <c:ptCount val="12"/>
                <c:pt idx="0">
                  <c:v>2022June</c:v>
                </c:pt>
                <c:pt idx="1">
                  <c:v>2022July</c:v>
                </c:pt>
                <c:pt idx="2">
                  <c:v>2022August</c:v>
                </c:pt>
                <c:pt idx="3">
                  <c:v>2022September</c:v>
                </c:pt>
                <c:pt idx="4">
                  <c:v>2022October</c:v>
                </c:pt>
                <c:pt idx="5">
                  <c:v>2022November</c:v>
                </c:pt>
                <c:pt idx="6">
                  <c:v>2022December</c:v>
                </c:pt>
                <c:pt idx="7">
                  <c:v>2023January</c:v>
                </c:pt>
                <c:pt idx="8">
                  <c:v>2023February</c:v>
                </c:pt>
                <c:pt idx="9">
                  <c:v>2023March</c:v>
                </c:pt>
                <c:pt idx="10">
                  <c:v>2023April</c:v>
                </c:pt>
                <c:pt idx="11">
                  <c:v>2023May</c:v>
                </c:pt>
              </c:strCache>
            </c:strRef>
          </c:cat>
          <c:val>
            <c:numRef>
              <c:f>'EDA3'!$B$23:$B$34</c:f>
              <c:numCache>
                <c:formatCode>0%</c:formatCode>
                <c:ptCount val="12"/>
                <c:pt idx="0">
                  <c:v>0.96551104724268</c:v>
                </c:pt>
                <c:pt idx="1">
                  <c:v>0.18680781034558636</c:v>
                </c:pt>
                <c:pt idx="2">
                  <c:v>0.1465038845726849</c:v>
                </c:pt>
                <c:pt idx="3">
                  <c:v>0.5319620533735463</c:v>
                </c:pt>
                <c:pt idx="4">
                  <c:v>0.73639650762853059</c:v>
                </c:pt>
                <c:pt idx="5">
                  <c:v>0.14007441453271255</c:v>
                </c:pt>
                <c:pt idx="6">
                  <c:v>-0.46334746688813699</c:v>
                </c:pt>
                <c:pt idx="7">
                  <c:v>0.26788459004876219</c:v>
                </c:pt>
                <c:pt idx="8">
                  <c:v>-0.76646811492643885</c:v>
                </c:pt>
                <c:pt idx="9">
                  <c:v>4.413646996529276E-3</c:v>
                </c:pt>
                <c:pt idx="10">
                  <c:v>0.37072998499424642</c:v>
                </c:pt>
                <c:pt idx="11">
                  <c:v>0.72552985665292902</c:v>
                </c:pt>
              </c:numCache>
            </c:numRef>
          </c:val>
          <c:extLst>
            <c:ext xmlns:c16="http://schemas.microsoft.com/office/drawing/2014/chart" uri="{C3380CC4-5D6E-409C-BE32-E72D297353CC}">
              <c16:uniqueId val="{00000000-873F-4D34-96D9-7993CA6E6CE9}"/>
            </c:ext>
          </c:extLst>
        </c:ser>
        <c:ser>
          <c:idx val="1"/>
          <c:order val="1"/>
          <c:tx>
            <c:strRef>
              <c:f>'EDA3'!$C$22</c:f>
              <c:strCache>
                <c:ptCount val="1"/>
                <c:pt idx="0">
                  <c:v>inflation for urban</c:v>
                </c:pt>
              </c:strCache>
            </c:strRef>
          </c:tx>
          <c:spPr>
            <a:solidFill>
              <a:schemeClr val="accent2"/>
            </a:solidFill>
            <a:ln>
              <a:noFill/>
            </a:ln>
            <a:effectLst/>
          </c:spPr>
          <c:invertIfNegative val="0"/>
          <c:cat>
            <c:strRef>
              <c:f>'EDA3'!$A$23:$A$34</c:f>
              <c:strCache>
                <c:ptCount val="12"/>
                <c:pt idx="0">
                  <c:v>2022June</c:v>
                </c:pt>
                <c:pt idx="1">
                  <c:v>2022July</c:v>
                </c:pt>
                <c:pt idx="2">
                  <c:v>2022August</c:v>
                </c:pt>
                <c:pt idx="3">
                  <c:v>2022September</c:v>
                </c:pt>
                <c:pt idx="4">
                  <c:v>2022October</c:v>
                </c:pt>
                <c:pt idx="5">
                  <c:v>2022November</c:v>
                </c:pt>
                <c:pt idx="6">
                  <c:v>2022December</c:v>
                </c:pt>
                <c:pt idx="7">
                  <c:v>2023January</c:v>
                </c:pt>
                <c:pt idx="8">
                  <c:v>2023February</c:v>
                </c:pt>
                <c:pt idx="9">
                  <c:v>2023March</c:v>
                </c:pt>
                <c:pt idx="10">
                  <c:v>2023April</c:v>
                </c:pt>
                <c:pt idx="11">
                  <c:v>2023May</c:v>
                </c:pt>
              </c:strCache>
            </c:strRef>
          </c:cat>
          <c:val>
            <c:numRef>
              <c:f>'EDA3'!$C$23:$C$34</c:f>
              <c:numCache>
                <c:formatCode>0%</c:formatCode>
                <c:ptCount val="12"/>
                <c:pt idx="0">
                  <c:v>1.1060109289617366</c:v>
                </c:pt>
                <c:pt idx="1">
                  <c:v>0.1789142956885979</c:v>
                </c:pt>
                <c:pt idx="2">
                  <c:v>9.1555129267119034E-2</c:v>
                </c:pt>
                <c:pt idx="3">
                  <c:v>0.55064169268124663</c:v>
                </c:pt>
                <c:pt idx="4">
                  <c:v>0.68466606381604833</c:v>
                </c:pt>
                <c:pt idx="5">
                  <c:v>-0.34134116833736994</c:v>
                </c:pt>
                <c:pt idx="6">
                  <c:v>-0.81017510236084878</c:v>
                </c:pt>
                <c:pt idx="7">
                  <c:v>0.62332265604711901</c:v>
                </c:pt>
                <c:pt idx="8">
                  <c:v>-0.30392497394930768</c:v>
                </c:pt>
                <c:pt idx="9">
                  <c:v>8.6828167057511861E-3</c:v>
                </c:pt>
                <c:pt idx="10">
                  <c:v>0.61699098243949524</c:v>
                </c:pt>
                <c:pt idx="11">
                  <c:v>0.74515010063807274</c:v>
                </c:pt>
              </c:numCache>
            </c:numRef>
          </c:val>
          <c:extLst>
            <c:ext xmlns:c16="http://schemas.microsoft.com/office/drawing/2014/chart" uri="{C3380CC4-5D6E-409C-BE32-E72D297353CC}">
              <c16:uniqueId val="{00000001-873F-4D34-96D9-7993CA6E6CE9}"/>
            </c:ext>
          </c:extLst>
        </c:ser>
        <c:ser>
          <c:idx val="2"/>
          <c:order val="2"/>
          <c:tx>
            <c:strRef>
              <c:f>'EDA3'!$D$22</c:f>
              <c:strCache>
                <c:ptCount val="1"/>
                <c:pt idx="0">
                  <c:v>inflation for rural+urban</c:v>
                </c:pt>
              </c:strCache>
            </c:strRef>
          </c:tx>
          <c:spPr>
            <a:solidFill>
              <a:schemeClr val="accent3"/>
            </a:solidFill>
            <a:ln>
              <a:noFill/>
            </a:ln>
            <a:effectLst/>
          </c:spPr>
          <c:invertIfNegative val="0"/>
          <c:cat>
            <c:strRef>
              <c:f>'EDA3'!$A$23:$A$34</c:f>
              <c:strCache>
                <c:ptCount val="12"/>
                <c:pt idx="0">
                  <c:v>2022June</c:v>
                </c:pt>
                <c:pt idx="1">
                  <c:v>2022July</c:v>
                </c:pt>
                <c:pt idx="2">
                  <c:v>2022August</c:v>
                </c:pt>
                <c:pt idx="3">
                  <c:v>2022September</c:v>
                </c:pt>
                <c:pt idx="4">
                  <c:v>2022October</c:v>
                </c:pt>
                <c:pt idx="5">
                  <c:v>2022November</c:v>
                </c:pt>
                <c:pt idx="6">
                  <c:v>2022December</c:v>
                </c:pt>
                <c:pt idx="7">
                  <c:v>2023January</c:v>
                </c:pt>
                <c:pt idx="8">
                  <c:v>2023February</c:v>
                </c:pt>
                <c:pt idx="9">
                  <c:v>2023March</c:v>
                </c:pt>
                <c:pt idx="10">
                  <c:v>2023April</c:v>
                </c:pt>
                <c:pt idx="11">
                  <c:v>2023May</c:v>
                </c:pt>
              </c:strCache>
            </c:strRef>
          </c:cat>
          <c:val>
            <c:numRef>
              <c:f>'EDA3'!$D$23:$D$34</c:f>
              <c:numCache>
                <c:formatCode>0%</c:formatCode>
                <c:ptCount val="12"/>
                <c:pt idx="0">
                  <c:v>1.0168442459878662</c:v>
                </c:pt>
                <c:pt idx="1">
                  <c:v>0.19414905352336806</c:v>
                </c:pt>
                <c:pt idx="2">
                  <c:v>0.12779834302838403</c:v>
                </c:pt>
                <c:pt idx="3">
                  <c:v>0.5129554123372273</c:v>
                </c:pt>
                <c:pt idx="4">
                  <c:v>0.71388151308057679</c:v>
                </c:pt>
                <c:pt idx="5">
                  <c:v>-2.1769418321142455E-2</c:v>
                </c:pt>
                <c:pt idx="6">
                  <c:v>-0.58684417973198255</c:v>
                </c:pt>
                <c:pt idx="7">
                  <c:v>0.4056352771840942</c:v>
                </c:pt>
                <c:pt idx="8">
                  <c:v>-0.59672677811416397</c:v>
                </c:pt>
                <c:pt idx="9">
                  <c:v>4.3875043875003976E-3</c:v>
                </c:pt>
                <c:pt idx="10">
                  <c:v>0.45422781271840251</c:v>
                </c:pt>
                <c:pt idx="11">
                  <c:v>0.74992414062160162</c:v>
                </c:pt>
              </c:numCache>
            </c:numRef>
          </c:val>
          <c:extLst>
            <c:ext xmlns:c16="http://schemas.microsoft.com/office/drawing/2014/chart" uri="{C3380CC4-5D6E-409C-BE32-E72D297353CC}">
              <c16:uniqueId val="{00000002-873F-4D34-96D9-7993CA6E6CE9}"/>
            </c:ext>
          </c:extLst>
        </c:ser>
        <c:dLbls>
          <c:showLegendKey val="0"/>
          <c:showVal val="0"/>
          <c:showCatName val="0"/>
          <c:showSerName val="0"/>
          <c:showPercent val="0"/>
          <c:showBubbleSize val="0"/>
        </c:dLbls>
        <c:gapWidth val="219"/>
        <c:overlap val="-27"/>
        <c:axId val="614447791"/>
        <c:axId val="614444911"/>
      </c:barChart>
      <c:catAx>
        <c:axId val="61444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444911"/>
        <c:crosses val="autoZero"/>
        <c:auto val="1"/>
        <c:lblAlgn val="ctr"/>
        <c:lblOffset val="100"/>
        <c:noMultiLvlLbl val="0"/>
      </c:catAx>
      <c:valAx>
        <c:axId val="6144449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447791"/>
        <c:crosses val="autoZero"/>
        <c:crossBetween val="between"/>
      </c:valAx>
      <c:spPr>
        <a:noFill/>
        <a:ln>
          <a:noFill/>
        </a:ln>
        <a:effectLst/>
      </c:spPr>
    </c:plotArea>
    <c:legend>
      <c:legendPos val="b"/>
      <c:layout>
        <c:manualLayout>
          <c:xMode val="edge"/>
          <c:yMode val="edge"/>
          <c:x val="0.16308879729968531"/>
          <c:y val="0.84342331559566752"/>
          <c:w val="0.67382222690283111"/>
          <c:h val="0.13241058145483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'EDA3'!$B$87</c:f>
              <c:strCache>
                <c:ptCount val="1"/>
                <c:pt idx="0">
                  <c:v>inflation</c:v>
                </c:pt>
              </c:strCache>
            </c:strRef>
          </c:tx>
          <c:spPr>
            <a:solidFill>
              <a:schemeClr val="accent1"/>
            </a:solidFill>
            <a:ln>
              <a:noFill/>
            </a:ln>
            <a:effectLst/>
          </c:spPr>
          <c:invertIfNegative val="0"/>
          <c:cat>
            <c:strRef>
              <c:f>'EDA3'!$A$88:$A$100</c:f>
              <c:strCache>
                <c:ptCount val="13"/>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strCache>
            </c:strRef>
          </c:cat>
          <c:val>
            <c:numRef>
              <c:f>'EDA3'!$B$88:$B$100</c:f>
              <c:numCache>
                <c:formatCode>General</c:formatCode>
                <c:ptCount val="13"/>
                <c:pt idx="0">
                  <c:v>0.58517555266580346</c:v>
                </c:pt>
                <c:pt idx="1">
                  <c:v>1.1510128913443831</c:v>
                </c:pt>
                <c:pt idx="2">
                  <c:v>4.8349056603773519</c:v>
                </c:pt>
                <c:pt idx="3">
                  <c:v>0.48367593712213502</c:v>
                </c:pt>
                <c:pt idx="4">
                  <c:v>-0.8649687650168244</c:v>
                </c:pt>
                <c:pt idx="5">
                  <c:v>-1.3268998793727314</c:v>
                </c:pt>
                <c:pt idx="6">
                  <c:v>4.1243275552899012</c:v>
                </c:pt>
                <c:pt idx="7">
                  <c:v>-0.24301336573511889</c:v>
                </c:pt>
                <c:pt idx="8">
                  <c:v>0.16792611251048584</c:v>
                </c:pt>
                <c:pt idx="9">
                  <c:v>1.2175754367390215</c:v>
                </c:pt>
                <c:pt idx="10">
                  <c:v>0.57405281285878307</c:v>
                </c:pt>
                <c:pt idx="11">
                  <c:v>0.82462891698735563</c:v>
                </c:pt>
                <c:pt idx="12">
                  <c:v>0.9280742459396718</c:v>
                </c:pt>
              </c:numCache>
            </c:numRef>
          </c:val>
          <c:extLst>
            <c:ext xmlns:c16="http://schemas.microsoft.com/office/drawing/2014/chart" uri="{C3380CC4-5D6E-409C-BE32-E72D297353CC}">
              <c16:uniqueId val="{00000000-F40D-463B-A058-9F7872BE5226}"/>
            </c:ext>
          </c:extLst>
        </c:ser>
        <c:dLbls>
          <c:showLegendKey val="0"/>
          <c:showVal val="0"/>
          <c:showCatName val="0"/>
          <c:showSerName val="0"/>
          <c:showPercent val="0"/>
          <c:showBubbleSize val="0"/>
        </c:dLbls>
        <c:gapWidth val="182"/>
        <c:axId val="60167983"/>
        <c:axId val="60168943"/>
      </c:barChart>
      <c:catAx>
        <c:axId val="60167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8943"/>
        <c:crosses val="autoZero"/>
        <c:auto val="1"/>
        <c:lblAlgn val="ctr"/>
        <c:lblOffset val="100"/>
        <c:noMultiLvlLbl val="0"/>
      </c:catAx>
      <c:valAx>
        <c:axId val="60168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79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'EDA3'!$B$104</c:f>
              <c:strCache>
                <c:ptCount val="1"/>
                <c:pt idx="0">
                  <c:v>inflation</c:v>
                </c:pt>
              </c:strCache>
            </c:strRef>
          </c:tx>
          <c:spPr>
            <a:solidFill>
              <a:schemeClr val="accent1"/>
            </a:solidFill>
            <a:ln>
              <a:noFill/>
            </a:ln>
            <a:effectLst/>
          </c:spPr>
          <c:invertIfNegative val="0"/>
          <c:cat>
            <c:strRef>
              <c:f>'EDA3'!$A$105:$A$119</c:f>
              <c:strCache>
                <c:ptCount val="13"/>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strCache>
            </c:strRef>
          </c:cat>
          <c:val>
            <c:numRef>
              <c:f>'EDA3'!$B$105:$B$119</c:f>
              <c:numCache>
                <c:formatCode>General</c:formatCode>
                <c:ptCount val="15"/>
                <c:pt idx="0">
                  <c:v>0.11481056257175008</c:v>
                </c:pt>
                <c:pt idx="1">
                  <c:v>-1.510721247563364</c:v>
                </c:pt>
                <c:pt idx="2">
                  <c:v>-10.925819436457735</c:v>
                </c:pt>
                <c:pt idx="3">
                  <c:v>1.525423728813553</c:v>
                </c:pt>
                <c:pt idx="4">
                  <c:v>-5.0163576881134073</c:v>
                </c:pt>
                <c:pt idx="5">
                  <c:v>6.5191387559808485</c:v>
                </c:pt>
                <c:pt idx="6">
                  <c:v>-1.4194464158977997</c:v>
                </c:pt>
                <c:pt idx="7">
                  <c:v>-0.17605633802815901</c:v>
                </c:pt>
                <c:pt idx="8">
                  <c:v>-1.0075566750629747</c:v>
                </c:pt>
                <c:pt idx="9">
                  <c:v>0.75436115040075169</c:v>
                </c:pt>
                <c:pt idx="10">
                  <c:v>0.39414414414413779</c:v>
                </c:pt>
                <c:pt idx="11">
                  <c:v>0.73723012111638009</c:v>
                </c:pt>
                <c:pt idx="12">
                  <c:v>-0.11441647597253354</c:v>
                </c:pt>
              </c:numCache>
            </c:numRef>
          </c:val>
          <c:extLst>
            <c:ext xmlns:c16="http://schemas.microsoft.com/office/drawing/2014/chart" uri="{C3380CC4-5D6E-409C-BE32-E72D297353CC}">
              <c16:uniqueId val="{00000000-84A5-4F50-B909-CE767009F771}"/>
            </c:ext>
          </c:extLst>
        </c:ser>
        <c:dLbls>
          <c:showLegendKey val="0"/>
          <c:showVal val="0"/>
          <c:showCatName val="0"/>
          <c:showSerName val="0"/>
          <c:showPercent val="0"/>
          <c:showBubbleSize val="0"/>
        </c:dLbls>
        <c:gapWidth val="182"/>
        <c:axId val="84791791"/>
        <c:axId val="84789871"/>
      </c:barChart>
      <c:catAx>
        <c:axId val="84791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89871"/>
        <c:crosses val="autoZero"/>
        <c:auto val="1"/>
        <c:lblAlgn val="ctr"/>
        <c:lblOffset val="100"/>
        <c:noMultiLvlLbl val="0"/>
      </c:catAx>
      <c:valAx>
        <c:axId val="847898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91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'EDA3'!$B$125</c:f>
              <c:strCache>
                <c:ptCount val="1"/>
                <c:pt idx="0">
                  <c:v>inflation</c:v>
                </c:pt>
              </c:strCache>
            </c:strRef>
          </c:tx>
          <c:spPr>
            <a:solidFill>
              <a:schemeClr val="accent1"/>
            </a:solidFill>
            <a:ln>
              <a:noFill/>
            </a:ln>
            <a:effectLst/>
          </c:spPr>
          <c:invertIfNegative val="0"/>
          <c:cat>
            <c:strRef>
              <c:f>'EDA3'!$A$126:$A$138</c:f>
              <c:strCache>
                <c:ptCount val="13"/>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strCache>
            </c:strRef>
          </c:cat>
          <c:val>
            <c:numRef>
              <c:f>'EDA3'!$B$126:$B$138</c:f>
              <c:numCache>
                <c:formatCode>General</c:formatCode>
                <c:ptCount val="13"/>
                <c:pt idx="0">
                  <c:v>0.50793650793651512</c:v>
                </c:pt>
                <c:pt idx="1">
                  <c:v>0.9847806624888169</c:v>
                </c:pt>
                <c:pt idx="2">
                  <c:v>5.0347222222222321</c:v>
                </c:pt>
                <c:pt idx="3">
                  <c:v>0.60096153846153844</c:v>
                </c:pt>
                <c:pt idx="4">
                  <c:v>-0.47720042417815789</c:v>
                </c:pt>
                <c:pt idx="5">
                  <c:v>-0.2297530155083318</c:v>
                </c:pt>
                <c:pt idx="6">
                  <c:v>3.924349881796696</c:v>
                </c:pt>
                <c:pt idx="7">
                  <c:v>-0.30562347188264061</c:v>
                </c:pt>
                <c:pt idx="8">
                  <c:v>0.16474464579901388</c:v>
                </c:pt>
                <c:pt idx="9">
                  <c:v>1.1444141689373266</c:v>
                </c:pt>
                <c:pt idx="10">
                  <c:v>0.37712130735386196</c:v>
                </c:pt>
                <c:pt idx="11">
                  <c:v>0.75147611379495738</c:v>
                </c:pt>
                <c:pt idx="12">
                  <c:v>1.0039040713887404</c:v>
                </c:pt>
              </c:numCache>
            </c:numRef>
          </c:val>
          <c:extLst>
            <c:ext xmlns:c16="http://schemas.microsoft.com/office/drawing/2014/chart" uri="{C3380CC4-5D6E-409C-BE32-E72D297353CC}">
              <c16:uniqueId val="{00000000-A65B-47C7-8E56-23530DFA97B6}"/>
            </c:ext>
          </c:extLst>
        </c:ser>
        <c:dLbls>
          <c:showLegendKey val="0"/>
          <c:showVal val="0"/>
          <c:showCatName val="0"/>
          <c:showSerName val="0"/>
          <c:showPercent val="0"/>
          <c:showBubbleSize val="0"/>
        </c:dLbls>
        <c:gapWidth val="182"/>
        <c:axId val="68917407"/>
        <c:axId val="68903007"/>
      </c:barChart>
      <c:catAx>
        <c:axId val="68917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03007"/>
        <c:crosses val="autoZero"/>
        <c:auto val="1"/>
        <c:lblAlgn val="ctr"/>
        <c:lblOffset val="100"/>
        <c:noMultiLvlLbl val="0"/>
      </c:catAx>
      <c:valAx>
        <c:axId val="68903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174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'EDA3'!$B$141</c:f>
              <c:strCache>
                <c:ptCount val="1"/>
                <c:pt idx="0">
                  <c:v>inflation</c:v>
                </c:pt>
              </c:strCache>
            </c:strRef>
          </c:tx>
          <c:spPr>
            <a:solidFill>
              <a:schemeClr val="accent1"/>
            </a:solidFill>
            <a:ln>
              <a:noFill/>
            </a:ln>
            <a:effectLst/>
          </c:spPr>
          <c:invertIfNegative val="0"/>
          <c:cat>
            <c:strRef>
              <c:f>'EDA3'!$A$142:$A$154</c:f>
              <c:strCache>
                <c:ptCount val="13"/>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strCache>
            </c:strRef>
          </c:cat>
          <c:val>
            <c:numRef>
              <c:f>'EDA3'!$B$142:$B$154</c:f>
              <c:numCache>
                <c:formatCode>General</c:formatCode>
                <c:ptCount val="13"/>
                <c:pt idx="0">
                  <c:v>1.0575793184488738</c:v>
                </c:pt>
                <c:pt idx="1">
                  <c:v>-0.23485204321277595</c:v>
                </c:pt>
                <c:pt idx="2">
                  <c:v>4.5336112558624375</c:v>
                </c:pt>
                <c:pt idx="3">
                  <c:v>0.92006900517538481</c:v>
                </c:pt>
                <c:pt idx="4">
                  <c:v>-0.50251256281407353</c:v>
                </c:pt>
                <c:pt idx="5">
                  <c:v>-1.9435736677115951</c:v>
                </c:pt>
                <c:pt idx="6">
                  <c:v>-14.997202014549533</c:v>
                </c:pt>
                <c:pt idx="7">
                  <c:v>0.17513134851139014</c:v>
                </c:pt>
                <c:pt idx="8">
                  <c:v>-0.24370430544273874</c:v>
                </c:pt>
                <c:pt idx="9">
                  <c:v>0.84788029925186459</c:v>
                </c:pt>
                <c:pt idx="10">
                  <c:v>0.42997542997544036</c:v>
                </c:pt>
                <c:pt idx="11">
                  <c:v>0.46559751681324657</c:v>
                </c:pt>
                <c:pt idx="12">
                  <c:v>-1.5117581187010174</c:v>
                </c:pt>
              </c:numCache>
            </c:numRef>
          </c:val>
          <c:extLst>
            <c:ext xmlns:c16="http://schemas.microsoft.com/office/drawing/2014/chart" uri="{C3380CC4-5D6E-409C-BE32-E72D297353CC}">
              <c16:uniqueId val="{00000000-401D-42A6-9F86-DFF4E51479C1}"/>
            </c:ext>
          </c:extLst>
        </c:ser>
        <c:dLbls>
          <c:showLegendKey val="0"/>
          <c:showVal val="0"/>
          <c:showCatName val="0"/>
          <c:showSerName val="0"/>
          <c:showPercent val="0"/>
          <c:showBubbleSize val="0"/>
        </c:dLbls>
        <c:gapWidth val="182"/>
        <c:axId val="437405215"/>
        <c:axId val="437410975"/>
      </c:barChart>
      <c:catAx>
        <c:axId val="437405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410975"/>
        <c:crosses val="autoZero"/>
        <c:auto val="1"/>
        <c:lblAlgn val="ctr"/>
        <c:lblOffset val="100"/>
        <c:noMultiLvlLbl val="0"/>
      </c:catAx>
      <c:valAx>
        <c:axId val="437410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4052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'EDA3'!$B$160</c:f>
              <c:strCache>
                <c:ptCount val="1"/>
                <c:pt idx="0">
                  <c:v>inflation</c:v>
                </c:pt>
              </c:strCache>
            </c:strRef>
          </c:tx>
          <c:spPr>
            <a:solidFill>
              <a:schemeClr val="accent1"/>
            </a:solidFill>
            <a:ln>
              <a:noFill/>
            </a:ln>
            <a:effectLst/>
          </c:spPr>
          <c:invertIfNegative val="0"/>
          <c:cat>
            <c:strRef>
              <c:f>'EDA3'!$A$161:$A$173</c:f>
              <c:strCache>
                <c:ptCount val="13"/>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strCache>
            </c:strRef>
          </c:cat>
          <c:val>
            <c:numRef>
              <c:f>'EDA3'!$B$161:$B$173</c:f>
              <c:numCache>
                <c:formatCode>General</c:formatCode>
                <c:ptCount val="13"/>
                <c:pt idx="0">
                  <c:v>0.58064516129032628</c:v>
                </c:pt>
                <c:pt idx="1">
                  <c:v>1.0938924339106679</c:v>
                </c:pt>
                <c:pt idx="2">
                  <c:v>4.9180327868852487</c:v>
                </c:pt>
                <c:pt idx="3">
                  <c:v>0.54282267792521455</c:v>
                </c:pt>
                <c:pt idx="4">
                  <c:v>-0.74664011946241915</c:v>
                </c:pt>
                <c:pt idx="5">
                  <c:v>-0.7660577489687751</c:v>
                </c:pt>
                <c:pt idx="6">
                  <c:v>4.0592430060340128</c:v>
                </c:pt>
                <c:pt idx="7">
                  <c:v>-0.2434570906877524</c:v>
                </c:pt>
                <c:pt idx="8">
                  <c:v>0.1668056713928297</c:v>
                </c:pt>
                <c:pt idx="9">
                  <c:v>1.1758417958311003</c:v>
                </c:pt>
                <c:pt idx="10">
                  <c:v>0.47647409172126937</c:v>
                </c:pt>
                <c:pt idx="11">
                  <c:v>0.7612833061446469</c:v>
                </c:pt>
                <c:pt idx="12">
                  <c:v>0.91480846197827004</c:v>
                </c:pt>
              </c:numCache>
            </c:numRef>
          </c:val>
          <c:extLst>
            <c:ext xmlns:c16="http://schemas.microsoft.com/office/drawing/2014/chart" uri="{C3380CC4-5D6E-409C-BE32-E72D297353CC}">
              <c16:uniqueId val="{00000000-B40B-4898-AB09-53D18A838364}"/>
            </c:ext>
          </c:extLst>
        </c:ser>
        <c:dLbls>
          <c:showLegendKey val="0"/>
          <c:showVal val="0"/>
          <c:showCatName val="0"/>
          <c:showSerName val="0"/>
          <c:showPercent val="0"/>
          <c:showBubbleSize val="0"/>
        </c:dLbls>
        <c:gapWidth val="182"/>
        <c:axId val="837408384"/>
        <c:axId val="837410784"/>
      </c:barChart>
      <c:catAx>
        <c:axId val="837408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410784"/>
        <c:crosses val="autoZero"/>
        <c:auto val="1"/>
        <c:lblAlgn val="ctr"/>
        <c:lblOffset val="100"/>
        <c:noMultiLvlLbl val="0"/>
      </c:catAx>
      <c:valAx>
        <c:axId val="837410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408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'EDA3'!$B$176</c:f>
              <c:strCache>
                <c:ptCount val="1"/>
                <c:pt idx="0">
                  <c:v>inflation</c:v>
                </c:pt>
              </c:strCache>
            </c:strRef>
          </c:tx>
          <c:spPr>
            <a:solidFill>
              <a:schemeClr val="accent1"/>
            </a:solidFill>
            <a:ln>
              <a:noFill/>
            </a:ln>
            <a:effectLst/>
          </c:spPr>
          <c:invertIfNegative val="0"/>
          <c:cat>
            <c:strRef>
              <c:f>'EDA3'!$A$177:$A$189</c:f>
              <c:strCache>
                <c:ptCount val="13"/>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strCache>
            </c:strRef>
          </c:cat>
          <c:val>
            <c:numRef>
              <c:f>'EDA3'!$B$177:$B$189</c:f>
              <c:numCache>
                <c:formatCode>General</c:formatCode>
                <c:ptCount val="13"/>
                <c:pt idx="0">
                  <c:v>1.0575793184488738</c:v>
                </c:pt>
                <c:pt idx="1">
                  <c:v>-0.23485204321277595</c:v>
                </c:pt>
                <c:pt idx="2">
                  <c:v>4.5336112558624375</c:v>
                </c:pt>
                <c:pt idx="3">
                  <c:v>0.92006900517538481</c:v>
                </c:pt>
                <c:pt idx="4">
                  <c:v>-0.50251256281407353</c:v>
                </c:pt>
                <c:pt idx="5">
                  <c:v>-1.9435736677115951</c:v>
                </c:pt>
                <c:pt idx="6">
                  <c:v>-14.997202014549533</c:v>
                </c:pt>
                <c:pt idx="7">
                  <c:v>0.17513134851139014</c:v>
                </c:pt>
                <c:pt idx="8">
                  <c:v>-0.24370430544273874</c:v>
                </c:pt>
                <c:pt idx="9">
                  <c:v>0.84788029925186459</c:v>
                </c:pt>
                <c:pt idx="10">
                  <c:v>0.42997542997544036</c:v>
                </c:pt>
                <c:pt idx="11">
                  <c:v>0.46559751681324657</c:v>
                </c:pt>
                <c:pt idx="12">
                  <c:v>-1.5117581187010174</c:v>
                </c:pt>
              </c:numCache>
            </c:numRef>
          </c:val>
          <c:extLst>
            <c:ext xmlns:c16="http://schemas.microsoft.com/office/drawing/2014/chart" uri="{C3380CC4-5D6E-409C-BE32-E72D297353CC}">
              <c16:uniqueId val="{00000000-2B15-463A-BA61-6949EF0F0005}"/>
            </c:ext>
          </c:extLst>
        </c:ser>
        <c:dLbls>
          <c:showLegendKey val="0"/>
          <c:showVal val="0"/>
          <c:showCatName val="0"/>
          <c:showSerName val="0"/>
          <c:showPercent val="0"/>
          <c:showBubbleSize val="0"/>
        </c:dLbls>
        <c:gapWidth val="182"/>
        <c:axId val="2000942608"/>
        <c:axId val="2000943088"/>
      </c:barChart>
      <c:catAx>
        <c:axId val="2000942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943088"/>
        <c:crosses val="autoZero"/>
        <c:auto val="1"/>
        <c:lblAlgn val="ctr"/>
        <c:lblOffset val="100"/>
        <c:noMultiLvlLbl val="0"/>
      </c:catAx>
      <c:valAx>
        <c:axId val="2000943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942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Food Inflation for</a:t>
            </a:r>
            <a:r>
              <a:rPr lang="en-IN" b="1" baseline="0"/>
              <a:t> 12 months upto may 2023</a:t>
            </a:r>
          </a:p>
          <a:p>
            <a:pPr>
              <a:defRPr b="1"/>
            </a:pPr>
            <a:endParaRPr lang="en-IN" b="1"/>
          </a:p>
        </c:rich>
      </c:tx>
      <c:layout>
        <c:manualLayout>
          <c:xMode val="edge"/>
          <c:yMode val="edge"/>
          <c:x val="0.26343526152604907"/>
          <c:y val="3.624915442425211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'EDA3'!$B$22</c:f>
              <c:strCache>
                <c:ptCount val="1"/>
                <c:pt idx="0">
                  <c:v>inflation for rural</c:v>
                </c:pt>
              </c:strCache>
            </c:strRef>
          </c:tx>
          <c:spPr>
            <a:solidFill>
              <a:schemeClr val="accent1"/>
            </a:solidFill>
            <a:ln>
              <a:noFill/>
            </a:ln>
            <a:effectLst/>
          </c:spPr>
          <c:invertIfNegative val="0"/>
          <c:cat>
            <c:strRef>
              <c:f>'EDA3'!$A$23:$A$34</c:f>
              <c:strCache>
                <c:ptCount val="12"/>
                <c:pt idx="0">
                  <c:v>2022June</c:v>
                </c:pt>
                <c:pt idx="1">
                  <c:v>2022July</c:v>
                </c:pt>
                <c:pt idx="2">
                  <c:v>2022August</c:v>
                </c:pt>
                <c:pt idx="3">
                  <c:v>2022September</c:v>
                </c:pt>
                <c:pt idx="4">
                  <c:v>2022October</c:v>
                </c:pt>
                <c:pt idx="5">
                  <c:v>2022November</c:v>
                </c:pt>
                <c:pt idx="6">
                  <c:v>2022December</c:v>
                </c:pt>
                <c:pt idx="7">
                  <c:v>2023January</c:v>
                </c:pt>
                <c:pt idx="8">
                  <c:v>2023February</c:v>
                </c:pt>
                <c:pt idx="9">
                  <c:v>2023March</c:v>
                </c:pt>
                <c:pt idx="10">
                  <c:v>2023April</c:v>
                </c:pt>
                <c:pt idx="11">
                  <c:v>2023May</c:v>
                </c:pt>
              </c:strCache>
            </c:strRef>
          </c:cat>
          <c:val>
            <c:numRef>
              <c:f>'EDA3'!$B$23:$B$34</c:f>
              <c:numCache>
                <c:formatCode>0%</c:formatCode>
                <c:ptCount val="12"/>
                <c:pt idx="0">
                  <c:v>0.96551104724268</c:v>
                </c:pt>
                <c:pt idx="1">
                  <c:v>0.18680781034558636</c:v>
                </c:pt>
                <c:pt idx="2">
                  <c:v>0.1465038845726849</c:v>
                </c:pt>
                <c:pt idx="3">
                  <c:v>0.5319620533735463</c:v>
                </c:pt>
                <c:pt idx="4">
                  <c:v>0.73639650762853059</c:v>
                </c:pt>
                <c:pt idx="5">
                  <c:v>0.14007441453271255</c:v>
                </c:pt>
                <c:pt idx="6">
                  <c:v>-0.46334746688813699</c:v>
                </c:pt>
                <c:pt idx="7">
                  <c:v>0.26788459004876219</c:v>
                </c:pt>
                <c:pt idx="8">
                  <c:v>-0.76646811492643885</c:v>
                </c:pt>
                <c:pt idx="9">
                  <c:v>4.413646996529276E-3</c:v>
                </c:pt>
                <c:pt idx="10">
                  <c:v>0.37072998499424642</c:v>
                </c:pt>
                <c:pt idx="11">
                  <c:v>0.72552985665292902</c:v>
                </c:pt>
              </c:numCache>
            </c:numRef>
          </c:val>
          <c:extLst>
            <c:ext xmlns:c16="http://schemas.microsoft.com/office/drawing/2014/chart" uri="{C3380CC4-5D6E-409C-BE32-E72D297353CC}">
              <c16:uniqueId val="{00000000-6B8F-4A0E-B27D-34D520C2B174}"/>
            </c:ext>
          </c:extLst>
        </c:ser>
        <c:ser>
          <c:idx val="1"/>
          <c:order val="1"/>
          <c:tx>
            <c:strRef>
              <c:f>'EDA3'!$C$22</c:f>
              <c:strCache>
                <c:ptCount val="1"/>
                <c:pt idx="0">
                  <c:v>inflation for urban</c:v>
                </c:pt>
              </c:strCache>
            </c:strRef>
          </c:tx>
          <c:spPr>
            <a:solidFill>
              <a:schemeClr val="accent2"/>
            </a:solidFill>
            <a:ln>
              <a:noFill/>
            </a:ln>
            <a:effectLst/>
          </c:spPr>
          <c:invertIfNegative val="0"/>
          <c:cat>
            <c:strRef>
              <c:f>'EDA3'!$A$23:$A$34</c:f>
              <c:strCache>
                <c:ptCount val="12"/>
                <c:pt idx="0">
                  <c:v>2022June</c:v>
                </c:pt>
                <c:pt idx="1">
                  <c:v>2022July</c:v>
                </c:pt>
                <c:pt idx="2">
                  <c:v>2022August</c:v>
                </c:pt>
                <c:pt idx="3">
                  <c:v>2022September</c:v>
                </c:pt>
                <c:pt idx="4">
                  <c:v>2022October</c:v>
                </c:pt>
                <c:pt idx="5">
                  <c:v>2022November</c:v>
                </c:pt>
                <c:pt idx="6">
                  <c:v>2022December</c:v>
                </c:pt>
                <c:pt idx="7">
                  <c:v>2023January</c:v>
                </c:pt>
                <c:pt idx="8">
                  <c:v>2023February</c:v>
                </c:pt>
                <c:pt idx="9">
                  <c:v>2023March</c:v>
                </c:pt>
                <c:pt idx="10">
                  <c:v>2023April</c:v>
                </c:pt>
                <c:pt idx="11">
                  <c:v>2023May</c:v>
                </c:pt>
              </c:strCache>
            </c:strRef>
          </c:cat>
          <c:val>
            <c:numRef>
              <c:f>'EDA3'!$C$23:$C$34</c:f>
              <c:numCache>
                <c:formatCode>0%</c:formatCode>
                <c:ptCount val="12"/>
                <c:pt idx="0">
                  <c:v>1.1060109289617366</c:v>
                </c:pt>
                <c:pt idx="1">
                  <c:v>0.1789142956885979</c:v>
                </c:pt>
                <c:pt idx="2">
                  <c:v>9.1555129267119034E-2</c:v>
                </c:pt>
                <c:pt idx="3">
                  <c:v>0.55064169268124663</c:v>
                </c:pt>
                <c:pt idx="4">
                  <c:v>0.68466606381604833</c:v>
                </c:pt>
                <c:pt idx="5">
                  <c:v>-0.34134116833736994</c:v>
                </c:pt>
                <c:pt idx="6">
                  <c:v>-0.81017510236084878</c:v>
                </c:pt>
                <c:pt idx="7">
                  <c:v>0.62332265604711901</c:v>
                </c:pt>
                <c:pt idx="8">
                  <c:v>-0.30392497394930768</c:v>
                </c:pt>
                <c:pt idx="9">
                  <c:v>8.6828167057511861E-3</c:v>
                </c:pt>
                <c:pt idx="10">
                  <c:v>0.61699098243949524</c:v>
                </c:pt>
                <c:pt idx="11">
                  <c:v>0.74515010063807274</c:v>
                </c:pt>
              </c:numCache>
            </c:numRef>
          </c:val>
          <c:extLst>
            <c:ext xmlns:c16="http://schemas.microsoft.com/office/drawing/2014/chart" uri="{C3380CC4-5D6E-409C-BE32-E72D297353CC}">
              <c16:uniqueId val="{00000001-6B8F-4A0E-B27D-34D520C2B174}"/>
            </c:ext>
          </c:extLst>
        </c:ser>
        <c:ser>
          <c:idx val="2"/>
          <c:order val="2"/>
          <c:tx>
            <c:strRef>
              <c:f>'EDA3'!$D$22</c:f>
              <c:strCache>
                <c:ptCount val="1"/>
                <c:pt idx="0">
                  <c:v>inflation for rural+urban</c:v>
                </c:pt>
              </c:strCache>
            </c:strRef>
          </c:tx>
          <c:spPr>
            <a:solidFill>
              <a:schemeClr val="accent3"/>
            </a:solidFill>
            <a:ln>
              <a:noFill/>
            </a:ln>
            <a:effectLst/>
          </c:spPr>
          <c:invertIfNegative val="0"/>
          <c:cat>
            <c:strRef>
              <c:f>'EDA3'!$A$23:$A$34</c:f>
              <c:strCache>
                <c:ptCount val="12"/>
                <c:pt idx="0">
                  <c:v>2022June</c:v>
                </c:pt>
                <c:pt idx="1">
                  <c:v>2022July</c:v>
                </c:pt>
                <c:pt idx="2">
                  <c:v>2022August</c:v>
                </c:pt>
                <c:pt idx="3">
                  <c:v>2022September</c:v>
                </c:pt>
                <c:pt idx="4">
                  <c:v>2022October</c:v>
                </c:pt>
                <c:pt idx="5">
                  <c:v>2022November</c:v>
                </c:pt>
                <c:pt idx="6">
                  <c:v>2022December</c:v>
                </c:pt>
                <c:pt idx="7">
                  <c:v>2023January</c:v>
                </c:pt>
                <c:pt idx="8">
                  <c:v>2023February</c:v>
                </c:pt>
                <c:pt idx="9">
                  <c:v>2023March</c:v>
                </c:pt>
                <c:pt idx="10">
                  <c:v>2023April</c:v>
                </c:pt>
                <c:pt idx="11">
                  <c:v>2023May</c:v>
                </c:pt>
              </c:strCache>
            </c:strRef>
          </c:cat>
          <c:val>
            <c:numRef>
              <c:f>'EDA3'!$D$23:$D$34</c:f>
              <c:numCache>
                <c:formatCode>0%</c:formatCode>
                <c:ptCount val="12"/>
                <c:pt idx="0">
                  <c:v>1.0168442459878662</c:v>
                </c:pt>
                <c:pt idx="1">
                  <c:v>0.19414905352336806</c:v>
                </c:pt>
                <c:pt idx="2">
                  <c:v>0.12779834302838403</c:v>
                </c:pt>
                <c:pt idx="3">
                  <c:v>0.5129554123372273</c:v>
                </c:pt>
                <c:pt idx="4">
                  <c:v>0.71388151308057679</c:v>
                </c:pt>
                <c:pt idx="5">
                  <c:v>-2.1769418321142455E-2</c:v>
                </c:pt>
                <c:pt idx="6">
                  <c:v>-0.58684417973198255</c:v>
                </c:pt>
                <c:pt idx="7">
                  <c:v>0.4056352771840942</c:v>
                </c:pt>
                <c:pt idx="8">
                  <c:v>-0.59672677811416397</c:v>
                </c:pt>
                <c:pt idx="9">
                  <c:v>4.3875043875003976E-3</c:v>
                </c:pt>
                <c:pt idx="10">
                  <c:v>0.45422781271840251</c:v>
                </c:pt>
                <c:pt idx="11">
                  <c:v>0.74992414062160162</c:v>
                </c:pt>
              </c:numCache>
            </c:numRef>
          </c:val>
          <c:extLst>
            <c:ext xmlns:c16="http://schemas.microsoft.com/office/drawing/2014/chart" uri="{C3380CC4-5D6E-409C-BE32-E72D297353CC}">
              <c16:uniqueId val="{00000002-6B8F-4A0E-B27D-34D520C2B174}"/>
            </c:ext>
          </c:extLst>
        </c:ser>
        <c:dLbls>
          <c:showLegendKey val="0"/>
          <c:showVal val="0"/>
          <c:showCatName val="0"/>
          <c:showSerName val="0"/>
          <c:showPercent val="0"/>
          <c:showBubbleSize val="0"/>
        </c:dLbls>
        <c:gapWidth val="219"/>
        <c:overlap val="-27"/>
        <c:axId val="614447791"/>
        <c:axId val="614444911"/>
      </c:barChart>
      <c:catAx>
        <c:axId val="61444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444911"/>
        <c:crosses val="autoZero"/>
        <c:auto val="1"/>
        <c:lblAlgn val="ctr"/>
        <c:lblOffset val="100"/>
        <c:noMultiLvlLbl val="0"/>
      </c:catAx>
      <c:valAx>
        <c:axId val="6144449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447791"/>
        <c:crosses val="autoZero"/>
        <c:crossBetween val="between"/>
      </c:valAx>
      <c:spPr>
        <a:noFill/>
        <a:ln>
          <a:noFill/>
        </a:ln>
        <a:effectLst/>
      </c:spPr>
    </c:plotArea>
    <c:legend>
      <c:legendPos val="b"/>
      <c:layout>
        <c:manualLayout>
          <c:xMode val="edge"/>
          <c:yMode val="edge"/>
          <c:x val="0.16308879729968531"/>
          <c:y val="0.84342331559566752"/>
          <c:w val="0.67382222690283111"/>
          <c:h val="0.13241058145483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Inflation of Food Category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errBars>
            <c:errDir val="y"/>
            <c:errBarType val="both"/>
            <c:errValType val="stdErr"/>
            <c:noEndCap val="0"/>
            <c:spPr>
              <a:noFill/>
              <a:ln w="9525">
                <a:solidFill>
                  <a:schemeClr val="tx1">
                    <a:lumMod val="65000"/>
                    <a:lumOff val="35000"/>
                  </a:schemeClr>
                </a:solidFill>
                <a:round/>
              </a:ln>
              <a:effectLst/>
            </c:spPr>
          </c:errBars>
          <c:cat>
            <c:strRef>
              <c:f>'EDA4'!$A$12:$A$16</c:f>
              <c:strCache>
                <c:ptCount val="5"/>
                <c:pt idx="0">
                  <c:v>2018-19</c:v>
                </c:pt>
                <c:pt idx="1">
                  <c:v>2019-2020</c:v>
                </c:pt>
                <c:pt idx="2">
                  <c:v>2020-2021</c:v>
                </c:pt>
                <c:pt idx="3">
                  <c:v>2021-2022</c:v>
                </c:pt>
                <c:pt idx="4">
                  <c:v>2022-2023</c:v>
                </c:pt>
              </c:strCache>
            </c:strRef>
          </c:cat>
          <c:val>
            <c:numRef>
              <c:f>'EDA4'!$D$12:$D$16</c:f>
              <c:numCache>
                <c:formatCode>General</c:formatCode>
                <c:ptCount val="5"/>
                <c:pt idx="0">
                  <c:v>-1.2615069894305937</c:v>
                </c:pt>
                <c:pt idx="1">
                  <c:v>7.7809194680070943</c:v>
                </c:pt>
                <c:pt idx="2">
                  <c:v>6.4533649335900982</c:v>
                </c:pt>
                <c:pt idx="3">
                  <c:v>5.7989211309523832</c:v>
                </c:pt>
                <c:pt idx="4">
                  <c:v>3.8222182989804239</c:v>
                </c:pt>
              </c:numCache>
            </c:numRef>
          </c:val>
          <c:smooth val="0"/>
          <c:extLst>
            <c:ext xmlns:c16="http://schemas.microsoft.com/office/drawing/2014/chart" uri="{C3380CC4-5D6E-409C-BE32-E72D297353CC}">
              <c16:uniqueId val="{00000000-E0C5-4E55-AD00-E4BA80FE2DE5}"/>
            </c:ext>
          </c:extLst>
        </c:ser>
        <c:ser>
          <c:idx val="1"/>
          <c:order val="1"/>
          <c:spPr>
            <a:ln w="22225" cap="rnd">
              <a:solidFill>
                <a:schemeClr val="accent2"/>
              </a:solidFill>
              <a:round/>
            </a:ln>
            <a:effectLst/>
          </c:spPr>
          <c:marker>
            <c:symbol val="square"/>
            <c:size val="6"/>
            <c:spPr>
              <a:solidFill>
                <a:schemeClr val="accent2"/>
              </a:solidFill>
              <a:ln w="9525">
                <a:solidFill>
                  <a:schemeClr val="accent2"/>
                </a:solidFill>
                <a:round/>
              </a:ln>
              <a:effectLst/>
            </c:spPr>
          </c:marker>
          <c:errBars>
            <c:errDir val="y"/>
            <c:errBarType val="both"/>
            <c:errValType val="stdErr"/>
            <c:noEndCap val="0"/>
            <c:spPr>
              <a:noFill/>
              <a:ln w="9525">
                <a:solidFill>
                  <a:schemeClr val="tx1">
                    <a:lumMod val="65000"/>
                    <a:lumOff val="35000"/>
                  </a:schemeClr>
                </a:solidFill>
                <a:round/>
              </a:ln>
              <a:effectLst/>
            </c:spPr>
          </c:errBars>
          <c:cat>
            <c:strRef>
              <c:f>'EDA4'!$A$12:$A$16</c:f>
              <c:strCache>
                <c:ptCount val="5"/>
                <c:pt idx="0">
                  <c:v>2018-19</c:v>
                </c:pt>
                <c:pt idx="1">
                  <c:v>2019-2020</c:v>
                </c:pt>
                <c:pt idx="2">
                  <c:v>2020-2021</c:v>
                </c:pt>
                <c:pt idx="3">
                  <c:v>2021-2022</c:v>
                </c:pt>
                <c:pt idx="4">
                  <c:v>2022-2023</c:v>
                </c:pt>
              </c:strCache>
            </c:strRef>
          </c:cat>
          <c:val>
            <c:numRef>
              <c:f>'EDA4'!$G$12:$G$16</c:f>
              <c:numCache>
                <c:formatCode>General</c:formatCode>
                <c:ptCount val="5"/>
                <c:pt idx="0">
                  <c:v>2.2172822617419112</c:v>
                </c:pt>
                <c:pt idx="1">
                  <c:v>7.7324428675779933</c:v>
                </c:pt>
                <c:pt idx="2">
                  <c:v>8.1074540174249758</c:v>
                </c:pt>
                <c:pt idx="3">
                  <c:v>5.4499656514770072</c:v>
                </c:pt>
                <c:pt idx="4">
                  <c:v>4.6413685307398245</c:v>
                </c:pt>
              </c:numCache>
            </c:numRef>
          </c:val>
          <c:smooth val="0"/>
          <c:extLst>
            <c:ext xmlns:c16="http://schemas.microsoft.com/office/drawing/2014/chart" uri="{C3380CC4-5D6E-409C-BE32-E72D297353CC}">
              <c16:uniqueId val="{00000001-E0C5-4E55-AD00-E4BA80FE2DE5}"/>
            </c:ext>
          </c:extLst>
        </c:ser>
        <c:ser>
          <c:idx val="2"/>
          <c:order val="2"/>
          <c:spPr>
            <a:ln w="22225" cap="rnd">
              <a:solidFill>
                <a:schemeClr val="accent3"/>
              </a:solidFill>
              <a:round/>
            </a:ln>
            <a:effectLst/>
          </c:spPr>
          <c:marker>
            <c:symbol val="triangle"/>
            <c:size val="6"/>
            <c:spPr>
              <a:solidFill>
                <a:schemeClr val="accent3"/>
              </a:solidFill>
              <a:ln w="9525">
                <a:solidFill>
                  <a:schemeClr val="accent3"/>
                </a:solidFill>
                <a:round/>
              </a:ln>
              <a:effectLst/>
            </c:spPr>
          </c:marker>
          <c:errBars>
            <c:errDir val="y"/>
            <c:errBarType val="both"/>
            <c:errValType val="stdErr"/>
            <c:noEndCap val="0"/>
            <c:spPr>
              <a:noFill/>
              <a:ln w="9525">
                <a:solidFill>
                  <a:schemeClr val="tx1">
                    <a:lumMod val="65000"/>
                    <a:lumOff val="35000"/>
                  </a:schemeClr>
                </a:solidFill>
                <a:round/>
              </a:ln>
              <a:effectLst/>
            </c:spPr>
          </c:errBars>
          <c:cat>
            <c:strRef>
              <c:f>'EDA4'!$A$12:$A$16</c:f>
              <c:strCache>
                <c:ptCount val="5"/>
                <c:pt idx="0">
                  <c:v>2018-19</c:v>
                </c:pt>
                <c:pt idx="1">
                  <c:v>2019-2020</c:v>
                </c:pt>
                <c:pt idx="2">
                  <c:v>2020-2021</c:v>
                </c:pt>
                <c:pt idx="3">
                  <c:v>2021-2022</c:v>
                </c:pt>
                <c:pt idx="4">
                  <c:v>2022-2023</c:v>
                </c:pt>
              </c:strCache>
            </c:strRef>
          </c:cat>
          <c:val>
            <c:numRef>
              <c:f>'EDA4'!$J$12:$J$16</c:f>
              <c:numCache>
                <c:formatCode>General</c:formatCode>
                <c:ptCount val="5"/>
                <c:pt idx="0">
                  <c:v>6.2603152922423827E-2</c:v>
                </c:pt>
                <c:pt idx="1">
                  <c:v>7.7788240217618654</c:v>
                </c:pt>
                <c:pt idx="2">
                  <c:v>7.0563428627470257</c:v>
                </c:pt>
                <c:pt idx="3">
                  <c:v>5.6357579122709787</c:v>
                </c:pt>
                <c:pt idx="4">
                  <c:v>4.1639243561054649</c:v>
                </c:pt>
              </c:numCache>
            </c:numRef>
          </c:val>
          <c:smooth val="0"/>
          <c:extLst>
            <c:ext xmlns:c16="http://schemas.microsoft.com/office/drawing/2014/chart" uri="{C3380CC4-5D6E-409C-BE32-E72D297353CC}">
              <c16:uniqueId val="{00000002-E0C5-4E55-AD00-E4BA80FE2DE5}"/>
            </c:ext>
          </c:extLst>
        </c:ser>
        <c:dLbls>
          <c:showLegendKey val="0"/>
          <c:showVal val="0"/>
          <c:showCatName val="0"/>
          <c:showSerName val="0"/>
          <c:showPercent val="0"/>
          <c:showBubbleSize val="0"/>
        </c:dLbls>
        <c:marker val="1"/>
        <c:smooth val="0"/>
        <c:axId val="84985119"/>
        <c:axId val="84984159"/>
      </c:lineChart>
      <c:catAx>
        <c:axId val="849851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4984159"/>
        <c:crosses val="autoZero"/>
        <c:auto val="1"/>
        <c:lblAlgn val="ctr"/>
        <c:lblOffset val="100"/>
        <c:noMultiLvlLbl val="0"/>
      </c:catAx>
      <c:valAx>
        <c:axId val="84984159"/>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51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Inflation in HEALTH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'EDA4'!$D$72</c:f>
              <c:strCache>
                <c:ptCount val="1"/>
                <c:pt idx="0">
                  <c:v>inflation in HEALTH in RURAL</c:v>
                </c:pt>
              </c:strCache>
            </c:strRef>
          </c:tx>
          <c:spPr>
            <a:ln w="28575" cap="rnd">
              <a:solidFill>
                <a:schemeClr val="accent1"/>
              </a:solidFill>
              <a:round/>
            </a:ln>
            <a:effectLst/>
          </c:spPr>
          <c:marker>
            <c:symbol val="none"/>
          </c:marker>
          <c:cat>
            <c:strRef>
              <c:f>'EDA4'!$A$73:$A$77</c:f>
              <c:strCache>
                <c:ptCount val="5"/>
                <c:pt idx="0">
                  <c:v>2018-19</c:v>
                </c:pt>
                <c:pt idx="1">
                  <c:v>2019-2020</c:v>
                </c:pt>
                <c:pt idx="2">
                  <c:v>2020-2021</c:v>
                </c:pt>
                <c:pt idx="3">
                  <c:v>2021-2022</c:v>
                </c:pt>
                <c:pt idx="4">
                  <c:v>2022-2023</c:v>
                </c:pt>
              </c:strCache>
            </c:strRef>
          </c:cat>
          <c:val>
            <c:numRef>
              <c:f>'EDA4'!$D$73:$D$77</c:f>
              <c:numCache>
                <c:formatCode>General</c:formatCode>
                <c:ptCount val="5"/>
                <c:pt idx="0">
                  <c:v>8.8058705803869355</c:v>
                </c:pt>
                <c:pt idx="1">
                  <c:v>3.7131882202304629</c:v>
                </c:pt>
                <c:pt idx="2">
                  <c:v>4.6256847230675726</c:v>
                </c:pt>
                <c:pt idx="3">
                  <c:v>6.1038220193953316</c:v>
                </c:pt>
                <c:pt idx="4">
                  <c:v>5.6806002143622694</c:v>
                </c:pt>
              </c:numCache>
            </c:numRef>
          </c:val>
          <c:smooth val="0"/>
          <c:extLst>
            <c:ext xmlns:c16="http://schemas.microsoft.com/office/drawing/2014/chart" uri="{C3380CC4-5D6E-409C-BE32-E72D297353CC}">
              <c16:uniqueId val="{00000000-1CB6-4D43-862B-DFAC5317FB2F}"/>
            </c:ext>
          </c:extLst>
        </c:ser>
        <c:ser>
          <c:idx val="1"/>
          <c:order val="1"/>
          <c:tx>
            <c:strRef>
              <c:f>'EDA4'!$G$72</c:f>
              <c:strCache>
                <c:ptCount val="1"/>
                <c:pt idx="0">
                  <c:v>inflation in HEALTH in URBAN</c:v>
                </c:pt>
              </c:strCache>
            </c:strRef>
          </c:tx>
          <c:spPr>
            <a:ln w="28575" cap="rnd">
              <a:solidFill>
                <a:schemeClr val="accent2"/>
              </a:solidFill>
              <a:round/>
            </a:ln>
            <a:effectLst/>
          </c:spPr>
          <c:marker>
            <c:symbol val="none"/>
          </c:marker>
          <c:cat>
            <c:strRef>
              <c:f>'EDA4'!$A$73:$A$77</c:f>
              <c:strCache>
                <c:ptCount val="5"/>
                <c:pt idx="0">
                  <c:v>2018-19</c:v>
                </c:pt>
                <c:pt idx="1">
                  <c:v>2019-2020</c:v>
                </c:pt>
                <c:pt idx="2">
                  <c:v>2020-2021</c:v>
                </c:pt>
                <c:pt idx="3">
                  <c:v>2021-2022</c:v>
                </c:pt>
                <c:pt idx="4">
                  <c:v>2022-2023</c:v>
                </c:pt>
              </c:strCache>
            </c:strRef>
          </c:cat>
          <c:val>
            <c:numRef>
              <c:f>'EDA4'!$G$73:$G$77</c:f>
              <c:numCache>
                <c:formatCode>General</c:formatCode>
                <c:ptCount val="5"/>
                <c:pt idx="0">
                  <c:v>5.7761732851985563</c:v>
                </c:pt>
                <c:pt idx="1">
                  <c:v>3.6011080332410086</c:v>
                </c:pt>
                <c:pt idx="2">
                  <c:v>7.2296865003199038</c:v>
                </c:pt>
                <c:pt idx="3">
                  <c:v>6.1602870813397033</c:v>
                </c:pt>
                <c:pt idx="4">
                  <c:v>6.9690265486725789</c:v>
                </c:pt>
              </c:numCache>
            </c:numRef>
          </c:val>
          <c:smooth val="0"/>
          <c:extLst>
            <c:ext xmlns:c16="http://schemas.microsoft.com/office/drawing/2014/chart" uri="{C3380CC4-5D6E-409C-BE32-E72D297353CC}">
              <c16:uniqueId val="{00000001-1CB6-4D43-862B-DFAC5317FB2F}"/>
            </c:ext>
          </c:extLst>
        </c:ser>
        <c:ser>
          <c:idx val="2"/>
          <c:order val="2"/>
          <c:tx>
            <c:strRef>
              <c:f>'EDA4'!$J$72</c:f>
              <c:strCache>
                <c:ptCount val="1"/>
                <c:pt idx="0">
                  <c:v>inflation in HEALTH in RURAL+URBAN</c:v>
                </c:pt>
              </c:strCache>
            </c:strRef>
          </c:tx>
          <c:spPr>
            <a:ln w="28575" cap="rnd">
              <a:solidFill>
                <a:schemeClr val="accent3"/>
              </a:solidFill>
              <a:round/>
            </a:ln>
            <a:effectLst/>
          </c:spPr>
          <c:marker>
            <c:symbol val="none"/>
          </c:marker>
          <c:cat>
            <c:strRef>
              <c:f>'EDA4'!$A$73:$A$77</c:f>
              <c:strCache>
                <c:ptCount val="5"/>
                <c:pt idx="0">
                  <c:v>2018-19</c:v>
                </c:pt>
                <c:pt idx="1">
                  <c:v>2019-2020</c:v>
                </c:pt>
                <c:pt idx="2">
                  <c:v>2020-2021</c:v>
                </c:pt>
                <c:pt idx="3">
                  <c:v>2021-2022</c:v>
                </c:pt>
                <c:pt idx="4">
                  <c:v>2022-2023</c:v>
                </c:pt>
              </c:strCache>
            </c:strRef>
          </c:cat>
          <c:val>
            <c:numRef>
              <c:f>'EDA4'!$J$73:$J$77</c:f>
              <c:numCache>
                <c:formatCode>General</c:formatCode>
                <c:ptCount val="5"/>
                <c:pt idx="0">
                  <c:v>7.7609890109890003</c:v>
                </c:pt>
                <c:pt idx="1">
                  <c:v>3.6255767963085037</c:v>
                </c:pt>
                <c:pt idx="2">
                  <c:v>5.5796652200867944</c:v>
                </c:pt>
                <c:pt idx="3">
                  <c:v>6.0975609756097571</c:v>
                </c:pt>
                <c:pt idx="4">
                  <c:v>6.1822125813449054</c:v>
                </c:pt>
              </c:numCache>
            </c:numRef>
          </c:val>
          <c:smooth val="0"/>
          <c:extLst>
            <c:ext xmlns:c16="http://schemas.microsoft.com/office/drawing/2014/chart" uri="{C3380CC4-5D6E-409C-BE32-E72D297353CC}">
              <c16:uniqueId val="{00000002-1CB6-4D43-862B-DFAC5317FB2F}"/>
            </c:ext>
          </c:extLst>
        </c:ser>
        <c:dLbls>
          <c:showLegendKey val="0"/>
          <c:showVal val="0"/>
          <c:showCatName val="0"/>
          <c:showSerName val="0"/>
          <c:showPercent val="0"/>
          <c:showBubbleSize val="0"/>
        </c:dLbls>
        <c:smooth val="0"/>
        <c:axId val="70711519"/>
        <c:axId val="70705759"/>
      </c:lineChart>
      <c:catAx>
        <c:axId val="7071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5759"/>
        <c:crosses val="autoZero"/>
        <c:auto val="1"/>
        <c:lblAlgn val="ctr"/>
        <c:lblOffset val="100"/>
        <c:noMultiLvlLbl val="0"/>
      </c:catAx>
      <c:valAx>
        <c:axId val="70705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1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Inflation for</a:t>
            </a:r>
            <a:r>
              <a:rPr lang="en-IN" baseline="0"/>
              <a:t> Essentials</a:t>
            </a:r>
            <a:endParaRPr lang="en-IN"/>
          </a:p>
        </c:rich>
      </c:tx>
      <c:layout>
        <c:manualLayout>
          <c:xMode val="edge"/>
          <c:yMode val="edge"/>
          <c:x val="0.40393744531933506"/>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0"/>
          <c:order val="0"/>
          <c:tx>
            <c:strRef>
              <c:f>'EDA4'!$D$95</c:f>
              <c:strCache>
                <c:ptCount val="1"/>
                <c:pt idx="0">
                  <c:v>inflation in Essentials in RURAL</c:v>
                </c:pt>
              </c:strCache>
            </c:strRef>
          </c:tx>
          <c:spPr>
            <a:ln w="28575" cap="rnd">
              <a:solidFill>
                <a:schemeClr val="accent1"/>
              </a:solidFill>
              <a:round/>
            </a:ln>
            <a:effectLst/>
          </c:spPr>
          <c:marker>
            <c:symbol val="none"/>
          </c:marker>
          <c:cat>
            <c:strRef>
              <c:f>'EDA4'!$A$96:$A$100</c:f>
              <c:strCache>
                <c:ptCount val="5"/>
                <c:pt idx="0">
                  <c:v>2018-19</c:v>
                </c:pt>
                <c:pt idx="1">
                  <c:v>2019-2020</c:v>
                </c:pt>
                <c:pt idx="2">
                  <c:v>2020-2021</c:v>
                </c:pt>
                <c:pt idx="3">
                  <c:v>2021-2022</c:v>
                </c:pt>
                <c:pt idx="4">
                  <c:v>2022-2023</c:v>
                </c:pt>
              </c:strCache>
            </c:strRef>
          </c:cat>
          <c:val>
            <c:numRef>
              <c:f>'EDA4'!$D$96:$D$100</c:f>
              <c:numCache>
                <c:formatCode>General</c:formatCode>
                <c:ptCount val="5"/>
                <c:pt idx="0">
                  <c:v>3.6864771748492835</c:v>
                </c:pt>
                <c:pt idx="1">
                  <c:v>3.4151193633952479</c:v>
                </c:pt>
                <c:pt idx="2">
                  <c:v>3.7462139327275628</c:v>
                </c:pt>
                <c:pt idx="3">
                  <c:v>6.2852897473996956</c:v>
                </c:pt>
                <c:pt idx="4">
                  <c:v>5.8684466694479269</c:v>
                </c:pt>
              </c:numCache>
            </c:numRef>
          </c:val>
          <c:smooth val="0"/>
          <c:extLst>
            <c:ext xmlns:c16="http://schemas.microsoft.com/office/drawing/2014/chart" uri="{C3380CC4-5D6E-409C-BE32-E72D297353CC}">
              <c16:uniqueId val="{00000000-F9C6-4DF4-9C55-E918643358A2}"/>
            </c:ext>
          </c:extLst>
        </c:ser>
        <c:ser>
          <c:idx val="1"/>
          <c:order val="1"/>
          <c:tx>
            <c:strRef>
              <c:f>'EDA4'!$G$95</c:f>
              <c:strCache>
                <c:ptCount val="1"/>
                <c:pt idx="0">
                  <c:v>inflation in Essentials in URBAN</c:v>
                </c:pt>
              </c:strCache>
            </c:strRef>
          </c:tx>
          <c:spPr>
            <a:ln w="28575" cap="rnd">
              <a:solidFill>
                <a:schemeClr val="accent2"/>
              </a:solidFill>
              <a:round/>
            </a:ln>
            <a:effectLst/>
          </c:spPr>
          <c:marker>
            <c:symbol val="none"/>
          </c:marker>
          <c:cat>
            <c:strRef>
              <c:f>'EDA4'!$A$96:$A$100</c:f>
              <c:strCache>
                <c:ptCount val="5"/>
                <c:pt idx="0">
                  <c:v>2018-19</c:v>
                </c:pt>
                <c:pt idx="1">
                  <c:v>2019-2020</c:v>
                </c:pt>
                <c:pt idx="2">
                  <c:v>2020-2021</c:v>
                </c:pt>
                <c:pt idx="3">
                  <c:v>2021-2022</c:v>
                </c:pt>
                <c:pt idx="4">
                  <c:v>2022-2023</c:v>
                </c:pt>
              </c:strCache>
            </c:strRef>
          </c:cat>
          <c:val>
            <c:numRef>
              <c:f>'EDA4'!$G$96:$G$100</c:f>
              <c:numCache>
                <c:formatCode>General</c:formatCode>
                <c:ptCount val="5"/>
                <c:pt idx="0">
                  <c:v>3.2637075718015662</c:v>
                </c:pt>
                <c:pt idx="1">
                  <c:v>4.3825408090844249</c:v>
                </c:pt>
                <c:pt idx="2">
                  <c:v>5.696202531645576</c:v>
                </c:pt>
                <c:pt idx="3">
                  <c:v>5.3743398570984642</c:v>
                </c:pt>
                <c:pt idx="4">
                  <c:v>6.744319815933288</c:v>
                </c:pt>
              </c:numCache>
            </c:numRef>
          </c:val>
          <c:smooth val="0"/>
          <c:extLst>
            <c:ext xmlns:c16="http://schemas.microsoft.com/office/drawing/2014/chart" uri="{C3380CC4-5D6E-409C-BE32-E72D297353CC}">
              <c16:uniqueId val="{00000001-F9C6-4DF4-9C55-E918643358A2}"/>
            </c:ext>
          </c:extLst>
        </c:ser>
        <c:ser>
          <c:idx val="2"/>
          <c:order val="2"/>
          <c:tx>
            <c:strRef>
              <c:f>'EDA4'!$J$95</c:f>
              <c:strCache>
                <c:ptCount val="1"/>
                <c:pt idx="0">
                  <c:v>inflation in Essentials in RURAL+URBAN</c:v>
                </c:pt>
              </c:strCache>
            </c:strRef>
          </c:tx>
          <c:spPr>
            <a:ln w="28575" cap="rnd">
              <a:solidFill>
                <a:schemeClr val="accent3"/>
              </a:solidFill>
              <a:round/>
            </a:ln>
            <a:effectLst/>
          </c:spPr>
          <c:marker>
            <c:symbol val="none"/>
          </c:marker>
          <c:cat>
            <c:strRef>
              <c:f>'EDA4'!$A$96:$A$100</c:f>
              <c:strCache>
                <c:ptCount val="5"/>
                <c:pt idx="0">
                  <c:v>2018-19</c:v>
                </c:pt>
                <c:pt idx="1">
                  <c:v>2019-2020</c:v>
                </c:pt>
                <c:pt idx="2">
                  <c:v>2020-2021</c:v>
                </c:pt>
                <c:pt idx="3">
                  <c:v>2021-2022</c:v>
                </c:pt>
                <c:pt idx="4">
                  <c:v>2022-2023</c:v>
                </c:pt>
              </c:strCache>
            </c:strRef>
          </c:cat>
          <c:val>
            <c:numRef>
              <c:f>'EDA4'!$J$96:$J$100</c:f>
              <c:numCache>
                <c:formatCode>General</c:formatCode>
                <c:ptCount val="5"/>
                <c:pt idx="0">
                  <c:v>3.3374977690522813</c:v>
                </c:pt>
                <c:pt idx="1">
                  <c:v>3.7639007698887936</c:v>
                </c:pt>
                <c:pt idx="2">
                  <c:v>4.5750569846955607</c:v>
                </c:pt>
                <c:pt idx="3">
                  <c:v>5.9350333940497739</c:v>
                </c:pt>
                <c:pt idx="4">
                  <c:v>6.2614840989399383</c:v>
                </c:pt>
              </c:numCache>
            </c:numRef>
          </c:val>
          <c:smooth val="0"/>
          <c:extLst>
            <c:ext xmlns:c16="http://schemas.microsoft.com/office/drawing/2014/chart" uri="{C3380CC4-5D6E-409C-BE32-E72D297353CC}">
              <c16:uniqueId val="{00000002-F9C6-4DF4-9C55-E918643358A2}"/>
            </c:ext>
          </c:extLst>
        </c:ser>
        <c:dLbls>
          <c:showLegendKey val="0"/>
          <c:showVal val="0"/>
          <c:showCatName val="0"/>
          <c:showSerName val="0"/>
          <c:showPercent val="0"/>
          <c:showBubbleSize val="0"/>
        </c:dLbls>
        <c:smooth val="0"/>
        <c:axId val="150964511"/>
        <c:axId val="150976511"/>
      </c:lineChart>
      <c:catAx>
        <c:axId val="15096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76511"/>
        <c:crosses val="autoZero"/>
        <c:auto val="1"/>
        <c:lblAlgn val="ctr"/>
        <c:lblOffset val="100"/>
        <c:noMultiLvlLbl val="0"/>
      </c:catAx>
      <c:valAx>
        <c:axId val="15097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64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Inflation for food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'EDA4'!$D$115</c:f>
              <c:strCache>
                <c:ptCount val="1"/>
                <c:pt idx="0">
                  <c:v>inflation in food RURAL</c:v>
                </c:pt>
              </c:strCache>
            </c:strRef>
          </c:tx>
          <c:spPr>
            <a:ln w="28575" cap="rnd">
              <a:solidFill>
                <a:schemeClr val="accent1"/>
              </a:solidFill>
              <a:round/>
            </a:ln>
            <a:effectLst/>
          </c:spPr>
          <c:marker>
            <c:symbol val="none"/>
          </c:marker>
          <c:cat>
            <c:strRef>
              <c:f>'EDA4'!$A$116:$A$120</c:f>
              <c:strCache>
                <c:ptCount val="5"/>
                <c:pt idx="0">
                  <c:v>2018-19</c:v>
                </c:pt>
                <c:pt idx="1">
                  <c:v>2019-2020</c:v>
                </c:pt>
                <c:pt idx="2">
                  <c:v>2020-2021</c:v>
                </c:pt>
                <c:pt idx="3">
                  <c:v>2021-2022</c:v>
                </c:pt>
                <c:pt idx="4">
                  <c:v>2022-2023</c:v>
                </c:pt>
              </c:strCache>
            </c:strRef>
          </c:cat>
          <c:val>
            <c:numRef>
              <c:f>'EDA4'!$D$116:$D$120</c:f>
              <c:numCache>
                <c:formatCode>General</c:formatCode>
                <c:ptCount val="5"/>
                <c:pt idx="0">
                  <c:v>-1.2615069894305937</c:v>
                </c:pt>
                <c:pt idx="1">
                  <c:v>7.7809194680070943</c:v>
                </c:pt>
                <c:pt idx="2">
                  <c:v>6.4533649335900982</c:v>
                </c:pt>
                <c:pt idx="3">
                  <c:v>5.7989211309523832</c:v>
                </c:pt>
                <c:pt idx="4">
                  <c:v>3.8222182989804239</c:v>
                </c:pt>
              </c:numCache>
            </c:numRef>
          </c:val>
          <c:smooth val="0"/>
          <c:extLst>
            <c:ext xmlns:c16="http://schemas.microsoft.com/office/drawing/2014/chart" uri="{C3380CC4-5D6E-409C-BE32-E72D297353CC}">
              <c16:uniqueId val="{00000000-1F75-44F9-87ED-433ECF0664F7}"/>
            </c:ext>
          </c:extLst>
        </c:ser>
        <c:ser>
          <c:idx val="1"/>
          <c:order val="1"/>
          <c:tx>
            <c:strRef>
              <c:f>'EDA4'!$G$115</c:f>
              <c:strCache>
                <c:ptCount val="1"/>
                <c:pt idx="0">
                  <c:v>inflation in food URBAN</c:v>
                </c:pt>
              </c:strCache>
            </c:strRef>
          </c:tx>
          <c:spPr>
            <a:ln w="28575" cap="rnd">
              <a:solidFill>
                <a:schemeClr val="accent2"/>
              </a:solidFill>
              <a:round/>
            </a:ln>
            <a:effectLst/>
          </c:spPr>
          <c:marker>
            <c:symbol val="none"/>
          </c:marker>
          <c:cat>
            <c:strRef>
              <c:f>'EDA4'!$A$116:$A$120</c:f>
              <c:strCache>
                <c:ptCount val="5"/>
                <c:pt idx="0">
                  <c:v>2018-19</c:v>
                </c:pt>
                <c:pt idx="1">
                  <c:v>2019-2020</c:v>
                </c:pt>
                <c:pt idx="2">
                  <c:v>2020-2021</c:v>
                </c:pt>
                <c:pt idx="3">
                  <c:v>2021-2022</c:v>
                </c:pt>
                <c:pt idx="4">
                  <c:v>2022-2023</c:v>
                </c:pt>
              </c:strCache>
            </c:strRef>
          </c:cat>
          <c:val>
            <c:numRef>
              <c:f>'EDA4'!$G$116:$G$120</c:f>
              <c:numCache>
                <c:formatCode>General</c:formatCode>
                <c:ptCount val="5"/>
                <c:pt idx="0">
                  <c:v>2.2172822617419112</c:v>
                </c:pt>
                <c:pt idx="1">
                  <c:v>7.7324428675779933</c:v>
                </c:pt>
                <c:pt idx="2">
                  <c:v>8.1074540174249758</c:v>
                </c:pt>
                <c:pt idx="3">
                  <c:v>5.4499656514770072</c:v>
                </c:pt>
                <c:pt idx="4">
                  <c:v>4.6413685307398245</c:v>
                </c:pt>
              </c:numCache>
            </c:numRef>
          </c:val>
          <c:smooth val="0"/>
          <c:extLst>
            <c:ext xmlns:c16="http://schemas.microsoft.com/office/drawing/2014/chart" uri="{C3380CC4-5D6E-409C-BE32-E72D297353CC}">
              <c16:uniqueId val="{00000001-1F75-44F9-87ED-433ECF0664F7}"/>
            </c:ext>
          </c:extLst>
        </c:ser>
        <c:ser>
          <c:idx val="2"/>
          <c:order val="2"/>
          <c:tx>
            <c:strRef>
              <c:f>'EDA4'!$J$115</c:f>
              <c:strCache>
                <c:ptCount val="1"/>
                <c:pt idx="0">
                  <c:v>inflation in food RURAL+URBAN</c:v>
                </c:pt>
              </c:strCache>
            </c:strRef>
          </c:tx>
          <c:spPr>
            <a:ln w="28575" cap="rnd">
              <a:solidFill>
                <a:schemeClr val="accent3"/>
              </a:solidFill>
              <a:round/>
            </a:ln>
            <a:effectLst/>
          </c:spPr>
          <c:marker>
            <c:symbol val="none"/>
          </c:marker>
          <c:cat>
            <c:strRef>
              <c:f>'EDA4'!$A$116:$A$120</c:f>
              <c:strCache>
                <c:ptCount val="5"/>
                <c:pt idx="0">
                  <c:v>2018-19</c:v>
                </c:pt>
                <c:pt idx="1">
                  <c:v>2019-2020</c:v>
                </c:pt>
                <c:pt idx="2">
                  <c:v>2020-2021</c:v>
                </c:pt>
                <c:pt idx="3">
                  <c:v>2021-2022</c:v>
                </c:pt>
                <c:pt idx="4">
                  <c:v>2022-2023</c:v>
                </c:pt>
              </c:strCache>
            </c:strRef>
          </c:cat>
          <c:val>
            <c:numRef>
              <c:f>'EDA4'!$J$116:$J$120</c:f>
              <c:numCache>
                <c:formatCode>General</c:formatCode>
                <c:ptCount val="5"/>
                <c:pt idx="0">
                  <c:v>6.2603152922423827E-2</c:v>
                </c:pt>
                <c:pt idx="1">
                  <c:v>7.7788240217618654</c:v>
                </c:pt>
                <c:pt idx="2">
                  <c:v>7.0563428627470257</c:v>
                </c:pt>
                <c:pt idx="3">
                  <c:v>5.6357579122709787</c:v>
                </c:pt>
                <c:pt idx="4">
                  <c:v>4.1639243561054649</c:v>
                </c:pt>
              </c:numCache>
            </c:numRef>
          </c:val>
          <c:smooth val="0"/>
          <c:extLst>
            <c:ext xmlns:c16="http://schemas.microsoft.com/office/drawing/2014/chart" uri="{C3380CC4-5D6E-409C-BE32-E72D297353CC}">
              <c16:uniqueId val="{00000002-1F75-44F9-87ED-433ECF0664F7}"/>
            </c:ext>
          </c:extLst>
        </c:ser>
        <c:dLbls>
          <c:showLegendKey val="0"/>
          <c:showVal val="0"/>
          <c:showCatName val="0"/>
          <c:showSerName val="0"/>
          <c:showPercent val="0"/>
          <c:showBubbleSize val="0"/>
        </c:dLbls>
        <c:smooth val="0"/>
        <c:axId val="503224495"/>
        <c:axId val="503211535"/>
      </c:lineChart>
      <c:catAx>
        <c:axId val="50322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211535"/>
        <c:crosses val="autoZero"/>
        <c:auto val="1"/>
        <c:lblAlgn val="ctr"/>
        <c:lblOffset val="100"/>
        <c:noMultiLvlLbl val="0"/>
      </c:catAx>
      <c:valAx>
        <c:axId val="50321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224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Inflation in HEALTH </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'EDA4'!$D$72</c:f>
              <c:strCache>
                <c:ptCount val="1"/>
                <c:pt idx="0">
                  <c:v>inflation in HEALTH in RURAL</c:v>
                </c:pt>
              </c:strCache>
            </c:strRef>
          </c:tx>
          <c:spPr>
            <a:ln w="28575" cap="rnd">
              <a:solidFill>
                <a:schemeClr val="accent1"/>
              </a:solidFill>
              <a:round/>
            </a:ln>
            <a:effectLst/>
          </c:spPr>
          <c:marker>
            <c:symbol val="none"/>
          </c:marker>
          <c:cat>
            <c:strRef>
              <c:f>'EDA4'!$A$73:$A$77</c:f>
              <c:strCache>
                <c:ptCount val="5"/>
                <c:pt idx="0">
                  <c:v>2018-19</c:v>
                </c:pt>
                <c:pt idx="1">
                  <c:v>2019-2020</c:v>
                </c:pt>
                <c:pt idx="2">
                  <c:v>2020-2021</c:v>
                </c:pt>
                <c:pt idx="3">
                  <c:v>2021-2022</c:v>
                </c:pt>
                <c:pt idx="4">
                  <c:v>2022-2023</c:v>
                </c:pt>
              </c:strCache>
            </c:strRef>
          </c:cat>
          <c:val>
            <c:numRef>
              <c:f>'EDA4'!$D$73:$D$77</c:f>
              <c:numCache>
                <c:formatCode>General</c:formatCode>
                <c:ptCount val="5"/>
                <c:pt idx="0">
                  <c:v>8.8058705803869355</c:v>
                </c:pt>
                <c:pt idx="1">
                  <c:v>3.7131882202304629</c:v>
                </c:pt>
                <c:pt idx="2">
                  <c:v>4.6256847230675726</c:v>
                </c:pt>
                <c:pt idx="3">
                  <c:v>6.1038220193953316</c:v>
                </c:pt>
                <c:pt idx="4">
                  <c:v>5.6806002143622694</c:v>
                </c:pt>
              </c:numCache>
            </c:numRef>
          </c:val>
          <c:smooth val="0"/>
          <c:extLst>
            <c:ext xmlns:c16="http://schemas.microsoft.com/office/drawing/2014/chart" uri="{C3380CC4-5D6E-409C-BE32-E72D297353CC}">
              <c16:uniqueId val="{00000000-83DC-4163-A1B8-8E38C5E8D900}"/>
            </c:ext>
          </c:extLst>
        </c:ser>
        <c:ser>
          <c:idx val="1"/>
          <c:order val="1"/>
          <c:tx>
            <c:strRef>
              <c:f>'EDA4'!$G$72</c:f>
              <c:strCache>
                <c:ptCount val="1"/>
                <c:pt idx="0">
                  <c:v>inflation in HEALTH in URBAN</c:v>
                </c:pt>
              </c:strCache>
            </c:strRef>
          </c:tx>
          <c:spPr>
            <a:ln w="28575" cap="rnd">
              <a:solidFill>
                <a:schemeClr val="accent2"/>
              </a:solidFill>
              <a:round/>
            </a:ln>
            <a:effectLst/>
          </c:spPr>
          <c:marker>
            <c:symbol val="none"/>
          </c:marker>
          <c:cat>
            <c:strRef>
              <c:f>'EDA4'!$A$73:$A$77</c:f>
              <c:strCache>
                <c:ptCount val="5"/>
                <c:pt idx="0">
                  <c:v>2018-19</c:v>
                </c:pt>
                <c:pt idx="1">
                  <c:v>2019-2020</c:v>
                </c:pt>
                <c:pt idx="2">
                  <c:v>2020-2021</c:v>
                </c:pt>
                <c:pt idx="3">
                  <c:v>2021-2022</c:v>
                </c:pt>
                <c:pt idx="4">
                  <c:v>2022-2023</c:v>
                </c:pt>
              </c:strCache>
            </c:strRef>
          </c:cat>
          <c:val>
            <c:numRef>
              <c:f>'EDA4'!$G$73:$G$77</c:f>
              <c:numCache>
                <c:formatCode>General</c:formatCode>
                <c:ptCount val="5"/>
                <c:pt idx="0">
                  <c:v>5.7761732851985563</c:v>
                </c:pt>
                <c:pt idx="1">
                  <c:v>3.6011080332410086</c:v>
                </c:pt>
                <c:pt idx="2">
                  <c:v>7.2296865003199038</c:v>
                </c:pt>
                <c:pt idx="3">
                  <c:v>6.1602870813397033</c:v>
                </c:pt>
                <c:pt idx="4">
                  <c:v>6.9690265486725789</c:v>
                </c:pt>
              </c:numCache>
            </c:numRef>
          </c:val>
          <c:smooth val="0"/>
          <c:extLst>
            <c:ext xmlns:c16="http://schemas.microsoft.com/office/drawing/2014/chart" uri="{C3380CC4-5D6E-409C-BE32-E72D297353CC}">
              <c16:uniqueId val="{00000001-83DC-4163-A1B8-8E38C5E8D900}"/>
            </c:ext>
          </c:extLst>
        </c:ser>
        <c:ser>
          <c:idx val="2"/>
          <c:order val="2"/>
          <c:tx>
            <c:strRef>
              <c:f>'EDA4'!$J$72</c:f>
              <c:strCache>
                <c:ptCount val="1"/>
                <c:pt idx="0">
                  <c:v>inflation in HEALTH in RURAL+URBAN</c:v>
                </c:pt>
              </c:strCache>
            </c:strRef>
          </c:tx>
          <c:spPr>
            <a:ln w="28575" cap="rnd">
              <a:solidFill>
                <a:schemeClr val="accent3"/>
              </a:solidFill>
              <a:round/>
            </a:ln>
            <a:effectLst/>
          </c:spPr>
          <c:marker>
            <c:symbol val="none"/>
          </c:marker>
          <c:cat>
            <c:strRef>
              <c:f>'EDA4'!$A$73:$A$77</c:f>
              <c:strCache>
                <c:ptCount val="5"/>
                <c:pt idx="0">
                  <c:v>2018-19</c:v>
                </c:pt>
                <c:pt idx="1">
                  <c:v>2019-2020</c:v>
                </c:pt>
                <c:pt idx="2">
                  <c:v>2020-2021</c:v>
                </c:pt>
                <c:pt idx="3">
                  <c:v>2021-2022</c:v>
                </c:pt>
                <c:pt idx="4">
                  <c:v>2022-2023</c:v>
                </c:pt>
              </c:strCache>
            </c:strRef>
          </c:cat>
          <c:val>
            <c:numRef>
              <c:f>'EDA4'!$J$73:$J$77</c:f>
              <c:numCache>
                <c:formatCode>General</c:formatCode>
                <c:ptCount val="5"/>
                <c:pt idx="0">
                  <c:v>7.7609890109890003</c:v>
                </c:pt>
                <c:pt idx="1">
                  <c:v>3.6255767963085037</c:v>
                </c:pt>
                <c:pt idx="2">
                  <c:v>5.5796652200867944</c:v>
                </c:pt>
                <c:pt idx="3">
                  <c:v>6.0975609756097571</c:v>
                </c:pt>
                <c:pt idx="4">
                  <c:v>6.1822125813449054</c:v>
                </c:pt>
              </c:numCache>
            </c:numRef>
          </c:val>
          <c:smooth val="0"/>
          <c:extLst>
            <c:ext xmlns:c16="http://schemas.microsoft.com/office/drawing/2014/chart" uri="{C3380CC4-5D6E-409C-BE32-E72D297353CC}">
              <c16:uniqueId val="{00000002-83DC-4163-A1B8-8E38C5E8D900}"/>
            </c:ext>
          </c:extLst>
        </c:ser>
        <c:dLbls>
          <c:showLegendKey val="0"/>
          <c:showVal val="0"/>
          <c:showCatName val="0"/>
          <c:showSerName val="0"/>
          <c:showPercent val="0"/>
          <c:showBubbleSize val="0"/>
        </c:dLbls>
        <c:smooth val="0"/>
        <c:axId val="70711519"/>
        <c:axId val="70705759"/>
      </c:lineChart>
      <c:catAx>
        <c:axId val="7071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5759"/>
        <c:crosses val="autoZero"/>
        <c:auto val="1"/>
        <c:lblAlgn val="ctr"/>
        <c:lblOffset val="100"/>
        <c:noMultiLvlLbl val="0"/>
      </c:catAx>
      <c:valAx>
        <c:axId val="70705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1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IN" sz="1800" b="1"/>
              <a:t>Inflation for</a:t>
            </a:r>
            <a:r>
              <a:rPr lang="en-IN" sz="1800" b="1" baseline="0"/>
              <a:t> Essentials</a:t>
            </a:r>
            <a:endParaRPr lang="en-IN" sz="1800" b="1"/>
          </a:p>
        </c:rich>
      </c:tx>
      <c:layout>
        <c:manualLayout>
          <c:xMode val="edge"/>
          <c:yMode val="edge"/>
          <c:x val="0.31171910859503693"/>
          <c:y val="6.0056586604564775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0"/>
          <c:order val="0"/>
          <c:tx>
            <c:strRef>
              <c:f>'EDA4'!$D$95</c:f>
              <c:strCache>
                <c:ptCount val="1"/>
                <c:pt idx="0">
                  <c:v>inflation in Essentials in RURAL</c:v>
                </c:pt>
              </c:strCache>
            </c:strRef>
          </c:tx>
          <c:spPr>
            <a:ln w="28575" cap="rnd">
              <a:solidFill>
                <a:schemeClr val="accent1"/>
              </a:solidFill>
              <a:round/>
            </a:ln>
            <a:effectLst/>
          </c:spPr>
          <c:marker>
            <c:symbol val="none"/>
          </c:marker>
          <c:cat>
            <c:strRef>
              <c:f>'EDA4'!$A$96:$A$100</c:f>
              <c:strCache>
                <c:ptCount val="5"/>
                <c:pt idx="0">
                  <c:v>2018-19</c:v>
                </c:pt>
                <c:pt idx="1">
                  <c:v>2019-2020</c:v>
                </c:pt>
                <c:pt idx="2">
                  <c:v>2020-2021</c:v>
                </c:pt>
                <c:pt idx="3">
                  <c:v>2021-2022</c:v>
                </c:pt>
                <c:pt idx="4">
                  <c:v>2022-2023</c:v>
                </c:pt>
              </c:strCache>
            </c:strRef>
          </c:cat>
          <c:val>
            <c:numRef>
              <c:f>'EDA4'!$D$96:$D$100</c:f>
              <c:numCache>
                <c:formatCode>General</c:formatCode>
                <c:ptCount val="5"/>
                <c:pt idx="0">
                  <c:v>3.6864771748492835</c:v>
                </c:pt>
                <c:pt idx="1">
                  <c:v>3.4151193633952479</c:v>
                </c:pt>
                <c:pt idx="2">
                  <c:v>3.7462139327275628</c:v>
                </c:pt>
                <c:pt idx="3">
                  <c:v>6.2852897473996956</c:v>
                </c:pt>
                <c:pt idx="4">
                  <c:v>5.8684466694479269</c:v>
                </c:pt>
              </c:numCache>
            </c:numRef>
          </c:val>
          <c:smooth val="0"/>
          <c:extLst>
            <c:ext xmlns:c16="http://schemas.microsoft.com/office/drawing/2014/chart" uri="{C3380CC4-5D6E-409C-BE32-E72D297353CC}">
              <c16:uniqueId val="{00000000-D641-464C-A737-CB93EE7B81A7}"/>
            </c:ext>
          </c:extLst>
        </c:ser>
        <c:ser>
          <c:idx val="1"/>
          <c:order val="1"/>
          <c:tx>
            <c:strRef>
              <c:f>'EDA4'!$G$95</c:f>
              <c:strCache>
                <c:ptCount val="1"/>
                <c:pt idx="0">
                  <c:v>inflation in Essentials in URBAN</c:v>
                </c:pt>
              </c:strCache>
            </c:strRef>
          </c:tx>
          <c:spPr>
            <a:ln w="28575" cap="rnd">
              <a:solidFill>
                <a:schemeClr val="accent2"/>
              </a:solidFill>
              <a:round/>
            </a:ln>
            <a:effectLst/>
          </c:spPr>
          <c:marker>
            <c:symbol val="none"/>
          </c:marker>
          <c:cat>
            <c:strRef>
              <c:f>'EDA4'!$A$96:$A$100</c:f>
              <c:strCache>
                <c:ptCount val="5"/>
                <c:pt idx="0">
                  <c:v>2018-19</c:v>
                </c:pt>
                <c:pt idx="1">
                  <c:v>2019-2020</c:v>
                </c:pt>
                <c:pt idx="2">
                  <c:v>2020-2021</c:v>
                </c:pt>
                <c:pt idx="3">
                  <c:v>2021-2022</c:v>
                </c:pt>
                <c:pt idx="4">
                  <c:v>2022-2023</c:v>
                </c:pt>
              </c:strCache>
            </c:strRef>
          </c:cat>
          <c:val>
            <c:numRef>
              <c:f>'EDA4'!$G$96:$G$100</c:f>
              <c:numCache>
                <c:formatCode>General</c:formatCode>
                <c:ptCount val="5"/>
                <c:pt idx="0">
                  <c:v>3.2637075718015662</c:v>
                </c:pt>
                <c:pt idx="1">
                  <c:v>4.3825408090844249</c:v>
                </c:pt>
                <c:pt idx="2">
                  <c:v>5.696202531645576</c:v>
                </c:pt>
                <c:pt idx="3">
                  <c:v>5.3743398570984642</c:v>
                </c:pt>
                <c:pt idx="4">
                  <c:v>6.744319815933288</c:v>
                </c:pt>
              </c:numCache>
            </c:numRef>
          </c:val>
          <c:smooth val="0"/>
          <c:extLst>
            <c:ext xmlns:c16="http://schemas.microsoft.com/office/drawing/2014/chart" uri="{C3380CC4-5D6E-409C-BE32-E72D297353CC}">
              <c16:uniqueId val="{00000001-D641-464C-A737-CB93EE7B81A7}"/>
            </c:ext>
          </c:extLst>
        </c:ser>
        <c:ser>
          <c:idx val="2"/>
          <c:order val="2"/>
          <c:tx>
            <c:strRef>
              <c:f>'EDA4'!$J$95</c:f>
              <c:strCache>
                <c:ptCount val="1"/>
                <c:pt idx="0">
                  <c:v>inflation in Essentials in RURAL+URBAN</c:v>
                </c:pt>
              </c:strCache>
            </c:strRef>
          </c:tx>
          <c:spPr>
            <a:ln w="28575" cap="rnd">
              <a:solidFill>
                <a:schemeClr val="accent3"/>
              </a:solidFill>
              <a:round/>
            </a:ln>
            <a:effectLst/>
          </c:spPr>
          <c:marker>
            <c:symbol val="none"/>
          </c:marker>
          <c:cat>
            <c:strRef>
              <c:f>'EDA4'!$A$96:$A$100</c:f>
              <c:strCache>
                <c:ptCount val="5"/>
                <c:pt idx="0">
                  <c:v>2018-19</c:v>
                </c:pt>
                <c:pt idx="1">
                  <c:v>2019-2020</c:v>
                </c:pt>
                <c:pt idx="2">
                  <c:v>2020-2021</c:v>
                </c:pt>
                <c:pt idx="3">
                  <c:v>2021-2022</c:v>
                </c:pt>
                <c:pt idx="4">
                  <c:v>2022-2023</c:v>
                </c:pt>
              </c:strCache>
            </c:strRef>
          </c:cat>
          <c:val>
            <c:numRef>
              <c:f>'EDA4'!$J$96:$J$100</c:f>
              <c:numCache>
                <c:formatCode>General</c:formatCode>
                <c:ptCount val="5"/>
                <c:pt idx="0">
                  <c:v>3.3374977690522813</c:v>
                </c:pt>
                <c:pt idx="1">
                  <c:v>3.7639007698887936</c:v>
                </c:pt>
                <c:pt idx="2">
                  <c:v>4.5750569846955607</c:v>
                </c:pt>
                <c:pt idx="3">
                  <c:v>5.9350333940497739</c:v>
                </c:pt>
                <c:pt idx="4">
                  <c:v>6.2614840989399383</c:v>
                </c:pt>
              </c:numCache>
            </c:numRef>
          </c:val>
          <c:smooth val="0"/>
          <c:extLst>
            <c:ext xmlns:c16="http://schemas.microsoft.com/office/drawing/2014/chart" uri="{C3380CC4-5D6E-409C-BE32-E72D297353CC}">
              <c16:uniqueId val="{00000002-D641-464C-A737-CB93EE7B81A7}"/>
            </c:ext>
          </c:extLst>
        </c:ser>
        <c:dLbls>
          <c:showLegendKey val="0"/>
          <c:showVal val="0"/>
          <c:showCatName val="0"/>
          <c:showSerName val="0"/>
          <c:showPercent val="0"/>
          <c:showBubbleSize val="0"/>
        </c:dLbls>
        <c:smooth val="0"/>
        <c:axId val="150964511"/>
        <c:axId val="150976511"/>
      </c:lineChart>
      <c:catAx>
        <c:axId val="15096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76511"/>
        <c:crosses val="autoZero"/>
        <c:auto val="1"/>
        <c:lblAlgn val="ctr"/>
        <c:lblOffset val="100"/>
        <c:noMultiLvlLbl val="0"/>
      </c:catAx>
      <c:valAx>
        <c:axId val="15097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64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Inflation for food</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'EDA4'!$D$115</c:f>
              <c:strCache>
                <c:ptCount val="1"/>
                <c:pt idx="0">
                  <c:v>inflation in food RURAL</c:v>
                </c:pt>
              </c:strCache>
            </c:strRef>
          </c:tx>
          <c:spPr>
            <a:ln w="28575" cap="rnd">
              <a:solidFill>
                <a:schemeClr val="accent1"/>
              </a:solidFill>
              <a:round/>
            </a:ln>
            <a:effectLst/>
          </c:spPr>
          <c:marker>
            <c:symbol val="none"/>
          </c:marker>
          <c:cat>
            <c:strRef>
              <c:f>'EDA4'!$A$116:$A$120</c:f>
              <c:strCache>
                <c:ptCount val="5"/>
                <c:pt idx="0">
                  <c:v>2018-19</c:v>
                </c:pt>
                <c:pt idx="1">
                  <c:v>2019-2020</c:v>
                </c:pt>
                <c:pt idx="2">
                  <c:v>2020-2021</c:v>
                </c:pt>
                <c:pt idx="3">
                  <c:v>2021-2022</c:v>
                </c:pt>
                <c:pt idx="4">
                  <c:v>2022-2023</c:v>
                </c:pt>
              </c:strCache>
            </c:strRef>
          </c:cat>
          <c:val>
            <c:numRef>
              <c:f>'EDA4'!$D$116:$D$120</c:f>
              <c:numCache>
                <c:formatCode>General</c:formatCode>
                <c:ptCount val="5"/>
                <c:pt idx="0">
                  <c:v>-1.2615069894305937</c:v>
                </c:pt>
                <c:pt idx="1">
                  <c:v>7.7809194680070943</c:v>
                </c:pt>
                <c:pt idx="2">
                  <c:v>6.4533649335900982</c:v>
                </c:pt>
                <c:pt idx="3">
                  <c:v>5.7989211309523832</c:v>
                </c:pt>
                <c:pt idx="4">
                  <c:v>3.8222182989804239</c:v>
                </c:pt>
              </c:numCache>
            </c:numRef>
          </c:val>
          <c:smooth val="0"/>
          <c:extLst>
            <c:ext xmlns:c16="http://schemas.microsoft.com/office/drawing/2014/chart" uri="{C3380CC4-5D6E-409C-BE32-E72D297353CC}">
              <c16:uniqueId val="{00000000-0430-42CA-A86E-F8DC3F39AEFD}"/>
            </c:ext>
          </c:extLst>
        </c:ser>
        <c:ser>
          <c:idx val="1"/>
          <c:order val="1"/>
          <c:tx>
            <c:strRef>
              <c:f>'EDA4'!$G$115</c:f>
              <c:strCache>
                <c:ptCount val="1"/>
                <c:pt idx="0">
                  <c:v>inflation in food URBAN</c:v>
                </c:pt>
              </c:strCache>
            </c:strRef>
          </c:tx>
          <c:spPr>
            <a:ln w="28575" cap="rnd">
              <a:solidFill>
                <a:schemeClr val="accent2"/>
              </a:solidFill>
              <a:round/>
            </a:ln>
            <a:effectLst/>
          </c:spPr>
          <c:marker>
            <c:symbol val="none"/>
          </c:marker>
          <c:cat>
            <c:strRef>
              <c:f>'EDA4'!$A$116:$A$120</c:f>
              <c:strCache>
                <c:ptCount val="5"/>
                <c:pt idx="0">
                  <c:v>2018-19</c:v>
                </c:pt>
                <c:pt idx="1">
                  <c:v>2019-2020</c:v>
                </c:pt>
                <c:pt idx="2">
                  <c:v>2020-2021</c:v>
                </c:pt>
                <c:pt idx="3">
                  <c:v>2021-2022</c:v>
                </c:pt>
                <c:pt idx="4">
                  <c:v>2022-2023</c:v>
                </c:pt>
              </c:strCache>
            </c:strRef>
          </c:cat>
          <c:val>
            <c:numRef>
              <c:f>'EDA4'!$G$116:$G$120</c:f>
              <c:numCache>
                <c:formatCode>General</c:formatCode>
                <c:ptCount val="5"/>
                <c:pt idx="0">
                  <c:v>2.2172822617419112</c:v>
                </c:pt>
                <c:pt idx="1">
                  <c:v>7.7324428675779933</c:v>
                </c:pt>
                <c:pt idx="2">
                  <c:v>8.1074540174249758</c:v>
                </c:pt>
                <c:pt idx="3">
                  <c:v>5.4499656514770072</c:v>
                </c:pt>
                <c:pt idx="4">
                  <c:v>4.6413685307398245</c:v>
                </c:pt>
              </c:numCache>
            </c:numRef>
          </c:val>
          <c:smooth val="0"/>
          <c:extLst>
            <c:ext xmlns:c16="http://schemas.microsoft.com/office/drawing/2014/chart" uri="{C3380CC4-5D6E-409C-BE32-E72D297353CC}">
              <c16:uniqueId val="{00000001-0430-42CA-A86E-F8DC3F39AEFD}"/>
            </c:ext>
          </c:extLst>
        </c:ser>
        <c:ser>
          <c:idx val="2"/>
          <c:order val="2"/>
          <c:tx>
            <c:strRef>
              <c:f>'EDA4'!$J$115</c:f>
              <c:strCache>
                <c:ptCount val="1"/>
                <c:pt idx="0">
                  <c:v>inflation in food RURAL+URBAN</c:v>
                </c:pt>
              </c:strCache>
            </c:strRef>
          </c:tx>
          <c:spPr>
            <a:ln w="28575" cap="rnd">
              <a:solidFill>
                <a:schemeClr val="accent3"/>
              </a:solidFill>
              <a:round/>
            </a:ln>
            <a:effectLst/>
          </c:spPr>
          <c:marker>
            <c:symbol val="none"/>
          </c:marker>
          <c:cat>
            <c:strRef>
              <c:f>'EDA4'!$A$116:$A$120</c:f>
              <c:strCache>
                <c:ptCount val="5"/>
                <c:pt idx="0">
                  <c:v>2018-19</c:v>
                </c:pt>
                <c:pt idx="1">
                  <c:v>2019-2020</c:v>
                </c:pt>
                <c:pt idx="2">
                  <c:v>2020-2021</c:v>
                </c:pt>
                <c:pt idx="3">
                  <c:v>2021-2022</c:v>
                </c:pt>
                <c:pt idx="4">
                  <c:v>2022-2023</c:v>
                </c:pt>
              </c:strCache>
            </c:strRef>
          </c:cat>
          <c:val>
            <c:numRef>
              <c:f>'EDA4'!$J$116:$J$120</c:f>
              <c:numCache>
                <c:formatCode>General</c:formatCode>
                <c:ptCount val="5"/>
                <c:pt idx="0">
                  <c:v>6.2603152922423827E-2</c:v>
                </c:pt>
                <c:pt idx="1">
                  <c:v>7.7788240217618654</c:v>
                </c:pt>
                <c:pt idx="2">
                  <c:v>7.0563428627470257</c:v>
                </c:pt>
                <c:pt idx="3">
                  <c:v>5.6357579122709787</c:v>
                </c:pt>
                <c:pt idx="4">
                  <c:v>4.1639243561054649</c:v>
                </c:pt>
              </c:numCache>
            </c:numRef>
          </c:val>
          <c:smooth val="0"/>
          <c:extLst>
            <c:ext xmlns:c16="http://schemas.microsoft.com/office/drawing/2014/chart" uri="{C3380CC4-5D6E-409C-BE32-E72D297353CC}">
              <c16:uniqueId val="{00000002-0430-42CA-A86E-F8DC3F39AEFD}"/>
            </c:ext>
          </c:extLst>
        </c:ser>
        <c:dLbls>
          <c:showLegendKey val="0"/>
          <c:showVal val="0"/>
          <c:showCatName val="0"/>
          <c:showSerName val="0"/>
          <c:showPercent val="0"/>
          <c:showBubbleSize val="0"/>
        </c:dLbls>
        <c:smooth val="0"/>
        <c:axId val="503224495"/>
        <c:axId val="503211535"/>
      </c:lineChart>
      <c:catAx>
        <c:axId val="50322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211535"/>
        <c:crosses val="autoZero"/>
        <c:auto val="1"/>
        <c:lblAlgn val="ctr"/>
        <c:lblOffset val="100"/>
        <c:noMultiLvlLbl val="0"/>
      </c:catAx>
      <c:valAx>
        <c:axId val="50321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224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[28052025-cpi case study - Copy.xlsx]EDA5!PivotTable32</c:name>
    <c:fmtId val="3"/>
  </c:pivotSource>
  <c:chart>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634281653595413E-2"/>
          <c:y val="9.9559965744600173E-2"/>
          <c:w val="0.96069541735722896"/>
          <c:h val="0.85096953415733523"/>
        </c:manualLayout>
      </c:layout>
      <c:lineChart>
        <c:grouping val="stacked"/>
        <c:varyColors val="0"/>
        <c:ser>
          <c:idx val="0"/>
          <c:order val="0"/>
          <c:tx>
            <c:strRef>
              <c:f>'EDA5'!$B$137</c:f>
              <c:strCache>
                <c:ptCount val="1"/>
                <c:pt idx="0">
                  <c:v>Sum of 0NE MONTH CHANGE IN FOOD AD BEV</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'EDA5'!$A$138:$A$272</c:f>
              <c:multiLvlStrCache>
                <c:ptCount val="123"/>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November </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pt idx="24">
                    <c:v>December</c:v>
                  </c:pt>
                  <c:pt idx="25">
                    <c:v>January</c:v>
                  </c:pt>
                  <c:pt idx="26">
                    <c:v>February</c:v>
                  </c:pt>
                  <c:pt idx="27">
                    <c:v>March</c:v>
                  </c:pt>
                  <c:pt idx="28">
                    <c:v>April</c:v>
                  </c:pt>
                  <c:pt idx="29">
                    <c:v>May</c:v>
                  </c:pt>
                  <c:pt idx="30">
                    <c:v>June</c:v>
                  </c:pt>
                  <c:pt idx="31">
                    <c:v>July</c:v>
                  </c:pt>
                  <c:pt idx="32">
                    <c:v>August</c:v>
                  </c:pt>
                  <c:pt idx="33">
                    <c:v>September</c:v>
                  </c:pt>
                  <c:pt idx="34">
                    <c:v>October</c:v>
                  </c:pt>
                  <c:pt idx="35">
                    <c:v>November</c:v>
                  </c:pt>
                  <c:pt idx="36">
                    <c:v>December</c:v>
                  </c:pt>
                  <c:pt idx="37">
                    <c:v>January</c:v>
                  </c:pt>
                  <c:pt idx="38">
                    <c:v>February</c:v>
                  </c:pt>
                  <c:pt idx="39">
                    <c:v>March</c:v>
                  </c:pt>
                  <c:pt idx="40">
                    <c:v>April</c:v>
                  </c:pt>
                  <c:pt idx="41">
                    <c:v>May</c:v>
                  </c:pt>
                  <c:pt idx="42">
                    <c:v>June</c:v>
                  </c:pt>
                  <c:pt idx="43">
                    <c:v>July</c:v>
                  </c:pt>
                  <c:pt idx="44">
                    <c:v>August</c:v>
                  </c:pt>
                  <c:pt idx="45">
                    <c:v>September</c:v>
                  </c:pt>
                  <c:pt idx="46">
                    <c:v>October</c:v>
                  </c:pt>
                  <c:pt idx="47">
                    <c:v>November</c:v>
                  </c:pt>
                  <c:pt idx="48">
                    <c:v>December</c:v>
                  </c:pt>
                  <c:pt idx="49">
                    <c:v>January</c:v>
                  </c:pt>
                  <c:pt idx="50">
                    <c:v>February</c:v>
                  </c:pt>
                  <c:pt idx="51">
                    <c:v>March</c:v>
                  </c:pt>
                  <c:pt idx="52">
                    <c:v>April</c:v>
                  </c:pt>
                  <c:pt idx="53">
                    <c:v>May</c:v>
                  </c:pt>
                  <c:pt idx="54">
                    <c:v>June</c:v>
                  </c:pt>
                  <c:pt idx="55">
                    <c:v>July</c:v>
                  </c:pt>
                  <c:pt idx="56">
                    <c:v>August</c:v>
                  </c:pt>
                  <c:pt idx="57">
                    <c:v>September</c:v>
                  </c:pt>
                  <c:pt idx="58">
                    <c:v>October</c:v>
                  </c:pt>
                  <c:pt idx="59">
                    <c:v>November</c:v>
                  </c:pt>
                  <c:pt idx="60">
                    <c:v>December</c:v>
                  </c:pt>
                  <c:pt idx="61">
                    <c:v>January</c:v>
                  </c:pt>
                  <c:pt idx="62">
                    <c:v>February</c:v>
                  </c:pt>
                  <c:pt idx="63">
                    <c:v>March</c:v>
                  </c:pt>
                  <c:pt idx="64">
                    <c:v>April</c:v>
                  </c:pt>
                  <c:pt idx="65">
                    <c:v>May</c:v>
                  </c:pt>
                  <c:pt idx="66">
                    <c:v>June</c:v>
                  </c:pt>
                  <c:pt idx="67">
                    <c:v>July</c:v>
                  </c:pt>
                  <c:pt idx="68">
                    <c:v>August</c:v>
                  </c:pt>
                  <c:pt idx="69">
                    <c:v>September</c:v>
                  </c:pt>
                  <c:pt idx="70">
                    <c:v>October</c:v>
                  </c:pt>
                  <c:pt idx="71">
                    <c:v>November</c:v>
                  </c:pt>
                  <c:pt idx="72">
                    <c:v>December</c:v>
                  </c:pt>
                  <c:pt idx="73">
                    <c:v>January</c:v>
                  </c:pt>
                  <c:pt idx="74">
                    <c:v>February</c:v>
                  </c:pt>
                  <c:pt idx="75">
                    <c:v>March</c:v>
                  </c:pt>
                  <c:pt idx="76">
                    <c:v>May</c:v>
                  </c:pt>
                  <c:pt idx="77">
                    <c:v>June</c:v>
                  </c:pt>
                  <c:pt idx="78">
                    <c:v>July</c:v>
                  </c:pt>
                  <c:pt idx="79">
                    <c:v>August</c:v>
                  </c:pt>
                  <c:pt idx="80">
                    <c:v>September</c:v>
                  </c:pt>
                  <c:pt idx="81">
                    <c:v>October</c:v>
                  </c:pt>
                  <c:pt idx="82">
                    <c:v>November</c:v>
                  </c:pt>
                  <c:pt idx="83">
                    <c:v>December</c:v>
                  </c:pt>
                  <c:pt idx="84">
                    <c:v>January</c:v>
                  </c:pt>
                  <c:pt idx="85">
                    <c:v>February</c:v>
                  </c:pt>
                  <c:pt idx="86">
                    <c:v>March</c:v>
                  </c:pt>
                  <c:pt idx="87">
                    <c:v>June</c:v>
                  </c:pt>
                  <c:pt idx="88">
                    <c:v>July</c:v>
                  </c:pt>
                  <c:pt idx="89">
                    <c:v>August</c:v>
                  </c:pt>
                  <c:pt idx="90">
                    <c:v>September</c:v>
                  </c:pt>
                  <c:pt idx="91">
                    <c:v>October</c:v>
                  </c:pt>
                  <c:pt idx="92">
                    <c:v>November</c:v>
                  </c:pt>
                  <c:pt idx="93">
                    <c:v>December</c:v>
                  </c:pt>
                  <c:pt idx="94">
                    <c:v>January</c:v>
                  </c:pt>
                  <c:pt idx="95">
                    <c:v>February</c:v>
                  </c:pt>
                  <c:pt idx="96">
                    <c:v>March</c:v>
                  </c:pt>
                  <c:pt idx="97">
                    <c:v>April</c:v>
                  </c:pt>
                  <c:pt idx="98">
                    <c:v>May</c:v>
                  </c:pt>
                  <c:pt idx="99">
                    <c:v>June</c:v>
                  </c:pt>
                  <c:pt idx="100">
                    <c:v>July</c:v>
                  </c:pt>
                  <c:pt idx="101">
                    <c:v>August</c:v>
                  </c:pt>
                  <c:pt idx="102">
                    <c:v>September</c:v>
                  </c:pt>
                  <c:pt idx="103">
                    <c:v>October</c:v>
                  </c:pt>
                  <c:pt idx="104">
                    <c:v>November</c:v>
                  </c:pt>
                  <c:pt idx="105">
                    <c:v>December</c:v>
                  </c:pt>
                  <c:pt idx="106">
                    <c:v>January</c:v>
                  </c:pt>
                  <c:pt idx="107">
                    <c:v>February</c:v>
                  </c:pt>
                  <c:pt idx="108">
                    <c:v>March</c:v>
                  </c:pt>
                  <c:pt idx="109">
                    <c:v>April</c:v>
                  </c:pt>
                  <c:pt idx="110">
                    <c:v>May</c:v>
                  </c:pt>
                  <c:pt idx="111">
                    <c:v>June</c:v>
                  </c:pt>
                  <c:pt idx="112">
                    <c:v>July</c:v>
                  </c:pt>
                  <c:pt idx="113">
                    <c:v>August</c:v>
                  </c:pt>
                  <c:pt idx="114">
                    <c:v>September</c:v>
                  </c:pt>
                  <c:pt idx="115">
                    <c:v>October</c:v>
                  </c:pt>
                  <c:pt idx="116">
                    <c:v>November</c:v>
                  </c:pt>
                  <c:pt idx="117">
                    <c:v>December</c:v>
                  </c:pt>
                  <c:pt idx="118">
                    <c:v>January</c:v>
                  </c:pt>
                  <c:pt idx="119">
                    <c:v>February</c:v>
                  </c:pt>
                  <c:pt idx="120">
                    <c:v>March</c:v>
                  </c:pt>
                  <c:pt idx="121">
                    <c:v>April</c:v>
                  </c:pt>
                  <c:pt idx="122">
                    <c:v>May</c:v>
                  </c:pt>
                </c:lvl>
                <c:lvl>
                  <c:pt idx="0">
                    <c:v>2013</c:v>
                  </c:pt>
                  <c:pt idx="13">
                    <c:v>2014</c:v>
                  </c:pt>
                  <c:pt idx="25">
                    <c:v>2015</c:v>
                  </c:pt>
                  <c:pt idx="37">
                    <c:v>2016</c:v>
                  </c:pt>
                  <c:pt idx="49">
                    <c:v>2017</c:v>
                  </c:pt>
                  <c:pt idx="61">
                    <c:v>2018</c:v>
                  </c:pt>
                  <c:pt idx="73">
                    <c:v>2019</c:v>
                  </c:pt>
                  <c:pt idx="84">
                    <c:v>2020</c:v>
                  </c:pt>
                  <c:pt idx="94">
                    <c:v>2021</c:v>
                  </c:pt>
                  <c:pt idx="106">
                    <c:v>2022</c:v>
                  </c:pt>
                  <c:pt idx="118">
                    <c:v>2023</c:v>
                  </c:pt>
                </c:lvl>
              </c:multiLvlStrCache>
            </c:multiLvlStrRef>
          </c:cat>
          <c:val>
            <c:numRef>
              <c:f>'EDA5'!$B$138:$B$272</c:f>
              <c:numCache>
                <c:formatCode>General</c:formatCode>
                <c:ptCount val="123"/>
                <c:pt idx="0">
                  <c:v>0</c:v>
                </c:pt>
                <c:pt idx="1">
                  <c:v>1</c:v>
                </c:pt>
                <c:pt idx="2">
                  <c:v>0.30000000000001137</c:v>
                </c:pt>
                <c:pt idx="3">
                  <c:v>0.79999999999999716</c:v>
                </c:pt>
                <c:pt idx="4">
                  <c:v>1.5</c:v>
                </c:pt>
                <c:pt idx="5">
                  <c:v>3</c:v>
                </c:pt>
                <c:pt idx="6">
                  <c:v>2.5</c:v>
                </c:pt>
                <c:pt idx="7">
                  <c:v>1.8999999999999915</c:v>
                </c:pt>
                <c:pt idx="8">
                  <c:v>1.7000000000000028</c:v>
                </c:pt>
                <c:pt idx="9">
                  <c:v>1.9000000000000057</c:v>
                </c:pt>
                <c:pt idx="10">
                  <c:v>2.3999999999999915</c:v>
                </c:pt>
                <c:pt idx="11">
                  <c:v>-4.1999999999999886</c:v>
                </c:pt>
                <c:pt idx="13">
                  <c:v>-2.6000000000000085</c:v>
                </c:pt>
                <c:pt idx="14">
                  <c:v>-0.5</c:v>
                </c:pt>
                <c:pt idx="15">
                  <c:v>0.79999999999999716</c:v>
                </c:pt>
                <c:pt idx="16">
                  <c:v>1.5</c:v>
                </c:pt>
                <c:pt idx="17">
                  <c:v>1.3000000000000114</c:v>
                </c:pt>
                <c:pt idx="18">
                  <c:v>1.5</c:v>
                </c:pt>
                <c:pt idx="19">
                  <c:v>4.2999999999999972</c:v>
                </c:pt>
                <c:pt idx="20">
                  <c:v>1.8999999999999915</c:v>
                </c:pt>
                <c:pt idx="21">
                  <c:v>-0.79999999999999716</c:v>
                </c:pt>
                <c:pt idx="22">
                  <c:v>-0.39999999999999147</c:v>
                </c:pt>
                <c:pt idx="23">
                  <c:v>-0.30000000000001137</c:v>
                </c:pt>
                <c:pt idx="24">
                  <c:v>-1.5</c:v>
                </c:pt>
                <c:pt idx="25">
                  <c:v>-0.5</c:v>
                </c:pt>
                <c:pt idx="26">
                  <c:v>0</c:v>
                </c:pt>
                <c:pt idx="27">
                  <c:v>0.30000000000001137</c:v>
                </c:pt>
                <c:pt idx="28">
                  <c:v>0.59999999999999432</c:v>
                </c:pt>
                <c:pt idx="29">
                  <c:v>1</c:v>
                </c:pt>
                <c:pt idx="30">
                  <c:v>2.2999999999999972</c:v>
                </c:pt>
                <c:pt idx="31">
                  <c:v>0.89999999999999147</c:v>
                </c:pt>
                <c:pt idx="32">
                  <c:v>2.1000000000000227</c:v>
                </c:pt>
                <c:pt idx="33">
                  <c:v>0.89999999999997726</c:v>
                </c:pt>
                <c:pt idx="34">
                  <c:v>0.90000000000000568</c:v>
                </c:pt>
                <c:pt idx="35">
                  <c:v>0.59999999999999432</c:v>
                </c:pt>
                <c:pt idx="36">
                  <c:v>-1.2999999999999829</c:v>
                </c:pt>
                <c:pt idx="37">
                  <c:v>-9.9999999999994316E-2</c:v>
                </c:pt>
                <c:pt idx="38">
                  <c:v>-1.4000000000000057</c:v>
                </c:pt>
                <c:pt idx="39">
                  <c:v>-9.9999999999994316E-2</c:v>
                </c:pt>
                <c:pt idx="40">
                  <c:v>2</c:v>
                </c:pt>
                <c:pt idx="41">
                  <c:v>2.1999999999999886</c:v>
                </c:pt>
                <c:pt idx="42">
                  <c:v>2.8000000000000114</c:v>
                </c:pt>
                <c:pt idx="43">
                  <c:v>1.5999999999999943</c:v>
                </c:pt>
                <c:pt idx="44">
                  <c:v>-0.5</c:v>
                </c:pt>
                <c:pt idx="45">
                  <c:v>-1.3000000000000114</c:v>
                </c:pt>
                <c:pt idx="46">
                  <c:v>0.40000000000000568</c:v>
                </c:pt>
                <c:pt idx="47">
                  <c:v>-0.90000000000000568</c:v>
                </c:pt>
                <c:pt idx="48">
                  <c:v>-2.0999999999999943</c:v>
                </c:pt>
                <c:pt idx="49">
                  <c:v>-0.90000000000000568</c:v>
                </c:pt>
                <c:pt idx="50">
                  <c:v>-9.9999999999994316E-2</c:v>
                </c:pt>
                <c:pt idx="51">
                  <c:v>9.9999999999994316E-2</c:v>
                </c:pt>
                <c:pt idx="52">
                  <c:v>0.40000000000000568</c:v>
                </c:pt>
                <c:pt idx="53">
                  <c:v>0.19999999999998863</c:v>
                </c:pt>
                <c:pt idx="54">
                  <c:v>1.5</c:v>
                </c:pt>
                <c:pt idx="55">
                  <c:v>3.8000000000000114</c:v>
                </c:pt>
                <c:pt idx="56">
                  <c:v>1.5999999999999943</c:v>
                </c:pt>
                <c:pt idx="57">
                  <c:v>-1.5999999999999943</c:v>
                </c:pt>
                <c:pt idx="58">
                  <c:v>1.0999999999999943</c:v>
                </c:pt>
                <c:pt idx="59">
                  <c:v>2</c:v>
                </c:pt>
                <c:pt idx="60">
                  <c:v>-1.5999999999999943</c:v>
                </c:pt>
                <c:pt idx="61">
                  <c:v>-1.3000000000000114</c:v>
                </c:pt>
                <c:pt idx="62">
                  <c:v>-1.5999999999999943</c:v>
                </c:pt>
                <c:pt idx="63">
                  <c:v>-0.40000000000000568</c:v>
                </c:pt>
                <c:pt idx="64">
                  <c:v>0.30000000000001137</c:v>
                </c:pt>
                <c:pt idx="65">
                  <c:v>0.59999999999999432</c:v>
                </c:pt>
                <c:pt idx="66">
                  <c:v>1.3000000000000114</c:v>
                </c:pt>
                <c:pt idx="67">
                  <c:v>2</c:v>
                </c:pt>
                <c:pt idx="68">
                  <c:v>0.29999999999998295</c:v>
                </c:pt>
                <c:pt idx="69">
                  <c:v>-1.2999999999999829</c:v>
                </c:pt>
                <c:pt idx="70">
                  <c:v>-0.70000000000001705</c:v>
                </c:pt>
                <c:pt idx="71">
                  <c:v>0</c:v>
                </c:pt>
                <c:pt idx="72">
                  <c:v>-1.5</c:v>
                </c:pt>
                <c:pt idx="73">
                  <c:v>-0.79999999999998295</c:v>
                </c:pt>
                <c:pt idx="74">
                  <c:v>9.9999999999994316E-2</c:v>
                </c:pt>
                <c:pt idx="75">
                  <c:v>0.59999999999999432</c:v>
                </c:pt>
                <c:pt idx="76">
                  <c:v>2.8000000000000114</c:v>
                </c:pt>
                <c:pt idx="77">
                  <c:v>1.7999999999999829</c:v>
                </c:pt>
                <c:pt idx="78">
                  <c:v>2</c:v>
                </c:pt>
                <c:pt idx="79">
                  <c:v>1.2000000000000171</c:v>
                </c:pt>
                <c:pt idx="80">
                  <c:v>1.0999999999999943</c:v>
                </c:pt>
                <c:pt idx="81">
                  <c:v>2.5999999999999943</c:v>
                </c:pt>
                <c:pt idx="82">
                  <c:v>2.3000000000000114</c:v>
                </c:pt>
                <c:pt idx="83">
                  <c:v>3.0999999999999943</c:v>
                </c:pt>
                <c:pt idx="84">
                  <c:v>-1.5</c:v>
                </c:pt>
                <c:pt idx="85">
                  <c:v>-3</c:v>
                </c:pt>
                <c:pt idx="86">
                  <c:v>-1.5999999999999943</c:v>
                </c:pt>
                <c:pt idx="87">
                  <c:v>5.0999999999999943</c:v>
                </c:pt>
                <c:pt idx="88">
                  <c:v>0</c:v>
                </c:pt>
                <c:pt idx="89">
                  <c:v>3</c:v>
                </c:pt>
                <c:pt idx="90">
                  <c:v>1</c:v>
                </c:pt>
                <c:pt idx="91">
                  <c:v>3.4000000000000057</c:v>
                </c:pt>
                <c:pt idx="92">
                  <c:v>3.2999999999999829</c:v>
                </c:pt>
                <c:pt idx="93">
                  <c:v>0.70000000000001705</c:v>
                </c:pt>
                <c:pt idx="94">
                  <c:v>-4.4000000000000057</c:v>
                </c:pt>
                <c:pt idx="95">
                  <c:v>-4.0999999999999943</c:v>
                </c:pt>
                <c:pt idx="96">
                  <c:v>-0.20000000000001705</c:v>
                </c:pt>
                <c:pt idx="97">
                  <c:v>1.3000000000000114</c:v>
                </c:pt>
                <c:pt idx="98">
                  <c:v>2.6999999999999886</c:v>
                </c:pt>
                <c:pt idx="99">
                  <c:v>1.9000000000000057</c:v>
                </c:pt>
                <c:pt idx="100">
                  <c:v>1.4000000000000057</c:v>
                </c:pt>
                <c:pt idx="101">
                  <c:v>0</c:v>
                </c:pt>
                <c:pt idx="102">
                  <c:v>0</c:v>
                </c:pt>
                <c:pt idx="103">
                  <c:v>3.6999999999999886</c:v>
                </c:pt>
                <c:pt idx="104">
                  <c:v>2</c:v>
                </c:pt>
                <c:pt idx="105">
                  <c:v>-1.5</c:v>
                </c:pt>
                <c:pt idx="106">
                  <c:v>-1.7999999999999829</c:v>
                </c:pt>
                <c:pt idx="107">
                  <c:v>-0.20000000000001705</c:v>
                </c:pt>
                <c:pt idx="108">
                  <c:v>2.2000000000000171</c:v>
                </c:pt>
                <c:pt idx="109">
                  <c:v>2.4000000000000057</c:v>
                </c:pt>
                <c:pt idx="110">
                  <c:v>2.5</c:v>
                </c:pt>
                <c:pt idx="111">
                  <c:v>1.5999999999999943</c:v>
                </c:pt>
                <c:pt idx="112">
                  <c:v>9.9999999999994316E-2</c:v>
                </c:pt>
                <c:pt idx="113">
                  <c:v>1.3000000000000114</c:v>
                </c:pt>
                <c:pt idx="114">
                  <c:v>1.5</c:v>
                </c:pt>
                <c:pt idx="115">
                  <c:v>1.7999999999999829</c:v>
                </c:pt>
                <c:pt idx="116">
                  <c:v>-1.2999999999999829</c:v>
                </c:pt>
                <c:pt idx="117">
                  <c:v>-2.4000000000000057</c:v>
                </c:pt>
                <c:pt idx="118">
                  <c:v>0.79999999999998295</c:v>
                </c:pt>
                <c:pt idx="119">
                  <c:v>0.30000000000001137</c:v>
                </c:pt>
                <c:pt idx="120">
                  <c:v>0</c:v>
                </c:pt>
                <c:pt idx="121">
                  <c:v>0.90000000000000568</c:v>
                </c:pt>
                <c:pt idx="122">
                  <c:v>1.1999999999999886</c:v>
                </c:pt>
              </c:numCache>
            </c:numRef>
          </c:val>
          <c:smooth val="0"/>
          <c:extLst>
            <c:ext xmlns:c16="http://schemas.microsoft.com/office/drawing/2014/chart" uri="{C3380CC4-5D6E-409C-BE32-E72D297353CC}">
              <c16:uniqueId val="{00000000-17C7-41B3-920C-B78A2473FC11}"/>
            </c:ext>
          </c:extLst>
        </c:ser>
        <c:ser>
          <c:idx val="1"/>
          <c:order val="1"/>
          <c:tx>
            <c:strRef>
              <c:f>'EDA5'!$C$137</c:f>
              <c:strCache>
                <c:ptCount val="1"/>
                <c:pt idx="0">
                  <c:v>Sum of TRANSPORTATION AND COMMUNICATION ONE MONTH CHANGE</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'EDA5'!$A$138:$A$272</c:f>
              <c:multiLvlStrCache>
                <c:ptCount val="123"/>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November </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pt idx="24">
                    <c:v>December</c:v>
                  </c:pt>
                  <c:pt idx="25">
                    <c:v>January</c:v>
                  </c:pt>
                  <c:pt idx="26">
                    <c:v>February</c:v>
                  </c:pt>
                  <c:pt idx="27">
                    <c:v>March</c:v>
                  </c:pt>
                  <c:pt idx="28">
                    <c:v>April</c:v>
                  </c:pt>
                  <c:pt idx="29">
                    <c:v>May</c:v>
                  </c:pt>
                  <c:pt idx="30">
                    <c:v>June</c:v>
                  </c:pt>
                  <c:pt idx="31">
                    <c:v>July</c:v>
                  </c:pt>
                  <c:pt idx="32">
                    <c:v>August</c:v>
                  </c:pt>
                  <c:pt idx="33">
                    <c:v>September</c:v>
                  </c:pt>
                  <c:pt idx="34">
                    <c:v>October</c:v>
                  </c:pt>
                  <c:pt idx="35">
                    <c:v>November</c:v>
                  </c:pt>
                  <c:pt idx="36">
                    <c:v>December</c:v>
                  </c:pt>
                  <c:pt idx="37">
                    <c:v>January</c:v>
                  </c:pt>
                  <c:pt idx="38">
                    <c:v>February</c:v>
                  </c:pt>
                  <c:pt idx="39">
                    <c:v>March</c:v>
                  </c:pt>
                  <c:pt idx="40">
                    <c:v>April</c:v>
                  </c:pt>
                  <c:pt idx="41">
                    <c:v>May</c:v>
                  </c:pt>
                  <c:pt idx="42">
                    <c:v>June</c:v>
                  </c:pt>
                  <c:pt idx="43">
                    <c:v>July</c:v>
                  </c:pt>
                  <c:pt idx="44">
                    <c:v>August</c:v>
                  </c:pt>
                  <c:pt idx="45">
                    <c:v>September</c:v>
                  </c:pt>
                  <c:pt idx="46">
                    <c:v>October</c:v>
                  </c:pt>
                  <c:pt idx="47">
                    <c:v>November</c:v>
                  </c:pt>
                  <c:pt idx="48">
                    <c:v>December</c:v>
                  </c:pt>
                  <c:pt idx="49">
                    <c:v>January</c:v>
                  </c:pt>
                  <c:pt idx="50">
                    <c:v>February</c:v>
                  </c:pt>
                  <c:pt idx="51">
                    <c:v>March</c:v>
                  </c:pt>
                  <c:pt idx="52">
                    <c:v>April</c:v>
                  </c:pt>
                  <c:pt idx="53">
                    <c:v>May</c:v>
                  </c:pt>
                  <c:pt idx="54">
                    <c:v>June</c:v>
                  </c:pt>
                  <c:pt idx="55">
                    <c:v>July</c:v>
                  </c:pt>
                  <c:pt idx="56">
                    <c:v>August</c:v>
                  </c:pt>
                  <c:pt idx="57">
                    <c:v>September</c:v>
                  </c:pt>
                  <c:pt idx="58">
                    <c:v>October</c:v>
                  </c:pt>
                  <c:pt idx="59">
                    <c:v>November</c:v>
                  </c:pt>
                  <c:pt idx="60">
                    <c:v>December</c:v>
                  </c:pt>
                  <c:pt idx="61">
                    <c:v>January</c:v>
                  </c:pt>
                  <c:pt idx="62">
                    <c:v>February</c:v>
                  </c:pt>
                  <c:pt idx="63">
                    <c:v>March</c:v>
                  </c:pt>
                  <c:pt idx="64">
                    <c:v>April</c:v>
                  </c:pt>
                  <c:pt idx="65">
                    <c:v>May</c:v>
                  </c:pt>
                  <c:pt idx="66">
                    <c:v>June</c:v>
                  </c:pt>
                  <c:pt idx="67">
                    <c:v>July</c:v>
                  </c:pt>
                  <c:pt idx="68">
                    <c:v>August</c:v>
                  </c:pt>
                  <c:pt idx="69">
                    <c:v>September</c:v>
                  </c:pt>
                  <c:pt idx="70">
                    <c:v>October</c:v>
                  </c:pt>
                  <c:pt idx="71">
                    <c:v>November</c:v>
                  </c:pt>
                  <c:pt idx="72">
                    <c:v>December</c:v>
                  </c:pt>
                  <c:pt idx="73">
                    <c:v>January</c:v>
                  </c:pt>
                  <c:pt idx="74">
                    <c:v>February</c:v>
                  </c:pt>
                  <c:pt idx="75">
                    <c:v>March</c:v>
                  </c:pt>
                  <c:pt idx="76">
                    <c:v>May</c:v>
                  </c:pt>
                  <c:pt idx="77">
                    <c:v>June</c:v>
                  </c:pt>
                  <c:pt idx="78">
                    <c:v>July</c:v>
                  </c:pt>
                  <c:pt idx="79">
                    <c:v>August</c:v>
                  </c:pt>
                  <c:pt idx="80">
                    <c:v>September</c:v>
                  </c:pt>
                  <c:pt idx="81">
                    <c:v>October</c:v>
                  </c:pt>
                  <c:pt idx="82">
                    <c:v>November</c:v>
                  </c:pt>
                  <c:pt idx="83">
                    <c:v>December</c:v>
                  </c:pt>
                  <c:pt idx="84">
                    <c:v>January</c:v>
                  </c:pt>
                  <c:pt idx="85">
                    <c:v>February</c:v>
                  </c:pt>
                  <c:pt idx="86">
                    <c:v>March</c:v>
                  </c:pt>
                  <c:pt idx="87">
                    <c:v>June</c:v>
                  </c:pt>
                  <c:pt idx="88">
                    <c:v>July</c:v>
                  </c:pt>
                  <c:pt idx="89">
                    <c:v>August</c:v>
                  </c:pt>
                  <c:pt idx="90">
                    <c:v>September</c:v>
                  </c:pt>
                  <c:pt idx="91">
                    <c:v>October</c:v>
                  </c:pt>
                  <c:pt idx="92">
                    <c:v>November</c:v>
                  </c:pt>
                  <c:pt idx="93">
                    <c:v>December</c:v>
                  </c:pt>
                  <c:pt idx="94">
                    <c:v>January</c:v>
                  </c:pt>
                  <c:pt idx="95">
                    <c:v>February</c:v>
                  </c:pt>
                  <c:pt idx="96">
                    <c:v>March</c:v>
                  </c:pt>
                  <c:pt idx="97">
                    <c:v>April</c:v>
                  </c:pt>
                  <c:pt idx="98">
                    <c:v>May</c:v>
                  </c:pt>
                  <c:pt idx="99">
                    <c:v>June</c:v>
                  </c:pt>
                  <c:pt idx="100">
                    <c:v>July</c:v>
                  </c:pt>
                  <c:pt idx="101">
                    <c:v>August</c:v>
                  </c:pt>
                  <c:pt idx="102">
                    <c:v>September</c:v>
                  </c:pt>
                  <c:pt idx="103">
                    <c:v>October</c:v>
                  </c:pt>
                  <c:pt idx="104">
                    <c:v>November</c:v>
                  </c:pt>
                  <c:pt idx="105">
                    <c:v>December</c:v>
                  </c:pt>
                  <c:pt idx="106">
                    <c:v>January</c:v>
                  </c:pt>
                  <c:pt idx="107">
                    <c:v>February</c:v>
                  </c:pt>
                  <c:pt idx="108">
                    <c:v>March</c:v>
                  </c:pt>
                  <c:pt idx="109">
                    <c:v>April</c:v>
                  </c:pt>
                  <c:pt idx="110">
                    <c:v>May</c:v>
                  </c:pt>
                  <c:pt idx="111">
                    <c:v>June</c:v>
                  </c:pt>
                  <c:pt idx="112">
                    <c:v>July</c:v>
                  </c:pt>
                  <c:pt idx="113">
                    <c:v>August</c:v>
                  </c:pt>
                  <c:pt idx="114">
                    <c:v>September</c:v>
                  </c:pt>
                  <c:pt idx="115">
                    <c:v>October</c:v>
                  </c:pt>
                  <c:pt idx="116">
                    <c:v>November</c:v>
                  </c:pt>
                  <c:pt idx="117">
                    <c:v>December</c:v>
                  </c:pt>
                  <c:pt idx="118">
                    <c:v>January</c:v>
                  </c:pt>
                  <c:pt idx="119">
                    <c:v>February</c:v>
                  </c:pt>
                  <c:pt idx="120">
                    <c:v>March</c:v>
                  </c:pt>
                  <c:pt idx="121">
                    <c:v>April</c:v>
                  </c:pt>
                  <c:pt idx="122">
                    <c:v>May</c:v>
                  </c:pt>
                </c:lvl>
                <c:lvl>
                  <c:pt idx="0">
                    <c:v>2013</c:v>
                  </c:pt>
                  <c:pt idx="13">
                    <c:v>2014</c:v>
                  </c:pt>
                  <c:pt idx="25">
                    <c:v>2015</c:v>
                  </c:pt>
                  <c:pt idx="37">
                    <c:v>2016</c:v>
                  </c:pt>
                  <c:pt idx="49">
                    <c:v>2017</c:v>
                  </c:pt>
                  <c:pt idx="61">
                    <c:v>2018</c:v>
                  </c:pt>
                  <c:pt idx="73">
                    <c:v>2019</c:v>
                  </c:pt>
                  <c:pt idx="84">
                    <c:v>2020</c:v>
                  </c:pt>
                  <c:pt idx="94">
                    <c:v>2021</c:v>
                  </c:pt>
                  <c:pt idx="106">
                    <c:v>2022</c:v>
                  </c:pt>
                  <c:pt idx="118">
                    <c:v>2023</c:v>
                  </c:pt>
                </c:lvl>
              </c:multiLvlStrCache>
            </c:multiLvlStrRef>
          </c:cat>
          <c:val>
            <c:numRef>
              <c:f>'EDA5'!$C$138:$C$272</c:f>
              <c:numCache>
                <c:formatCode>General</c:formatCode>
                <c:ptCount val="123"/>
                <c:pt idx="1">
                  <c:v>1</c:v>
                </c:pt>
                <c:pt idx="2">
                  <c:v>0.89999999999999147</c:v>
                </c:pt>
                <c:pt idx="3">
                  <c:v>-0.39999999999999147</c:v>
                </c:pt>
                <c:pt idx="4">
                  <c:v>-0.70000000000000284</c:v>
                </c:pt>
                <c:pt idx="5">
                  <c:v>1.0999999999999943</c:v>
                </c:pt>
                <c:pt idx="6">
                  <c:v>2</c:v>
                </c:pt>
                <c:pt idx="7">
                  <c:v>0.90000000000000568</c:v>
                </c:pt>
                <c:pt idx="8">
                  <c:v>1.9000000000000057</c:v>
                </c:pt>
                <c:pt idx="9">
                  <c:v>-0.40000000000000568</c:v>
                </c:pt>
                <c:pt idx="10">
                  <c:v>0</c:v>
                </c:pt>
                <c:pt idx="11">
                  <c:v>0.29999999999999716</c:v>
                </c:pt>
                <c:pt idx="13">
                  <c:v>0.90000000000000568</c:v>
                </c:pt>
                <c:pt idx="14">
                  <c:v>0.39999999999999147</c:v>
                </c:pt>
                <c:pt idx="15">
                  <c:v>0.30000000000001137</c:v>
                </c:pt>
                <c:pt idx="16">
                  <c:v>-0.20000000000000284</c:v>
                </c:pt>
                <c:pt idx="17">
                  <c:v>9.9999999999994316E-2</c:v>
                </c:pt>
                <c:pt idx="18">
                  <c:v>0.5</c:v>
                </c:pt>
                <c:pt idx="19">
                  <c:v>1.2999999999999972</c:v>
                </c:pt>
                <c:pt idx="20">
                  <c:v>-0.29999999999999716</c:v>
                </c:pt>
                <c:pt idx="21">
                  <c:v>-0.79999999999999716</c:v>
                </c:pt>
                <c:pt idx="22">
                  <c:v>-0.20000000000000284</c:v>
                </c:pt>
                <c:pt idx="23">
                  <c:v>-1</c:v>
                </c:pt>
                <c:pt idx="24">
                  <c:v>-0.70000000000000284</c:v>
                </c:pt>
                <c:pt idx="25">
                  <c:v>-0.69999999999998863</c:v>
                </c:pt>
                <c:pt idx="26">
                  <c:v>-0.70000000000000284</c:v>
                </c:pt>
                <c:pt idx="27">
                  <c:v>1.2000000000000028</c:v>
                </c:pt>
                <c:pt idx="28">
                  <c:v>0.19999999999998863</c:v>
                </c:pt>
                <c:pt idx="29">
                  <c:v>1.9000000000000057</c:v>
                </c:pt>
                <c:pt idx="30">
                  <c:v>0.90000000000000568</c:v>
                </c:pt>
                <c:pt idx="31">
                  <c:v>-0.20000000000000284</c:v>
                </c:pt>
                <c:pt idx="32">
                  <c:v>-1</c:v>
                </c:pt>
                <c:pt idx="33">
                  <c:v>-0.40000000000000568</c:v>
                </c:pt>
                <c:pt idx="34">
                  <c:v>0.10000000000000853</c:v>
                </c:pt>
                <c:pt idx="35">
                  <c:v>9.9999999999994316E-2</c:v>
                </c:pt>
                <c:pt idx="36">
                  <c:v>0</c:v>
                </c:pt>
                <c:pt idx="37">
                  <c:v>-0.40000000000000568</c:v>
                </c:pt>
                <c:pt idx="38">
                  <c:v>0.30000000000001137</c:v>
                </c:pt>
                <c:pt idx="39">
                  <c:v>-0.5</c:v>
                </c:pt>
                <c:pt idx="40">
                  <c:v>1.1999999999999886</c:v>
                </c:pt>
                <c:pt idx="41">
                  <c:v>0.70000000000000284</c:v>
                </c:pt>
                <c:pt idx="42">
                  <c:v>1.4000000000000057</c:v>
                </c:pt>
                <c:pt idx="43">
                  <c:v>-0.29999999999999716</c:v>
                </c:pt>
                <c:pt idx="44">
                  <c:v>-0.80000000000001137</c:v>
                </c:pt>
                <c:pt idx="45">
                  <c:v>1.2000000000000028</c:v>
                </c:pt>
                <c:pt idx="46">
                  <c:v>0.90000000000000568</c:v>
                </c:pt>
                <c:pt idx="47">
                  <c:v>0.5</c:v>
                </c:pt>
                <c:pt idx="48">
                  <c:v>0.29999999999999716</c:v>
                </c:pt>
                <c:pt idx="49">
                  <c:v>1</c:v>
                </c:pt>
                <c:pt idx="50">
                  <c:v>0.40000000000000568</c:v>
                </c:pt>
                <c:pt idx="51">
                  <c:v>0.19999999999998863</c:v>
                </c:pt>
                <c:pt idx="52">
                  <c:v>-1</c:v>
                </c:pt>
                <c:pt idx="53">
                  <c:v>0.10000000000000853</c:v>
                </c:pt>
                <c:pt idx="54">
                  <c:v>-0.20000000000000284</c:v>
                </c:pt>
                <c:pt idx="55">
                  <c:v>-0.5</c:v>
                </c:pt>
                <c:pt idx="56">
                  <c:v>1.2999999999999972</c:v>
                </c:pt>
                <c:pt idx="57">
                  <c:v>1</c:v>
                </c:pt>
                <c:pt idx="58">
                  <c:v>-0.5</c:v>
                </c:pt>
                <c:pt idx="59">
                  <c:v>0.5</c:v>
                </c:pt>
                <c:pt idx="60">
                  <c:v>0.20000000000000284</c:v>
                </c:pt>
                <c:pt idx="61">
                  <c:v>0.79999999999999716</c:v>
                </c:pt>
                <c:pt idx="62">
                  <c:v>0.90000000000000568</c:v>
                </c:pt>
                <c:pt idx="63">
                  <c:v>0.79999999999999716</c:v>
                </c:pt>
                <c:pt idx="64">
                  <c:v>0.90000000000000568</c:v>
                </c:pt>
                <c:pt idx="65">
                  <c:v>1</c:v>
                </c:pt>
                <c:pt idx="66">
                  <c:v>0.79999999999999716</c:v>
                </c:pt>
                <c:pt idx="67">
                  <c:v>-0.10000000000000853</c:v>
                </c:pt>
                <c:pt idx="68">
                  <c:v>0.70000000000000284</c:v>
                </c:pt>
                <c:pt idx="69">
                  <c:v>1.7000000000000028</c:v>
                </c:pt>
                <c:pt idx="70">
                  <c:v>-0.5</c:v>
                </c:pt>
                <c:pt idx="71">
                  <c:v>0</c:v>
                </c:pt>
                <c:pt idx="72">
                  <c:v>-1.9000000000000057</c:v>
                </c:pt>
                <c:pt idx="73">
                  <c:v>-0.29999999999999716</c:v>
                </c:pt>
                <c:pt idx="74">
                  <c:v>0.60000000000000853</c:v>
                </c:pt>
                <c:pt idx="75">
                  <c:v>0.69999999999998863</c:v>
                </c:pt>
                <c:pt idx="76">
                  <c:v>0.30000000000001137</c:v>
                </c:pt>
                <c:pt idx="77">
                  <c:v>-0.30000000000001137</c:v>
                </c:pt>
                <c:pt idx="78">
                  <c:v>1</c:v>
                </c:pt>
                <c:pt idx="79">
                  <c:v>0.20000000000000284</c:v>
                </c:pt>
                <c:pt idx="80">
                  <c:v>0.29999999999999716</c:v>
                </c:pt>
                <c:pt idx="81">
                  <c:v>0.20000000000000284</c:v>
                </c:pt>
                <c:pt idx="82">
                  <c:v>0.29999999999999716</c:v>
                </c:pt>
                <c:pt idx="83">
                  <c:v>3.2000000000000171</c:v>
                </c:pt>
                <c:pt idx="84">
                  <c:v>1.0999999999999943</c:v>
                </c:pt>
                <c:pt idx="85">
                  <c:v>-0.59999999999999432</c:v>
                </c:pt>
                <c:pt idx="86">
                  <c:v>-0.40000000000000568</c:v>
                </c:pt>
                <c:pt idx="87">
                  <c:v>5.0999999999999943</c:v>
                </c:pt>
                <c:pt idx="88">
                  <c:v>0</c:v>
                </c:pt>
                <c:pt idx="89">
                  <c:v>3.5</c:v>
                </c:pt>
                <c:pt idx="90">
                  <c:v>1.0999999999999943</c:v>
                </c:pt>
                <c:pt idx="91">
                  <c:v>1</c:v>
                </c:pt>
                <c:pt idx="92">
                  <c:v>-0.19999999999998863</c:v>
                </c:pt>
                <c:pt idx="93">
                  <c:v>0.29999999999998295</c:v>
                </c:pt>
                <c:pt idx="94">
                  <c:v>1.2000000000000171</c:v>
                </c:pt>
                <c:pt idx="95">
                  <c:v>3.1999999999999886</c:v>
                </c:pt>
                <c:pt idx="96">
                  <c:v>1.0999999999999943</c:v>
                </c:pt>
                <c:pt idx="97">
                  <c:v>0.40000000000000568</c:v>
                </c:pt>
                <c:pt idx="98">
                  <c:v>2.3000000000000114</c:v>
                </c:pt>
                <c:pt idx="99">
                  <c:v>1.7999999999999829</c:v>
                </c:pt>
                <c:pt idx="100">
                  <c:v>2.4000000000000057</c:v>
                </c:pt>
                <c:pt idx="101">
                  <c:v>0.90000000000000568</c:v>
                </c:pt>
                <c:pt idx="102">
                  <c:v>0</c:v>
                </c:pt>
                <c:pt idx="103">
                  <c:v>1.6999999999999886</c:v>
                </c:pt>
                <c:pt idx="104">
                  <c:v>-0.89999999999997726</c:v>
                </c:pt>
                <c:pt idx="105">
                  <c:v>0.89999999999997726</c:v>
                </c:pt>
                <c:pt idx="106">
                  <c:v>0.80000000000001137</c:v>
                </c:pt>
                <c:pt idx="107">
                  <c:v>0.40000000000000568</c:v>
                </c:pt>
                <c:pt idx="108">
                  <c:v>1</c:v>
                </c:pt>
                <c:pt idx="109">
                  <c:v>4.6999999999999886</c:v>
                </c:pt>
                <c:pt idx="110">
                  <c:v>0.40000000000000568</c:v>
                </c:pt>
                <c:pt idx="111">
                  <c:v>-1.9000000000000057</c:v>
                </c:pt>
                <c:pt idx="112">
                  <c:v>0.5</c:v>
                </c:pt>
                <c:pt idx="113">
                  <c:v>0.30000000000001137</c:v>
                </c:pt>
                <c:pt idx="114">
                  <c:v>0.40000000000000568</c:v>
                </c:pt>
                <c:pt idx="115">
                  <c:v>0.59999999999999432</c:v>
                </c:pt>
                <c:pt idx="116">
                  <c:v>9.9999999999994316E-2</c:v>
                </c:pt>
                <c:pt idx="117">
                  <c:v>0.40000000000000568</c:v>
                </c:pt>
                <c:pt idx="118">
                  <c:v>0.19999999999998863</c:v>
                </c:pt>
                <c:pt idx="119">
                  <c:v>0.59999999999999432</c:v>
                </c:pt>
                <c:pt idx="120">
                  <c:v>0</c:v>
                </c:pt>
                <c:pt idx="121">
                  <c:v>0.30000000000001137</c:v>
                </c:pt>
                <c:pt idx="122">
                  <c:v>0.30000000000001137</c:v>
                </c:pt>
              </c:numCache>
            </c:numRef>
          </c:val>
          <c:smooth val="0"/>
          <c:extLst>
            <c:ext xmlns:c16="http://schemas.microsoft.com/office/drawing/2014/chart" uri="{C3380CC4-5D6E-409C-BE32-E72D297353CC}">
              <c16:uniqueId val="{00000001-17C7-41B3-920C-B78A2473FC11}"/>
            </c:ext>
          </c:extLst>
        </c:ser>
        <c:ser>
          <c:idx val="2"/>
          <c:order val="2"/>
          <c:tx>
            <c:strRef>
              <c:f>'EDA5'!$D$137</c:f>
              <c:strCache>
                <c:ptCount val="1"/>
                <c:pt idx="0">
                  <c:v>Sum of ONE MONTH CHANGE IN FUEL AND LIGHT</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'EDA5'!$A$138:$A$272</c:f>
              <c:multiLvlStrCache>
                <c:ptCount val="123"/>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November </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pt idx="24">
                    <c:v>December</c:v>
                  </c:pt>
                  <c:pt idx="25">
                    <c:v>January</c:v>
                  </c:pt>
                  <c:pt idx="26">
                    <c:v>February</c:v>
                  </c:pt>
                  <c:pt idx="27">
                    <c:v>March</c:v>
                  </c:pt>
                  <c:pt idx="28">
                    <c:v>April</c:v>
                  </c:pt>
                  <c:pt idx="29">
                    <c:v>May</c:v>
                  </c:pt>
                  <c:pt idx="30">
                    <c:v>June</c:v>
                  </c:pt>
                  <c:pt idx="31">
                    <c:v>July</c:v>
                  </c:pt>
                  <c:pt idx="32">
                    <c:v>August</c:v>
                  </c:pt>
                  <c:pt idx="33">
                    <c:v>September</c:v>
                  </c:pt>
                  <c:pt idx="34">
                    <c:v>October</c:v>
                  </c:pt>
                  <c:pt idx="35">
                    <c:v>November</c:v>
                  </c:pt>
                  <c:pt idx="36">
                    <c:v>December</c:v>
                  </c:pt>
                  <c:pt idx="37">
                    <c:v>January</c:v>
                  </c:pt>
                  <c:pt idx="38">
                    <c:v>February</c:v>
                  </c:pt>
                  <c:pt idx="39">
                    <c:v>March</c:v>
                  </c:pt>
                  <c:pt idx="40">
                    <c:v>April</c:v>
                  </c:pt>
                  <c:pt idx="41">
                    <c:v>May</c:v>
                  </c:pt>
                  <c:pt idx="42">
                    <c:v>June</c:v>
                  </c:pt>
                  <c:pt idx="43">
                    <c:v>July</c:v>
                  </c:pt>
                  <c:pt idx="44">
                    <c:v>August</c:v>
                  </c:pt>
                  <c:pt idx="45">
                    <c:v>September</c:v>
                  </c:pt>
                  <c:pt idx="46">
                    <c:v>October</c:v>
                  </c:pt>
                  <c:pt idx="47">
                    <c:v>November</c:v>
                  </c:pt>
                  <c:pt idx="48">
                    <c:v>December</c:v>
                  </c:pt>
                  <c:pt idx="49">
                    <c:v>January</c:v>
                  </c:pt>
                  <c:pt idx="50">
                    <c:v>February</c:v>
                  </c:pt>
                  <c:pt idx="51">
                    <c:v>March</c:v>
                  </c:pt>
                  <c:pt idx="52">
                    <c:v>April</c:v>
                  </c:pt>
                  <c:pt idx="53">
                    <c:v>May</c:v>
                  </c:pt>
                  <c:pt idx="54">
                    <c:v>June</c:v>
                  </c:pt>
                  <c:pt idx="55">
                    <c:v>July</c:v>
                  </c:pt>
                  <c:pt idx="56">
                    <c:v>August</c:v>
                  </c:pt>
                  <c:pt idx="57">
                    <c:v>September</c:v>
                  </c:pt>
                  <c:pt idx="58">
                    <c:v>October</c:v>
                  </c:pt>
                  <c:pt idx="59">
                    <c:v>November</c:v>
                  </c:pt>
                  <c:pt idx="60">
                    <c:v>December</c:v>
                  </c:pt>
                  <c:pt idx="61">
                    <c:v>January</c:v>
                  </c:pt>
                  <c:pt idx="62">
                    <c:v>February</c:v>
                  </c:pt>
                  <c:pt idx="63">
                    <c:v>March</c:v>
                  </c:pt>
                  <c:pt idx="64">
                    <c:v>April</c:v>
                  </c:pt>
                  <c:pt idx="65">
                    <c:v>May</c:v>
                  </c:pt>
                  <c:pt idx="66">
                    <c:v>June</c:v>
                  </c:pt>
                  <c:pt idx="67">
                    <c:v>July</c:v>
                  </c:pt>
                  <c:pt idx="68">
                    <c:v>August</c:v>
                  </c:pt>
                  <c:pt idx="69">
                    <c:v>September</c:v>
                  </c:pt>
                  <c:pt idx="70">
                    <c:v>October</c:v>
                  </c:pt>
                  <c:pt idx="71">
                    <c:v>November</c:v>
                  </c:pt>
                  <c:pt idx="72">
                    <c:v>December</c:v>
                  </c:pt>
                  <c:pt idx="73">
                    <c:v>January</c:v>
                  </c:pt>
                  <c:pt idx="74">
                    <c:v>February</c:v>
                  </c:pt>
                  <c:pt idx="75">
                    <c:v>March</c:v>
                  </c:pt>
                  <c:pt idx="76">
                    <c:v>May</c:v>
                  </c:pt>
                  <c:pt idx="77">
                    <c:v>June</c:v>
                  </c:pt>
                  <c:pt idx="78">
                    <c:v>July</c:v>
                  </c:pt>
                  <c:pt idx="79">
                    <c:v>August</c:v>
                  </c:pt>
                  <c:pt idx="80">
                    <c:v>September</c:v>
                  </c:pt>
                  <c:pt idx="81">
                    <c:v>October</c:v>
                  </c:pt>
                  <c:pt idx="82">
                    <c:v>November</c:v>
                  </c:pt>
                  <c:pt idx="83">
                    <c:v>December</c:v>
                  </c:pt>
                  <c:pt idx="84">
                    <c:v>January</c:v>
                  </c:pt>
                  <c:pt idx="85">
                    <c:v>February</c:v>
                  </c:pt>
                  <c:pt idx="86">
                    <c:v>March</c:v>
                  </c:pt>
                  <c:pt idx="87">
                    <c:v>June</c:v>
                  </c:pt>
                  <c:pt idx="88">
                    <c:v>July</c:v>
                  </c:pt>
                  <c:pt idx="89">
                    <c:v>August</c:v>
                  </c:pt>
                  <c:pt idx="90">
                    <c:v>September</c:v>
                  </c:pt>
                  <c:pt idx="91">
                    <c:v>October</c:v>
                  </c:pt>
                  <c:pt idx="92">
                    <c:v>November</c:v>
                  </c:pt>
                  <c:pt idx="93">
                    <c:v>December</c:v>
                  </c:pt>
                  <c:pt idx="94">
                    <c:v>January</c:v>
                  </c:pt>
                  <c:pt idx="95">
                    <c:v>February</c:v>
                  </c:pt>
                  <c:pt idx="96">
                    <c:v>March</c:v>
                  </c:pt>
                  <c:pt idx="97">
                    <c:v>April</c:v>
                  </c:pt>
                  <c:pt idx="98">
                    <c:v>May</c:v>
                  </c:pt>
                  <c:pt idx="99">
                    <c:v>June</c:v>
                  </c:pt>
                  <c:pt idx="100">
                    <c:v>July</c:v>
                  </c:pt>
                  <c:pt idx="101">
                    <c:v>August</c:v>
                  </c:pt>
                  <c:pt idx="102">
                    <c:v>September</c:v>
                  </c:pt>
                  <c:pt idx="103">
                    <c:v>October</c:v>
                  </c:pt>
                  <c:pt idx="104">
                    <c:v>November</c:v>
                  </c:pt>
                  <c:pt idx="105">
                    <c:v>December</c:v>
                  </c:pt>
                  <c:pt idx="106">
                    <c:v>January</c:v>
                  </c:pt>
                  <c:pt idx="107">
                    <c:v>February</c:v>
                  </c:pt>
                  <c:pt idx="108">
                    <c:v>March</c:v>
                  </c:pt>
                  <c:pt idx="109">
                    <c:v>April</c:v>
                  </c:pt>
                  <c:pt idx="110">
                    <c:v>May</c:v>
                  </c:pt>
                  <c:pt idx="111">
                    <c:v>June</c:v>
                  </c:pt>
                  <c:pt idx="112">
                    <c:v>July</c:v>
                  </c:pt>
                  <c:pt idx="113">
                    <c:v>August</c:v>
                  </c:pt>
                  <c:pt idx="114">
                    <c:v>September</c:v>
                  </c:pt>
                  <c:pt idx="115">
                    <c:v>October</c:v>
                  </c:pt>
                  <c:pt idx="116">
                    <c:v>November</c:v>
                  </c:pt>
                  <c:pt idx="117">
                    <c:v>December</c:v>
                  </c:pt>
                  <c:pt idx="118">
                    <c:v>January</c:v>
                  </c:pt>
                  <c:pt idx="119">
                    <c:v>February</c:v>
                  </c:pt>
                  <c:pt idx="120">
                    <c:v>March</c:v>
                  </c:pt>
                  <c:pt idx="121">
                    <c:v>April</c:v>
                  </c:pt>
                  <c:pt idx="122">
                    <c:v>May</c:v>
                  </c:pt>
                </c:lvl>
                <c:lvl>
                  <c:pt idx="0">
                    <c:v>2013</c:v>
                  </c:pt>
                  <c:pt idx="13">
                    <c:v>2014</c:v>
                  </c:pt>
                  <c:pt idx="25">
                    <c:v>2015</c:v>
                  </c:pt>
                  <c:pt idx="37">
                    <c:v>2016</c:v>
                  </c:pt>
                  <c:pt idx="49">
                    <c:v>2017</c:v>
                  </c:pt>
                  <c:pt idx="61">
                    <c:v>2018</c:v>
                  </c:pt>
                  <c:pt idx="73">
                    <c:v>2019</c:v>
                  </c:pt>
                  <c:pt idx="84">
                    <c:v>2020</c:v>
                  </c:pt>
                  <c:pt idx="94">
                    <c:v>2021</c:v>
                  </c:pt>
                  <c:pt idx="106">
                    <c:v>2022</c:v>
                  </c:pt>
                  <c:pt idx="118">
                    <c:v>2023</c:v>
                  </c:pt>
                </c:lvl>
              </c:multiLvlStrCache>
            </c:multiLvlStrRef>
          </c:cat>
          <c:val>
            <c:numRef>
              <c:f>'EDA5'!$D$138:$D$272</c:f>
              <c:numCache>
                <c:formatCode>General</c:formatCode>
                <c:ptCount val="123"/>
                <c:pt idx="1">
                  <c:v>0.5</c:v>
                </c:pt>
                <c:pt idx="2">
                  <c:v>9.9999999999994316E-2</c:v>
                </c:pt>
                <c:pt idx="3">
                  <c:v>0.40000000000000568</c:v>
                </c:pt>
                <c:pt idx="4">
                  <c:v>0.90000000000000568</c:v>
                </c:pt>
                <c:pt idx="5">
                  <c:v>0.89999999999999147</c:v>
                </c:pt>
                <c:pt idx="6">
                  <c:v>0.90000000000000568</c:v>
                </c:pt>
                <c:pt idx="7">
                  <c:v>0.5</c:v>
                </c:pt>
                <c:pt idx="8">
                  <c:v>0.79999999999999716</c:v>
                </c:pt>
                <c:pt idx="9">
                  <c:v>0.40000000000000568</c:v>
                </c:pt>
                <c:pt idx="10">
                  <c:v>0.69999999999998863</c:v>
                </c:pt>
                <c:pt idx="11">
                  <c:v>0.30000000000001137</c:v>
                </c:pt>
                <c:pt idx="13">
                  <c:v>0.29999999999999716</c:v>
                </c:pt>
                <c:pt idx="14">
                  <c:v>0.20000000000000284</c:v>
                </c:pt>
                <c:pt idx="15">
                  <c:v>9.9999999999994316E-2</c:v>
                </c:pt>
                <c:pt idx="16">
                  <c:v>0</c:v>
                </c:pt>
                <c:pt idx="17">
                  <c:v>0</c:v>
                </c:pt>
                <c:pt idx="18">
                  <c:v>0.70000000000000284</c:v>
                </c:pt>
                <c:pt idx="19">
                  <c:v>0.70000000000000284</c:v>
                </c:pt>
                <c:pt idx="20">
                  <c:v>9.9999999999994316E-2</c:v>
                </c:pt>
                <c:pt idx="21">
                  <c:v>0.29999999999999716</c:v>
                </c:pt>
                <c:pt idx="22">
                  <c:v>0.40000000000000568</c:v>
                </c:pt>
                <c:pt idx="23">
                  <c:v>0.79999999999999716</c:v>
                </c:pt>
                <c:pt idx="24">
                  <c:v>0.20000000000000284</c:v>
                </c:pt>
                <c:pt idx="25">
                  <c:v>0.79999999999999716</c:v>
                </c:pt>
                <c:pt idx="26">
                  <c:v>1.2000000000000028</c:v>
                </c:pt>
                <c:pt idx="27">
                  <c:v>0.59999999999999432</c:v>
                </c:pt>
                <c:pt idx="28">
                  <c:v>0.40000000000000568</c:v>
                </c:pt>
                <c:pt idx="29">
                  <c:v>0.5</c:v>
                </c:pt>
                <c:pt idx="30">
                  <c:v>0.59999999999999432</c:v>
                </c:pt>
                <c:pt idx="31">
                  <c:v>0.29999999999999716</c:v>
                </c:pt>
                <c:pt idx="32">
                  <c:v>0.5</c:v>
                </c:pt>
                <c:pt idx="33">
                  <c:v>-0.19999999999998863</c:v>
                </c:pt>
                <c:pt idx="34">
                  <c:v>0.39999999999999147</c:v>
                </c:pt>
                <c:pt idx="35">
                  <c:v>0.79999999999999716</c:v>
                </c:pt>
                <c:pt idx="36">
                  <c:v>0.40000000000000568</c:v>
                </c:pt>
                <c:pt idx="37">
                  <c:v>0.70000000000000284</c:v>
                </c:pt>
                <c:pt idx="38">
                  <c:v>0.39999999999999147</c:v>
                </c:pt>
                <c:pt idx="39">
                  <c:v>-0.69999999999998863</c:v>
                </c:pt>
                <c:pt idx="40">
                  <c:v>-0.10000000000000853</c:v>
                </c:pt>
                <c:pt idx="41">
                  <c:v>0.40000000000000568</c:v>
                </c:pt>
                <c:pt idx="42">
                  <c:v>0.59999999999999432</c:v>
                </c:pt>
                <c:pt idx="43">
                  <c:v>0.10000000000000853</c:v>
                </c:pt>
                <c:pt idx="44">
                  <c:v>0.19999999999998863</c:v>
                </c:pt>
                <c:pt idx="45">
                  <c:v>0.5</c:v>
                </c:pt>
                <c:pt idx="46">
                  <c:v>0.20000000000000284</c:v>
                </c:pt>
                <c:pt idx="47">
                  <c:v>0.70000000000000284</c:v>
                </c:pt>
                <c:pt idx="48">
                  <c:v>1.5999999999999943</c:v>
                </c:pt>
                <c:pt idx="49">
                  <c:v>0.20000000000000284</c:v>
                </c:pt>
                <c:pt idx="50">
                  <c:v>1.1000000000000085</c:v>
                </c:pt>
                <c:pt idx="51">
                  <c:v>1.1999999999999886</c:v>
                </c:pt>
                <c:pt idx="52">
                  <c:v>0.70000000000001705</c:v>
                </c:pt>
                <c:pt idx="53">
                  <c:v>-0.40000000000000568</c:v>
                </c:pt>
                <c:pt idx="54">
                  <c:v>-0.59999999999999432</c:v>
                </c:pt>
                <c:pt idx="55">
                  <c:v>0.59999999999999432</c:v>
                </c:pt>
                <c:pt idx="56">
                  <c:v>0.40000000000000568</c:v>
                </c:pt>
                <c:pt idx="57">
                  <c:v>1.1999999999999886</c:v>
                </c:pt>
                <c:pt idx="58">
                  <c:v>1.1999999999999886</c:v>
                </c:pt>
                <c:pt idx="59">
                  <c:v>3.1000000000000227</c:v>
                </c:pt>
                <c:pt idx="60">
                  <c:v>1.2999999999999829</c:v>
                </c:pt>
                <c:pt idx="61">
                  <c:v>0</c:v>
                </c:pt>
                <c:pt idx="62">
                  <c:v>9.9999999999994316E-2</c:v>
                </c:pt>
                <c:pt idx="63">
                  <c:v>-0.19999999999998863</c:v>
                </c:pt>
                <c:pt idx="64">
                  <c:v>0</c:v>
                </c:pt>
                <c:pt idx="65">
                  <c:v>0.40000000000000568</c:v>
                </c:pt>
                <c:pt idx="66">
                  <c:v>1.1999999999999886</c:v>
                </c:pt>
                <c:pt idx="67">
                  <c:v>1.5999999999999943</c:v>
                </c:pt>
                <c:pt idx="68">
                  <c:v>1.2000000000000171</c:v>
                </c:pt>
                <c:pt idx="69">
                  <c:v>1.4000000000000057</c:v>
                </c:pt>
                <c:pt idx="70">
                  <c:v>3</c:v>
                </c:pt>
                <c:pt idx="71">
                  <c:v>-0.20000000000001705</c:v>
                </c:pt>
                <c:pt idx="72">
                  <c:v>-2.4000000000000057</c:v>
                </c:pt>
                <c:pt idx="73">
                  <c:v>-3.1999999999999886</c:v>
                </c:pt>
                <c:pt idx="74">
                  <c:v>-1.0999999999999943</c:v>
                </c:pt>
                <c:pt idx="75">
                  <c:v>1.2999999999999829</c:v>
                </c:pt>
                <c:pt idx="76">
                  <c:v>0.60000000000002274</c:v>
                </c:pt>
                <c:pt idx="77">
                  <c:v>0.89999999999997726</c:v>
                </c:pt>
                <c:pt idx="78">
                  <c:v>-1.8999999999999773</c:v>
                </c:pt>
                <c:pt idx="79">
                  <c:v>-0.80000000000001137</c:v>
                </c:pt>
                <c:pt idx="80">
                  <c:v>0.69999999999998863</c:v>
                </c:pt>
                <c:pt idx="81">
                  <c:v>1.4000000000000057</c:v>
                </c:pt>
                <c:pt idx="82">
                  <c:v>1.7000000000000171</c:v>
                </c:pt>
                <c:pt idx="83">
                  <c:v>1.3999999999999773</c:v>
                </c:pt>
                <c:pt idx="84">
                  <c:v>0.90000000000000568</c:v>
                </c:pt>
                <c:pt idx="85">
                  <c:v>2.5999999999999943</c:v>
                </c:pt>
                <c:pt idx="86">
                  <c:v>1.7000000000000171</c:v>
                </c:pt>
                <c:pt idx="87">
                  <c:v>-7</c:v>
                </c:pt>
                <c:pt idx="88">
                  <c:v>0</c:v>
                </c:pt>
                <c:pt idx="89">
                  <c:v>1.0999999999999943</c:v>
                </c:pt>
                <c:pt idx="90">
                  <c:v>-9.9999999999994316E-2</c:v>
                </c:pt>
                <c:pt idx="91">
                  <c:v>0.19999999999998863</c:v>
                </c:pt>
                <c:pt idx="92">
                  <c:v>0.5</c:v>
                </c:pt>
                <c:pt idx="93">
                  <c:v>1</c:v>
                </c:pt>
                <c:pt idx="94">
                  <c:v>3.3000000000000114</c:v>
                </c:pt>
                <c:pt idx="95">
                  <c:v>4.5</c:v>
                </c:pt>
                <c:pt idx="96">
                  <c:v>3.0999999999999943</c:v>
                </c:pt>
                <c:pt idx="97">
                  <c:v>9.9999999999994316E-2</c:v>
                </c:pt>
                <c:pt idx="98">
                  <c:v>3.8000000000000114</c:v>
                </c:pt>
                <c:pt idx="99">
                  <c:v>0.40000000000000568</c:v>
                </c:pt>
                <c:pt idx="100">
                  <c:v>0.89999999999997726</c:v>
                </c:pt>
                <c:pt idx="101">
                  <c:v>1.9000000000000057</c:v>
                </c:pt>
                <c:pt idx="102">
                  <c:v>0</c:v>
                </c:pt>
                <c:pt idx="103">
                  <c:v>1.5999999999999943</c:v>
                </c:pt>
                <c:pt idx="104">
                  <c:v>-0.29999999999998295</c:v>
                </c:pt>
                <c:pt idx="105">
                  <c:v>0.19999999999998863</c:v>
                </c:pt>
                <c:pt idx="106">
                  <c:v>9.9999999999994316E-2</c:v>
                </c:pt>
                <c:pt idx="107">
                  <c:v>1.5</c:v>
                </c:pt>
                <c:pt idx="108">
                  <c:v>1.5</c:v>
                </c:pt>
                <c:pt idx="109">
                  <c:v>5</c:v>
                </c:pt>
                <c:pt idx="110">
                  <c:v>2.4000000000000057</c:v>
                </c:pt>
                <c:pt idx="111">
                  <c:v>1.4000000000000057</c:v>
                </c:pt>
                <c:pt idx="112">
                  <c:v>3.5999999999999943</c:v>
                </c:pt>
                <c:pt idx="113">
                  <c:v>-0.79999999999998295</c:v>
                </c:pt>
                <c:pt idx="114">
                  <c:v>0.69999999999998863</c:v>
                </c:pt>
                <c:pt idx="115">
                  <c:v>1</c:v>
                </c:pt>
                <c:pt idx="116">
                  <c:v>0.80000000000001137</c:v>
                </c:pt>
                <c:pt idx="117">
                  <c:v>0.69999999999998863</c:v>
                </c:pt>
                <c:pt idx="118">
                  <c:v>0</c:v>
                </c:pt>
                <c:pt idx="119">
                  <c:v>9.9999999999994316E-2</c:v>
                </c:pt>
                <c:pt idx="120">
                  <c:v>-0.19999999999998863</c:v>
                </c:pt>
                <c:pt idx="121">
                  <c:v>-0.20000000000001705</c:v>
                </c:pt>
                <c:pt idx="122">
                  <c:v>1.1000000000000227</c:v>
                </c:pt>
              </c:numCache>
            </c:numRef>
          </c:val>
          <c:smooth val="0"/>
          <c:extLst>
            <c:ext xmlns:c16="http://schemas.microsoft.com/office/drawing/2014/chart" uri="{C3380CC4-5D6E-409C-BE32-E72D297353CC}">
              <c16:uniqueId val="{00000003-17C7-41B3-920C-B78A2473FC11}"/>
            </c:ext>
          </c:extLst>
        </c:ser>
        <c:ser>
          <c:idx val="3"/>
          <c:order val="3"/>
          <c:tx>
            <c:strRef>
              <c:f>'EDA5'!$E$137</c:f>
              <c:strCache>
                <c:ptCount val="1"/>
                <c:pt idx="0">
                  <c:v>Sum of OIL AND FAT CHANGE IN PRICE IN ONE MONTH</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multiLvlStrRef>
              <c:f>'EDA5'!$A$138:$A$272</c:f>
              <c:multiLvlStrCache>
                <c:ptCount val="123"/>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November </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pt idx="24">
                    <c:v>December</c:v>
                  </c:pt>
                  <c:pt idx="25">
                    <c:v>January</c:v>
                  </c:pt>
                  <c:pt idx="26">
                    <c:v>February</c:v>
                  </c:pt>
                  <c:pt idx="27">
                    <c:v>March</c:v>
                  </c:pt>
                  <c:pt idx="28">
                    <c:v>April</c:v>
                  </c:pt>
                  <c:pt idx="29">
                    <c:v>May</c:v>
                  </c:pt>
                  <c:pt idx="30">
                    <c:v>June</c:v>
                  </c:pt>
                  <c:pt idx="31">
                    <c:v>July</c:v>
                  </c:pt>
                  <c:pt idx="32">
                    <c:v>August</c:v>
                  </c:pt>
                  <c:pt idx="33">
                    <c:v>September</c:v>
                  </c:pt>
                  <c:pt idx="34">
                    <c:v>October</c:v>
                  </c:pt>
                  <c:pt idx="35">
                    <c:v>November</c:v>
                  </c:pt>
                  <c:pt idx="36">
                    <c:v>December</c:v>
                  </c:pt>
                  <c:pt idx="37">
                    <c:v>January</c:v>
                  </c:pt>
                  <c:pt idx="38">
                    <c:v>February</c:v>
                  </c:pt>
                  <c:pt idx="39">
                    <c:v>March</c:v>
                  </c:pt>
                  <c:pt idx="40">
                    <c:v>April</c:v>
                  </c:pt>
                  <c:pt idx="41">
                    <c:v>May</c:v>
                  </c:pt>
                  <c:pt idx="42">
                    <c:v>June</c:v>
                  </c:pt>
                  <c:pt idx="43">
                    <c:v>July</c:v>
                  </c:pt>
                  <c:pt idx="44">
                    <c:v>August</c:v>
                  </c:pt>
                  <c:pt idx="45">
                    <c:v>September</c:v>
                  </c:pt>
                  <c:pt idx="46">
                    <c:v>October</c:v>
                  </c:pt>
                  <c:pt idx="47">
                    <c:v>November</c:v>
                  </c:pt>
                  <c:pt idx="48">
                    <c:v>December</c:v>
                  </c:pt>
                  <c:pt idx="49">
                    <c:v>January</c:v>
                  </c:pt>
                  <c:pt idx="50">
                    <c:v>February</c:v>
                  </c:pt>
                  <c:pt idx="51">
                    <c:v>March</c:v>
                  </c:pt>
                  <c:pt idx="52">
                    <c:v>April</c:v>
                  </c:pt>
                  <c:pt idx="53">
                    <c:v>May</c:v>
                  </c:pt>
                  <c:pt idx="54">
                    <c:v>June</c:v>
                  </c:pt>
                  <c:pt idx="55">
                    <c:v>July</c:v>
                  </c:pt>
                  <c:pt idx="56">
                    <c:v>August</c:v>
                  </c:pt>
                  <c:pt idx="57">
                    <c:v>September</c:v>
                  </c:pt>
                  <c:pt idx="58">
                    <c:v>October</c:v>
                  </c:pt>
                  <c:pt idx="59">
                    <c:v>November</c:v>
                  </c:pt>
                  <c:pt idx="60">
                    <c:v>December</c:v>
                  </c:pt>
                  <c:pt idx="61">
                    <c:v>January</c:v>
                  </c:pt>
                  <c:pt idx="62">
                    <c:v>February</c:v>
                  </c:pt>
                  <c:pt idx="63">
                    <c:v>March</c:v>
                  </c:pt>
                  <c:pt idx="64">
                    <c:v>April</c:v>
                  </c:pt>
                  <c:pt idx="65">
                    <c:v>May</c:v>
                  </c:pt>
                  <c:pt idx="66">
                    <c:v>June</c:v>
                  </c:pt>
                  <c:pt idx="67">
                    <c:v>July</c:v>
                  </c:pt>
                  <c:pt idx="68">
                    <c:v>August</c:v>
                  </c:pt>
                  <c:pt idx="69">
                    <c:v>September</c:v>
                  </c:pt>
                  <c:pt idx="70">
                    <c:v>October</c:v>
                  </c:pt>
                  <c:pt idx="71">
                    <c:v>November</c:v>
                  </c:pt>
                  <c:pt idx="72">
                    <c:v>December</c:v>
                  </c:pt>
                  <c:pt idx="73">
                    <c:v>January</c:v>
                  </c:pt>
                  <c:pt idx="74">
                    <c:v>February</c:v>
                  </c:pt>
                  <c:pt idx="75">
                    <c:v>March</c:v>
                  </c:pt>
                  <c:pt idx="76">
                    <c:v>May</c:v>
                  </c:pt>
                  <c:pt idx="77">
                    <c:v>June</c:v>
                  </c:pt>
                  <c:pt idx="78">
                    <c:v>July</c:v>
                  </c:pt>
                  <c:pt idx="79">
                    <c:v>August</c:v>
                  </c:pt>
                  <c:pt idx="80">
                    <c:v>September</c:v>
                  </c:pt>
                  <c:pt idx="81">
                    <c:v>October</c:v>
                  </c:pt>
                  <c:pt idx="82">
                    <c:v>November</c:v>
                  </c:pt>
                  <c:pt idx="83">
                    <c:v>December</c:v>
                  </c:pt>
                  <c:pt idx="84">
                    <c:v>January</c:v>
                  </c:pt>
                  <c:pt idx="85">
                    <c:v>February</c:v>
                  </c:pt>
                  <c:pt idx="86">
                    <c:v>March</c:v>
                  </c:pt>
                  <c:pt idx="87">
                    <c:v>June</c:v>
                  </c:pt>
                  <c:pt idx="88">
                    <c:v>July</c:v>
                  </c:pt>
                  <c:pt idx="89">
                    <c:v>August</c:v>
                  </c:pt>
                  <c:pt idx="90">
                    <c:v>September</c:v>
                  </c:pt>
                  <c:pt idx="91">
                    <c:v>October</c:v>
                  </c:pt>
                  <c:pt idx="92">
                    <c:v>November</c:v>
                  </c:pt>
                  <c:pt idx="93">
                    <c:v>December</c:v>
                  </c:pt>
                  <c:pt idx="94">
                    <c:v>January</c:v>
                  </c:pt>
                  <c:pt idx="95">
                    <c:v>February</c:v>
                  </c:pt>
                  <c:pt idx="96">
                    <c:v>March</c:v>
                  </c:pt>
                  <c:pt idx="97">
                    <c:v>April</c:v>
                  </c:pt>
                  <c:pt idx="98">
                    <c:v>May</c:v>
                  </c:pt>
                  <c:pt idx="99">
                    <c:v>June</c:v>
                  </c:pt>
                  <c:pt idx="100">
                    <c:v>July</c:v>
                  </c:pt>
                  <c:pt idx="101">
                    <c:v>August</c:v>
                  </c:pt>
                  <c:pt idx="102">
                    <c:v>September</c:v>
                  </c:pt>
                  <c:pt idx="103">
                    <c:v>October</c:v>
                  </c:pt>
                  <c:pt idx="104">
                    <c:v>November</c:v>
                  </c:pt>
                  <c:pt idx="105">
                    <c:v>December</c:v>
                  </c:pt>
                  <c:pt idx="106">
                    <c:v>January</c:v>
                  </c:pt>
                  <c:pt idx="107">
                    <c:v>February</c:v>
                  </c:pt>
                  <c:pt idx="108">
                    <c:v>March</c:v>
                  </c:pt>
                  <c:pt idx="109">
                    <c:v>April</c:v>
                  </c:pt>
                  <c:pt idx="110">
                    <c:v>May</c:v>
                  </c:pt>
                  <c:pt idx="111">
                    <c:v>June</c:v>
                  </c:pt>
                  <c:pt idx="112">
                    <c:v>July</c:v>
                  </c:pt>
                  <c:pt idx="113">
                    <c:v>August</c:v>
                  </c:pt>
                  <c:pt idx="114">
                    <c:v>September</c:v>
                  </c:pt>
                  <c:pt idx="115">
                    <c:v>October</c:v>
                  </c:pt>
                  <c:pt idx="116">
                    <c:v>November</c:v>
                  </c:pt>
                  <c:pt idx="117">
                    <c:v>December</c:v>
                  </c:pt>
                  <c:pt idx="118">
                    <c:v>January</c:v>
                  </c:pt>
                  <c:pt idx="119">
                    <c:v>February</c:v>
                  </c:pt>
                  <c:pt idx="120">
                    <c:v>March</c:v>
                  </c:pt>
                  <c:pt idx="121">
                    <c:v>April</c:v>
                  </c:pt>
                  <c:pt idx="122">
                    <c:v>May</c:v>
                  </c:pt>
                </c:lvl>
                <c:lvl>
                  <c:pt idx="0">
                    <c:v>2013</c:v>
                  </c:pt>
                  <c:pt idx="13">
                    <c:v>2014</c:v>
                  </c:pt>
                  <c:pt idx="25">
                    <c:v>2015</c:v>
                  </c:pt>
                  <c:pt idx="37">
                    <c:v>2016</c:v>
                  </c:pt>
                  <c:pt idx="49">
                    <c:v>2017</c:v>
                  </c:pt>
                  <c:pt idx="61">
                    <c:v>2018</c:v>
                  </c:pt>
                  <c:pt idx="73">
                    <c:v>2019</c:v>
                  </c:pt>
                  <c:pt idx="84">
                    <c:v>2020</c:v>
                  </c:pt>
                  <c:pt idx="94">
                    <c:v>2021</c:v>
                  </c:pt>
                  <c:pt idx="106">
                    <c:v>2022</c:v>
                  </c:pt>
                  <c:pt idx="118">
                    <c:v>2023</c:v>
                  </c:pt>
                </c:lvl>
              </c:multiLvlStrCache>
            </c:multiLvlStrRef>
          </c:cat>
          <c:val>
            <c:numRef>
              <c:f>'EDA5'!$E$138:$E$272</c:f>
              <c:numCache>
                <c:formatCode>General</c:formatCode>
                <c:ptCount val="123"/>
                <c:pt idx="0">
                  <c:v>0</c:v>
                </c:pt>
                <c:pt idx="1">
                  <c:v>0.40000000000000568</c:v>
                </c:pt>
                <c:pt idx="2">
                  <c:v>-0.59999999999999432</c:v>
                </c:pt>
                <c:pt idx="3">
                  <c:v>-0.5</c:v>
                </c:pt>
                <c:pt idx="4">
                  <c:v>-0.5</c:v>
                </c:pt>
                <c:pt idx="5">
                  <c:v>0.29999999999999716</c:v>
                </c:pt>
                <c:pt idx="6">
                  <c:v>9.9999999999994316E-2</c:v>
                </c:pt>
                <c:pt idx="7">
                  <c:v>0.20000000000000284</c:v>
                </c:pt>
                <c:pt idx="8">
                  <c:v>0.79999999999999716</c:v>
                </c:pt>
                <c:pt idx="9">
                  <c:v>0.40000000000000568</c:v>
                </c:pt>
                <c:pt idx="10">
                  <c:v>1.0999999999999943</c:v>
                </c:pt>
                <c:pt idx="11">
                  <c:v>0.5</c:v>
                </c:pt>
                <c:pt idx="13">
                  <c:v>-0.5</c:v>
                </c:pt>
                <c:pt idx="14">
                  <c:v>-0.20000000000000284</c:v>
                </c:pt>
                <c:pt idx="15">
                  <c:v>0.30000000000001137</c:v>
                </c:pt>
                <c:pt idx="16">
                  <c:v>0.39999999999999147</c:v>
                </c:pt>
                <c:pt idx="17">
                  <c:v>0.40000000000000568</c:v>
                </c:pt>
                <c:pt idx="18">
                  <c:v>9.9999999999994316E-2</c:v>
                </c:pt>
                <c:pt idx="19">
                  <c:v>0.10000000000000853</c:v>
                </c:pt>
                <c:pt idx="20">
                  <c:v>9.9999999999994316E-2</c:v>
                </c:pt>
                <c:pt idx="21">
                  <c:v>-9.9999999999994316E-2</c:v>
                </c:pt>
                <c:pt idx="22">
                  <c:v>0</c:v>
                </c:pt>
                <c:pt idx="23">
                  <c:v>-0.10000000000000853</c:v>
                </c:pt>
                <c:pt idx="24">
                  <c:v>-0.20000000000000284</c:v>
                </c:pt>
                <c:pt idx="25">
                  <c:v>0.90000000000000568</c:v>
                </c:pt>
                <c:pt idx="26">
                  <c:v>0.59999999999999432</c:v>
                </c:pt>
                <c:pt idx="27">
                  <c:v>0.10000000000000853</c:v>
                </c:pt>
                <c:pt idx="28">
                  <c:v>0</c:v>
                </c:pt>
                <c:pt idx="29">
                  <c:v>0.59999999999999432</c:v>
                </c:pt>
                <c:pt idx="30">
                  <c:v>1.2999999999999972</c:v>
                </c:pt>
                <c:pt idx="31">
                  <c:v>-0.19999999999998863</c:v>
                </c:pt>
                <c:pt idx="32">
                  <c:v>0.5</c:v>
                </c:pt>
                <c:pt idx="33">
                  <c:v>0.5</c:v>
                </c:pt>
                <c:pt idx="34">
                  <c:v>1.3999999999999915</c:v>
                </c:pt>
                <c:pt idx="35">
                  <c:v>1.6000000000000085</c:v>
                </c:pt>
                <c:pt idx="36">
                  <c:v>0.39999999999999147</c:v>
                </c:pt>
                <c:pt idx="37">
                  <c:v>0.20000000000000284</c:v>
                </c:pt>
                <c:pt idx="38">
                  <c:v>-0.70000000000000284</c:v>
                </c:pt>
                <c:pt idx="39">
                  <c:v>-0.29999999999999716</c:v>
                </c:pt>
                <c:pt idx="40">
                  <c:v>0.29999999999999716</c:v>
                </c:pt>
                <c:pt idx="41">
                  <c:v>0.20000000000000284</c:v>
                </c:pt>
                <c:pt idx="42">
                  <c:v>0.5</c:v>
                </c:pt>
                <c:pt idx="43">
                  <c:v>0.90000000000000568</c:v>
                </c:pt>
                <c:pt idx="44">
                  <c:v>0.5</c:v>
                </c:pt>
                <c:pt idx="45">
                  <c:v>0.29999999999999716</c:v>
                </c:pt>
                <c:pt idx="46">
                  <c:v>0.59999999999999432</c:v>
                </c:pt>
                <c:pt idx="47">
                  <c:v>0.20000000000000284</c:v>
                </c:pt>
                <c:pt idx="48">
                  <c:v>0.59999999999999432</c:v>
                </c:pt>
                <c:pt idx="49">
                  <c:v>0.5</c:v>
                </c:pt>
                <c:pt idx="50">
                  <c:v>0.10000000000000853</c:v>
                </c:pt>
                <c:pt idx="51">
                  <c:v>-0.40000000000000568</c:v>
                </c:pt>
                <c:pt idx="52">
                  <c:v>-0.39999999999999147</c:v>
                </c:pt>
                <c:pt idx="53">
                  <c:v>-0.30000000000001137</c:v>
                </c:pt>
                <c:pt idx="54">
                  <c:v>0.10000000000000853</c:v>
                </c:pt>
                <c:pt idx="55">
                  <c:v>-0.10000000000000853</c:v>
                </c:pt>
                <c:pt idx="56">
                  <c:v>0</c:v>
                </c:pt>
                <c:pt idx="57">
                  <c:v>0.30000000000001137</c:v>
                </c:pt>
                <c:pt idx="58">
                  <c:v>0.59999999999999432</c:v>
                </c:pt>
                <c:pt idx="59">
                  <c:v>0.20000000000000284</c:v>
                </c:pt>
                <c:pt idx="60">
                  <c:v>1.2999999999999972</c:v>
                </c:pt>
                <c:pt idx="61">
                  <c:v>0.20000000000000284</c:v>
                </c:pt>
                <c:pt idx="62">
                  <c:v>-0.29999999999999716</c:v>
                </c:pt>
                <c:pt idx="63">
                  <c:v>0.29999999999999716</c:v>
                </c:pt>
                <c:pt idx="64">
                  <c:v>0.29999999999999716</c:v>
                </c:pt>
                <c:pt idx="65">
                  <c:v>0</c:v>
                </c:pt>
                <c:pt idx="66">
                  <c:v>0.29999999999999716</c:v>
                </c:pt>
                <c:pt idx="67">
                  <c:v>0.10000000000000853</c:v>
                </c:pt>
                <c:pt idx="68">
                  <c:v>0.79999999999999716</c:v>
                </c:pt>
                <c:pt idx="69">
                  <c:v>-0.10000000000000853</c:v>
                </c:pt>
                <c:pt idx="70">
                  <c:v>-1</c:v>
                </c:pt>
                <c:pt idx="71">
                  <c:v>0</c:v>
                </c:pt>
                <c:pt idx="72">
                  <c:v>0.90000000000000568</c:v>
                </c:pt>
                <c:pt idx="73">
                  <c:v>-0.20000000000000284</c:v>
                </c:pt>
                <c:pt idx="74">
                  <c:v>0.20000000000000284</c:v>
                </c:pt>
                <c:pt idx="75">
                  <c:v>0</c:v>
                </c:pt>
                <c:pt idx="76">
                  <c:v>0</c:v>
                </c:pt>
                <c:pt idx="77">
                  <c:v>0.20000000000000284</c:v>
                </c:pt>
                <c:pt idx="78">
                  <c:v>0.29999999999999716</c:v>
                </c:pt>
                <c:pt idx="79">
                  <c:v>0.40000000000000568</c:v>
                </c:pt>
                <c:pt idx="80">
                  <c:v>0.59999999999999432</c:v>
                </c:pt>
                <c:pt idx="81">
                  <c:v>0.40000000000000568</c:v>
                </c:pt>
                <c:pt idx="82">
                  <c:v>0.39999999999999147</c:v>
                </c:pt>
                <c:pt idx="83">
                  <c:v>1.4000000000000057</c:v>
                </c:pt>
                <c:pt idx="84">
                  <c:v>4.2000000000000028</c:v>
                </c:pt>
                <c:pt idx="85">
                  <c:v>1.5</c:v>
                </c:pt>
                <c:pt idx="86">
                  <c:v>-0.20000000000001705</c:v>
                </c:pt>
                <c:pt idx="87">
                  <c:v>5.1000000000000227</c:v>
                </c:pt>
                <c:pt idx="88">
                  <c:v>0</c:v>
                </c:pt>
                <c:pt idx="89">
                  <c:v>1.0999999999999943</c:v>
                </c:pt>
                <c:pt idx="90">
                  <c:v>0.79999999999998295</c:v>
                </c:pt>
                <c:pt idx="91">
                  <c:v>1.9000000000000057</c:v>
                </c:pt>
                <c:pt idx="92">
                  <c:v>2.5999999999999943</c:v>
                </c:pt>
                <c:pt idx="93">
                  <c:v>3.9000000000000057</c:v>
                </c:pt>
                <c:pt idx="94">
                  <c:v>4.3000000000000114</c:v>
                </c:pt>
                <c:pt idx="95">
                  <c:v>7.7999999999999829</c:v>
                </c:pt>
                <c:pt idx="96">
                  <c:v>5.2000000000000171</c:v>
                </c:pt>
                <c:pt idx="97">
                  <c:v>6.1999999999999886</c:v>
                </c:pt>
                <c:pt idx="98">
                  <c:v>8.5999999999999943</c:v>
                </c:pt>
                <c:pt idx="99">
                  <c:v>5</c:v>
                </c:pt>
                <c:pt idx="100">
                  <c:v>-1.5999999999999943</c:v>
                </c:pt>
                <c:pt idx="101">
                  <c:v>5.9000000000000057</c:v>
                </c:pt>
                <c:pt idx="102">
                  <c:v>0</c:v>
                </c:pt>
                <c:pt idx="103">
                  <c:v>2.5999999999999943</c:v>
                </c:pt>
                <c:pt idx="104">
                  <c:v>-0.5</c:v>
                </c:pt>
                <c:pt idx="105">
                  <c:v>-2.5</c:v>
                </c:pt>
                <c:pt idx="106">
                  <c:v>-2.9000000000000057</c:v>
                </c:pt>
                <c:pt idx="107">
                  <c:v>0.20000000000001705</c:v>
                </c:pt>
                <c:pt idx="108">
                  <c:v>9.6999999999999886</c:v>
                </c:pt>
                <c:pt idx="109">
                  <c:v>4.9000000000000057</c:v>
                </c:pt>
                <c:pt idx="110">
                  <c:v>2.9000000000000057</c:v>
                </c:pt>
                <c:pt idx="111">
                  <c:v>-1.5</c:v>
                </c:pt>
                <c:pt idx="112">
                  <c:v>-5.0999999999999943</c:v>
                </c:pt>
                <c:pt idx="113">
                  <c:v>-3.4000000000000057</c:v>
                </c:pt>
                <c:pt idx="114">
                  <c:v>-3.7000000000000171</c:v>
                </c:pt>
                <c:pt idx="115">
                  <c:v>-2.1999999999999886</c:v>
                </c:pt>
                <c:pt idx="116">
                  <c:v>2.4000000000000057</c:v>
                </c:pt>
                <c:pt idx="117">
                  <c:v>-0.40000000000000568</c:v>
                </c:pt>
                <c:pt idx="118">
                  <c:v>-1.3000000000000114</c:v>
                </c:pt>
                <c:pt idx="119">
                  <c:v>-7.8999999999999773</c:v>
                </c:pt>
                <c:pt idx="120">
                  <c:v>-0.10000000000002274</c:v>
                </c:pt>
                <c:pt idx="121">
                  <c:v>-4.2999999999999829</c:v>
                </c:pt>
                <c:pt idx="122">
                  <c:v>-4.9000000000000057</c:v>
                </c:pt>
              </c:numCache>
            </c:numRef>
          </c:val>
          <c:smooth val="0"/>
          <c:extLst>
            <c:ext xmlns:c16="http://schemas.microsoft.com/office/drawing/2014/chart" uri="{C3380CC4-5D6E-409C-BE32-E72D297353CC}">
              <c16:uniqueId val="{00000004-17C7-41B3-920C-B78A2473FC1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63922304"/>
        <c:axId val="563905984"/>
      </c:lineChart>
      <c:catAx>
        <c:axId val="5639223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63905984"/>
        <c:crosses val="autoZero"/>
        <c:auto val="1"/>
        <c:lblAlgn val="ctr"/>
        <c:lblOffset val="100"/>
        <c:noMultiLvlLbl val="0"/>
      </c:catAx>
      <c:valAx>
        <c:axId val="563905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63922304"/>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0.1160882917934493"/>
          <c:y val="0.12873990932315416"/>
          <c:w val="0.87150164794079077"/>
          <c:h val="0.67626054554636328"/>
        </c:manualLayout>
      </c:layout>
      <c:lineChart>
        <c:grouping val="standard"/>
        <c:varyColors val="0"/>
        <c:ser>
          <c:idx val="0"/>
          <c:order val="0"/>
          <c:tx>
            <c:strRef>
              <c:f>'EDA5'!$AH$11</c:f>
              <c:strCache>
                <c:ptCount val="1"/>
                <c:pt idx="0">
                  <c:v>rural</c:v>
                </c:pt>
              </c:strCache>
            </c:strRef>
          </c:tx>
          <c:spPr>
            <a:ln w="22225" cap="rnd" cmpd="sng" algn="ctr">
              <a:solidFill>
                <a:schemeClr val="accent1"/>
              </a:solidFill>
              <a:round/>
            </a:ln>
            <a:effectLst/>
          </c:spPr>
          <c:marker>
            <c:symbol val="none"/>
          </c:marker>
          <c:cat>
            <c:strRef>
              <c:f>'EDA5'!$AG$12:$AG$37</c:f>
              <c:strCache>
                <c:ptCount val="26"/>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strCache>
            </c:strRef>
          </c:cat>
          <c:val>
            <c:numRef>
              <c:f>'EDA5'!$AH$12:$AH$37</c:f>
              <c:numCache>
                <c:formatCode>_(* #,##0.00_);_(* \(#,##0.00\);_(* "-"??_);_(@_)</c:formatCode>
                <c:ptCount val="26"/>
                <c:pt idx="0">
                  <c:v>0.50452333605726896</c:v>
                </c:pt>
                <c:pt idx="1">
                  <c:v>0.83350448490265638</c:v>
                </c:pt>
                <c:pt idx="2">
                  <c:v>-0.19212351579012268</c:v>
                </c:pt>
                <c:pt idx="3">
                  <c:v>0.63399575539503927</c:v>
                </c:pt>
                <c:pt idx="4">
                  <c:v>0.82629726288639938</c:v>
                </c:pt>
                <c:pt idx="5">
                  <c:v>0.65127231402725616</c:v>
                </c:pt>
                <c:pt idx="6">
                  <c:v>0.27067874602708564</c:v>
                </c:pt>
                <c:pt idx="7">
                  <c:v>0.45229189847956525</c:v>
                </c:pt>
                <c:pt idx="8">
                  <c:v>0.57812953850640825</c:v>
                </c:pt>
                <c:pt idx="9">
                  <c:v>0.59419144620830644</c:v>
                </c:pt>
                <c:pt idx="10">
                  <c:v>0.77277146242974137</c:v>
                </c:pt>
                <c:pt idx="11">
                  <c:v>0.72396413173986873</c:v>
                </c:pt>
                <c:pt idx="12">
                  <c:v>0.70434479780032277</c:v>
                </c:pt>
                <c:pt idx="13">
                  <c:v>0.71743231539314545</c:v>
                </c:pt>
                <c:pt idx="14">
                  <c:v>0.7379571393261295</c:v>
                </c:pt>
                <c:pt idx="15">
                  <c:v>0.75700410795854201</c:v>
                </c:pt>
                <c:pt idx="16">
                  <c:v>0.74084693977629079</c:v>
                </c:pt>
                <c:pt idx="17">
                  <c:v>0</c:v>
                </c:pt>
                <c:pt idx="18">
                  <c:v>0.74145174569239802</c:v>
                </c:pt>
                <c:pt idx="19">
                  <c:v>0.72141355891497183</c:v>
                </c:pt>
                <c:pt idx="20">
                  <c:v>0.74409849192912014</c:v>
                </c:pt>
                <c:pt idx="21">
                  <c:v>0.81376227780689903</c:v>
                </c:pt>
                <c:pt idx="22">
                  <c:v>0.77332998470384895</c:v>
                </c:pt>
                <c:pt idx="23">
                  <c:v>0.66865271996022579</c:v>
                </c:pt>
                <c:pt idx="24">
                  <c:v>0.74239728689729723</c:v>
                </c:pt>
                <c:pt idx="25">
                  <c:v>0.76308299923923395</c:v>
                </c:pt>
              </c:numCache>
            </c:numRef>
          </c:val>
          <c:smooth val="0"/>
          <c:extLst>
            <c:ext xmlns:c16="http://schemas.microsoft.com/office/drawing/2014/chart" uri="{C3380CC4-5D6E-409C-BE32-E72D297353CC}">
              <c16:uniqueId val="{00000000-F019-48E6-9670-C46C5032462B}"/>
            </c:ext>
          </c:extLst>
        </c:ser>
        <c:ser>
          <c:idx val="1"/>
          <c:order val="1"/>
          <c:tx>
            <c:strRef>
              <c:f>'EDA5'!$AI$11</c:f>
              <c:strCache>
                <c:ptCount val="1"/>
                <c:pt idx="0">
                  <c:v>Urban</c:v>
                </c:pt>
              </c:strCache>
            </c:strRef>
          </c:tx>
          <c:spPr>
            <a:ln w="22225" cap="rnd" cmpd="sng" algn="ctr">
              <a:solidFill>
                <a:schemeClr val="accent2"/>
              </a:solidFill>
              <a:round/>
            </a:ln>
            <a:effectLst/>
          </c:spPr>
          <c:marker>
            <c:symbol val="none"/>
          </c:marker>
          <c:cat>
            <c:strRef>
              <c:f>'EDA5'!$AG$12:$AG$37</c:f>
              <c:strCache>
                <c:ptCount val="26"/>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strCache>
            </c:strRef>
          </c:cat>
          <c:val>
            <c:numRef>
              <c:f>'EDA5'!$AI$12:$AI$37</c:f>
              <c:numCache>
                <c:formatCode>_(* #,##0.00_);_(* \(#,##0.00\);_(* "-"??_);_(@_)</c:formatCode>
                <c:ptCount val="26"/>
                <c:pt idx="0">
                  <c:v>0.51786016249485989</c:v>
                </c:pt>
                <c:pt idx="1">
                  <c:v>0.85585240433950138</c:v>
                </c:pt>
                <c:pt idx="2">
                  <c:v>-0.24793208579417045</c:v>
                </c:pt>
                <c:pt idx="3">
                  <c:v>0.63624601269692505</c:v>
                </c:pt>
                <c:pt idx="4">
                  <c:v>0.83897123727707335</c:v>
                </c:pt>
                <c:pt idx="5">
                  <c:v>0.50630477699173893</c:v>
                </c:pt>
                <c:pt idx="6">
                  <c:v>0.44666929619137979</c:v>
                </c:pt>
                <c:pt idx="7">
                  <c:v>0.18637714643212261</c:v>
                </c:pt>
                <c:pt idx="8">
                  <c:v>0.60932157323205671</c:v>
                </c:pt>
                <c:pt idx="9">
                  <c:v>0.5825223711755696</c:v>
                </c:pt>
                <c:pt idx="10">
                  <c:v>0.71846248405919133</c:v>
                </c:pt>
                <c:pt idx="11">
                  <c:v>0.71320356562963094</c:v>
                </c:pt>
                <c:pt idx="12">
                  <c:v>0.73822509223711652</c:v>
                </c:pt>
                <c:pt idx="13">
                  <c:v>0.58712418541352052</c:v>
                </c:pt>
                <c:pt idx="14">
                  <c:v>0.73740514522324863</c:v>
                </c:pt>
                <c:pt idx="15">
                  <c:v>0.73301814111863628</c:v>
                </c:pt>
                <c:pt idx="16">
                  <c:v>0.73625989968101402</c:v>
                </c:pt>
                <c:pt idx="17">
                  <c:v>0.69788482353977832</c:v>
                </c:pt>
                <c:pt idx="18">
                  <c:v>0.73019338477320583</c:v>
                </c:pt>
                <c:pt idx="19">
                  <c:v>0.73954230573704272</c:v>
                </c:pt>
                <c:pt idx="20">
                  <c:v>0.73233943022349068</c:v>
                </c:pt>
                <c:pt idx="21">
                  <c:v>0.81563161653151361</c:v>
                </c:pt>
                <c:pt idx="22">
                  <c:v>0.79402179842058884</c:v>
                </c:pt>
                <c:pt idx="23">
                  <c:v>0.64126960203604366</c:v>
                </c:pt>
                <c:pt idx="24">
                  <c:v>0.71307329015685361</c:v>
                </c:pt>
                <c:pt idx="25">
                  <c:v>0.76779427517140919</c:v>
                </c:pt>
              </c:numCache>
            </c:numRef>
          </c:val>
          <c:smooth val="0"/>
          <c:extLst>
            <c:ext xmlns:c16="http://schemas.microsoft.com/office/drawing/2014/chart" uri="{C3380CC4-5D6E-409C-BE32-E72D297353CC}">
              <c16:uniqueId val="{00000001-F019-48E6-9670-C46C5032462B}"/>
            </c:ext>
          </c:extLst>
        </c:ser>
        <c:ser>
          <c:idx val="2"/>
          <c:order val="2"/>
          <c:tx>
            <c:strRef>
              <c:f>'EDA5'!$AJ$11</c:f>
              <c:strCache>
                <c:ptCount val="1"/>
                <c:pt idx="0">
                  <c:v>Rural + Urban</c:v>
                </c:pt>
              </c:strCache>
            </c:strRef>
          </c:tx>
          <c:spPr>
            <a:ln w="22225" cap="rnd" cmpd="sng" algn="ctr">
              <a:solidFill>
                <a:schemeClr val="accent3"/>
              </a:solidFill>
              <a:round/>
            </a:ln>
            <a:effectLst/>
          </c:spPr>
          <c:marker>
            <c:symbol val="none"/>
          </c:marker>
          <c:cat>
            <c:strRef>
              <c:f>'EDA5'!$AG$12:$AG$37</c:f>
              <c:strCache>
                <c:ptCount val="26"/>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strCache>
            </c:strRef>
          </c:cat>
          <c:val>
            <c:numRef>
              <c:f>'EDA5'!$AJ$12:$AJ$37</c:f>
              <c:numCache>
                <c:formatCode>_(* #,##0.00_);_(* \(#,##0.00\);_(* "-"??_);_(@_)</c:formatCode>
                <c:ptCount val="26"/>
                <c:pt idx="0">
                  <c:v>0.507809542574851</c:v>
                </c:pt>
                <c:pt idx="1">
                  <c:v>0.84189512639924202</c:v>
                </c:pt>
                <c:pt idx="2">
                  <c:v>-0.20366682436290695</c:v>
                </c:pt>
                <c:pt idx="3">
                  <c:v>0.63435360953337627</c:v>
                </c:pt>
                <c:pt idx="4">
                  <c:v>0.82620503046979954</c:v>
                </c:pt>
                <c:pt idx="5">
                  <c:v>0.5913835298632858</c:v>
                </c:pt>
                <c:pt idx="6">
                  <c:v>0.35075118004725081</c:v>
                </c:pt>
                <c:pt idx="7">
                  <c:v>0.36424528775993709</c:v>
                </c:pt>
                <c:pt idx="8">
                  <c:v>0.56709822157614165</c:v>
                </c:pt>
                <c:pt idx="9">
                  <c:v>0.59051832212029298</c:v>
                </c:pt>
                <c:pt idx="10">
                  <c:v>0.75260454217939188</c:v>
                </c:pt>
                <c:pt idx="11">
                  <c:v>0.71816059142646915</c:v>
                </c:pt>
                <c:pt idx="12">
                  <c:v>0.71770653375972127</c:v>
                </c:pt>
                <c:pt idx="13">
                  <c:v>0.68866196830395554</c:v>
                </c:pt>
                <c:pt idx="14">
                  <c:v>0.73718037519147839</c:v>
                </c:pt>
                <c:pt idx="15">
                  <c:v>0.74868660810222065</c:v>
                </c:pt>
                <c:pt idx="16">
                  <c:v>0.73935041154483572</c:v>
                </c:pt>
                <c:pt idx="17">
                  <c:v>0.69788482353977832</c:v>
                </c:pt>
                <c:pt idx="18">
                  <c:v>0.73694674441205432</c:v>
                </c:pt>
                <c:pt idx="19">
                  <c:v>0.73036488147403111</c:v>
                </c:pt>
                <c:pt idx="20">
                  <c:v>0.73881335828048034</c:v>
                </c:pt>
                <c:pt idx="21">
                  <c:v>0.81521154317452682</c:v>
                </c:pt>
                <c:pt idx="22">
                  <c:v>0.78562821433726515</c:v>
                </c:pt>
                <c:pt idx="23">
                  <c:v>0.65312325111609948</c:v>
                </c:pt>
                <c:pt idx="24">
                  <c:v>0.73370390730161528</c:v>
                </c:pt>
                <c:pt idx="25">
                  <c:v>0.76559646886308808</c:v>
                </c:pt>
              </c:numCache>
            </c:numRef>
          </c:val>
          <c:smooth val="0"/>
          <c:extLst>
            <c:ext xmlns:c16="http://schemas.microsoft.com/office/drawing/2014/chart" uri="{C3380CC4-5D6E-409C-BE32-E72D297353CC}">
              <c16:uniqueId val="{00000002-F019-48E6-9670-C46C5032462B}"/>
            </c:ext>
          </c:extLst>
        </c:ser>
        <c:dLbls>
          <c:dLblPos val="ctr"/>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86474288"/>
        <c:axId val="86471408"/>
      </c:lineChart>
      <c:catAx>
        <c:axId val="8647428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6471408"/>
        <c:crosses val="autoZero"/>
        <c:auto val="1"/>
        <c:lblAlgn val="ctr"/>
        <c:lblOffset val="100"/>
        <c:noMultiLvlLbl val="0"/>
      </c:catAx>
      <c:valAx>
        <c:axId val="86471408"/>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6474288"/>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spc="20" baseline="0">
                <a:solidFill>
                  <a:schemeClr val="dk1">
                    <a:lumMod val="50000"/>
                    <a:lumOff val="50000"/>
                  </a:schemeClr>
                </a:solidFill>
                <a:latin typeface="+mn-lt"/>
                <a:ea typeface="+mn-ea"/>
                <a:cs typeface="+mn-cs"/>
              </a:defRPr>
            </a:pPr>
            <a:r>
              <a:rPr lang="en-IN" b="1"/>
              <a:t>Corelation b/w</a:t>
            </a:r>
            <a:r>
              <a:rPr lang="en-IN" b="1" baseline="0"/>
              <a:t> </a:t>
            </a:r>
            <a:r>
              <a:rPr lang="en-IN" b="1"/>
              <a:t>Crude oil price</a:t>
            </a:r>
            <a:r>
              <a:rPr lang="en-IN" b="1" baseline="0"/>
              <a:t> and different product prices</a:t>
            </a:r>
          </a:p>
          <a:p>
            <a:pPr>
              <a:defRPr b="1"/>
            </a:pPr>
            <a:r>
              <a:rPr lang="en-IN" b="1" baseline="0"/>
              <a:t> </a:t>
            </a:r>
            <a:r>
              <a:rPr lang="en-IN" b="1"/>
              <a:t> </a:t>
            </a:r>
          </a:p>
        </c:rich>
      </c:tx>
      <c:layout>
        <c:manualLayout>
          <c:xMode val="edge"/>
          <c:yMode val="edge"/>
          <c:x val="0.13173165597168282"/>
          <c:y val="4.7007645268734938E-2"/>
        </c:manualLayout>
      </c:layout>
      <c:overlay val="0"/>
      <c:spPr>
        <a:noFill/>
        <a:ln>
          <a:noFill/>
        </a:ln>
        <a:effectLst/>
      </c:spPr>
      <c:txPr>
        <a:bodyPr rot="0" spcFirstLastPara="1" vertOverflow="ellipsis" vert="horz" wrap="square" anchor="ctr" anchorCtr="1"/>
        <a:lstStyle/>
        <a:p>
          <a:pPr>
            <a:defRPr sz="14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0.11014765728541358"/>
          <c:y val="0.11989780288740032"/>
          <c:w val="0.87150164794079077"/>
          <c:h val="0.69850442666237134"/>
        </c:manualLayout>
      </c:layout>
      <c:lineChart>
        <c:grouping val="standard"/>
        <c:varyColors val="0"/>
        <c:ser>
          <c:idx val="0"/>
          <c:order val="0"/>
          <c:tx>
            <c:strRef>
              <c:f>'EDA5'!$AH$11</c:f>
              <c:strCache>
                <c:ptCount val="1"/>
                <c:pt idx="0">
                  <c:v>rural</c:v>
                </c:pt>
              </c:strCache>
            </c:strRef>
          </c:tx>
          <c:spPr>
            <a:ln w="22225" cap="rnd" cmpd="sng" algn="ctr">
              <a:solidFill>
                <a:schemeClr val="accent1"/>
              </a:solidFill>
              <a:round/>
            </a:ln>
            <a:effectLst/>
          </c:spPr>
          <c:marker>
            <c:symbol val="none"/>
          </c:marker>
          <c:cat>
            <c:strRef>
              <c:f>'EDA5'!$AG$12:$AG$37</c:f>
              <c:strCache>
                <c:ptCount val="26"/>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strCache>
            </c:strRef>
          </c:cat>
          <c:val>
            <c:numRef>
              <c:f>'EDA5'!$AH$12:$AH$37</c:f>
              <c:numCache>
                <c:formatCode>_(* #,##0.00_);_(* \(#,##0.00\);_(* "-"??_);_(@_)</c:formatCode>
                <c:ptCount val="26"/>
                <c:pt idx="0">
                  <c:v>0.50452333605726896</c:v>
                </c:pt>
                <c:pt idx="1">
                  <c:v>0.83350448490265638</c:v>
                </c:pt>
                <c:pt idx="2">
                  <c:v>-0.19212351579012268</c:v>
                </c:pt>
                <c:pt idx="3">
                  <c:v>0.63399575539503927</c:v>
                </c:pt>
                <c:pt idx="4">
                  <c:v>0.82629726288639938</c:v>
                </c:pt>
                <c:pt idx="5">
                  <c:v>0.65127231402725616</c:v>
                </c:pt>
                <c:pt idx="6">
                  <c:v>0.27067874602708564</c:v>
                </c:pt>
                <c:pt idx="7">
                  <c:v>0.45229189847956525</c:v>
                </c:pt>
                <c:pt idx="8">
                  <c:v>0.57812953850640825</c:v>
                </c:pt>
                <c:pt idx="9">
                  <c:v>0.59419144620830644</c:v>
                </c:pt>
                <c:pt idx="10">
                  <c:v>0.77277146242974137</c:v>
                </c:pt>
                <c:pt idx="11">
                  <c:v>0.72396413173986873</c:v>
                </c:pt>
                <c:pt idx="12">
                  <c:v>0.70434479780032277</c:v>
                </c:pt>
                <c:pt idx="13">
                  <c:v>0.71743231539314545</c:v>
                </c:pt>
                <c:pt idx="14">
                  <c:v>0.7379571393261295</c:v>
                </c:pt>
                <c:pt idx="15">
                  <c:v>0.75700410795854201</c:v>
                </c:pt>
                <c:pt idx="16">
                  <c:v>0.74084693977629079</c:v>
                </c:pt>
                <c:pt idx="17">
                  <c:v>0</c:v>
                </c:pt>
                <c:pt idx="18">
                  <c:v>0.74145174569239802</c:v>
                </c:pt>
                <c:pt idx="19">
                  <c:v>0.72141355891497183</c:v>
                </c:pt>
                <c:pt idx="20">
                  <c:v>0.74409849192912014</c:v>
                </c:pt>
                <c:pt idx="21">
                  <c:v>0.81376227780689903</c:v>
                </c:pt>
                <c:pt idx="22">
                  <c:v>0.77332998470384895</c:v>
                </c:pt>
                <c:pt idx="23">
                  <c:v>0.66865271996022579</c:v>
                </c:pt>
                <c:pt idx="24">
                  <c:v>0.74239728689729723</c:v>
                </c:pt>
                <c:pt idx="25">
                  <c:v>0.76308299923923395</c:v>
                </c:pt>
              </c:numCache>
            </c:numRef>
          </c:val>
          <c:smooth val="0"/>
          <c:extLst>
            <c:ext xmlns:c16="http://schemas.microsoft.com/office/drawing/2014/chart" uri="{C3380CC4-5D6E-409C-BE32-E72D297353CC}">
              <c16:uniqueId val="{00000000-2C49-4ED5-8375-85413146E2A7}"/>
            </c:ext>
          </c:extLst>
        </c:ser>
        <c:ser>
          <c:idx val="1"/>
          <c:order val="1"/>
          <c:tx>
            <c:strRef>
              <c:f>'EDA5'!$AI$11</c:f>
              <c:strCache>
                <c:ptCount val="1"/>
                <c:pt idx="0">
                  <c:v>Urban</c:v>
                </c:pt>
              </c:strCache>
            </c:strRef>
          </c:tx>
          <c:spPr>
            <a:ln w="22225" cap="rnd" cmpd="sng" algn="ctr">
              <a:solidFill>
                <a:schemeClr val="accent2"/>
              </a:solidFill>
              <a:round/>
            </a:ln>
            <a:effectLst/>
          </c:spPr>
          <c:marker>
            <c:symbol val="none"/>
          </c:marker>
          <c:cat>
            <c:strRef>
              <c:f>'EDA5'!$AG$12:$AG$37</c:f>
              <c:strCache>
                <c:ptCount val="26"/>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strCache>
            </c:strRef>
          </c:cat>
          <c:val>
            <c:numRef>
              <c:f>'EDA5'!$AI$12:$AI$37</c:f>
              <c:numCache>
                <c:formatCode>_(* #,##0.00_);_(* \(#,##0.00\);_(* "-"??_);_(@_)</c:formatCode>
                <c:ptCount val="26"/>
                <c:pt idx="0">
                  <c:v>0.51786016249485989</c:v>
                </c:pt>
                <c:pt idx="1">
                  <c:v>0.85585240433950138</c:v>
                </c:pt>
                <c:pt idx="2">
                  <c:v>-0.24793208579417045</c:v>
                </c:pt>
                <c:pt idx="3">
                  <c:v>0.63624601269692505</c:v>
                </c:pt>
                <c:pt idx="4">
                  <c:v>0.83897123727707335</c:v>
                </c:pt>
                <c:pt idx="5">
                  <c:v>0.50630477699173893</c:v>
                </c:pt>
                <c:pt idx="6">
                  <c:v>0.44666929619137979</c:v>
                </c:pt>
                <c:pt idx="7">
                  <c:v>0.18637714643212261</c:v>
                </c:pt>
                <c:pt idx="8">
                  <c:v>0.60932157323205671</c:v>
                </c:pt>
                <c:pt idx="9">
                  <c:v>0.5825223711755696</c:v>
                </c:pt>
                <c:pt idx="10">
                  <c:v>0.71846248405919133</c:v>
                </c:pt>
                <c:pt idx="11">
                  <c:v>0.71320356562963094</c:v>
                </c:pt>
                <c:pt idx="12">
                  <c:v>0.73822509223711652</c:v>
                </c:pt>
                <c:pt idx="13">
                  <c:v>0.58712418541352052</c:v>
                </c:pt>
                <c:pt idx="14">
                  <c:v>0.73740514522324863</c:v>
                </c:pt>
                <c:pt idx="15">
                  <c:v>0.73301814111863628</c:v>
                </c:pt>
                <c:pt idx="16">
                  <c:v>0.73625989968101402</c:v>
                </c:pt>
                <c:pt idx="17">
                  <c:v>0.69788482353977832</c:v>
                </c:pt>
                <c:pt idx="18">
                  <c:v>0.73019338477320583</c:v>
                </c:pt>
                <c:pt idx="19">
                  <c:v>0.73954230573704272</c:v>
                </c:pt>
                <c:pt idx="20">
                  <c:v>0.73233943022349068</c:v>
                </c:pt>
                <c:pt idx="21">
                  <c:v>0.81563161653151361</c:v>
                </c:pt>
                <c:pt idx="22">
                  <c:v>0.79402179842058884</c:v>
                </c:pt>
                <c:pt idx="23">
                  <c:v>0.64126960203604366</c:v>
                </c:pt>
                <c:pt idx="24">
                  <c:v>0.71307329015685361</c:v>
                </c:pt>
                <c:pt idx="25">
                  <c:v>0.76779427517140919</c:v>
                </c:pt>
              </c:numCache>
            </c:numRef>
          </c:val>
          <c:smooth val="0"/>
          <c:extLst>
            <c:ext xmlns:c16="http://schemas.microsoft.com/office/drawing/2014/chart" uri="{C3380CC4-5D6E-409C-BE32-E72D297353CC}">
              <c16:uniqueId val="{00000001-2C49-4ED5-8375-85413146E2A7}"/>
            </c:ext>
          </c:extLst>
        </c:ser>
        <c:ser>
          <c:idx val="2"/>
          <c:order val="2"/>
          <c:tx>
            <c:strRef>
              <c:f>'EDA5'!$AJ$11</c:f>
              <c:strCache>
                <c:ptCount val="1"/>
                <c:pt idx="0">
                  <c:v>Rural + Urban</c:v>
                </c:pt>
              </c:strCache>
            </c:strRef>
          </c:tx>
          <c:spPr>
            <a:ln w="22225" cap="rnd" cmpd="sng" algn="ctr">
              <a:solidFill>
                <a:schemeClr val="accent3"/>
              </a:solidFill>
              <a:round/>
            </a:ln>
            <a:effectLst/>
          </c:spPr>
          <c:marker>
            <c:symbol val="none"/>
          </c:marker>
          <c:cat>
            <c:strRef>
              <c:f>'EDA5'!$AG$12:$AG$37</c:f>
              <c:strCache>
                <c:ptCount val="26"/>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strCache>
            </c:strRef>
          </c:cat>
          <c:val>
            <c:numRef>
              <c:f>'EDA5'!$AJ$12:$AJ$37</c:f>
              <c:numCache>
                <c:formatCode>_(* #,##0.00_);_(* \(#,##0.00\);_(* "-"??_);_(@_)</c:formatCode>
                <c:ptCount val="26"/>
                <c:pt idx="0">
                  <c:v>0.507809542574851</c:v>
                </c:pt>
                <c:pt idx="1">
                  <c:v>0.84189512639924202</c:v>
                </c:pt>
                <c:pt idx="2">
                  <c:v>-0.20366682436290695</c:v>
                </c:pt>
                <c:pt idx="3">
                  <c:v>0.63435360953337627</c:v>
                </c:pt>
                <c:pt idx="4">
                  <c:v>0.82620503046979954</c:v>
                </c:pt>
                <c:pt idx="5">
                  <c:v>0.5913835298632858</c:v>
                </c:pt>
                <c:pt idx="6">
                  <c:v>0.35075118004725081</c:v>
                </c:pt>
                <c:pt idx="7">
                  <c:v>0.36424528775993709</c:v>
                </c:pt>
                <c:pt idx="8">
                  <c:v>0.56709822157614165</c:v>
                </c:pt>
                <c:pt idx="9">
                  <c:v>0.59051832212029298</c:v>
                </c:pt>
                <c:pt idx="10">
                  <c:v>0.75260454217939188</c:v>
                </c:pt>
                <c:pt idx="11">
                  <c:v>0.71816059142646915</c:v>
                </c:pt>
                <c:pt idx="12">
                  <c:v>0.71770653375972127</c:v>
                </c:pt>
                <c:pt idx="13">
                  <c:v>0.68866196830395554</c:v>
                </c:pt>
                <c:pt idx="14">
                  <c:v>0.73718037519147839</c:v>
                </c:pt>
                <c:pt idx="15">
                  <c:v>0.74868660810222065</c:v>
                </c:pt>
                <c:pt idx="16">
                  <c:v>0.73935041154483572</c:v>
                </c:pt>
                <c:pt idx="17">
                  <c:v>0.69788482353977832</c:v>
                </c:pt>
                <c:pt idx="18">
                  <c:v>0.73694674441205432</c:v>
                </c:pt>
                <c:pt idx="19">
                  <c:v>0.73036488147403111</c:v>
                </c:pt>
                <c:pt idx="20">
                  <c:v>0.73881335828048034</c:v>
                </c:pt>
                <c:pt idx="21">
                  <c:v>0.81521154317452682</c:v>
                </c:pt>
                <c:pt idx="22">
                  <c:v>0.78562821433726515</c:v>
                </c:pt>
                <c:pt idx="23">
                  <c:v>0.65312325111609948</c:v>
                </c:pt>
                <c:pt idx="24">
                  <c:v>0.73370390730161528</c:v>
                </c:pt>
                <c:pt idx="25">
                  <c:v>0.76559646886308808</c:v>
                </c:pt>
              </c:numCache>
            </c:numRef>
          </c:val>
          <c:smooth val="0"/>
          <c:extLst>
            <c:ext xmlns:c16="http://schemas.microsoft.com/office/drawing/2014/chart" uri="{C3380CC4-5D6E-409C-BE32-E72D297353CC}">
              <c16:uniqueId val="{00000002-2C49-4ED5-8375-85413146E2A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86474288"/>
        <c:axId val="86471408"/>
      </c:lineChart>
      <c:catAx>
        <c:axId val="8647428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6471408"/>
        <c:crosses val="autoZero"/>
        <c:auto val="1"/>
        <c:lblAlgn val="ctr"/>
        <c:lblOffset val="100"/>
        <c:noMultiLvlLbl val="0"/>
      </c:catAx>
      <c:valAx>
        <c:axId val="86471408"/>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6474288"/>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layout>
        <c:manualLayout>
          <c:xMode val="edge"/>
          <c:yMode val="edge"/>
          <c:x val="0.33272810070639591"/>
          <c:y val="9.404106239896913E-2"/>
          <c:w val="0.34516846168197041"/>
          <c:h val="4.93149171906369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17</xdr:col>
      <xdr:colOff>1211580</xdr:colOff>
      <xdr:row>69</xdr:row>
      <xdr:rowOff>133350</xdr:rowOff>
    </xdr:from>
    <xdr:to>
      <xdr:col>22</xdr:col>
      <xdr:colOff>624840</xdr:colOff>
      <xdr:row>114</xdr:row>
      <xdr:rowOff>133350</xdr:rowOff>
    </xdr:to>
    <xdr:graphicFrame macro="">
      <xdr:nvGraphicFramePr>
        <xdr:cNvPr id="4" name="Chart 3">
          <a:extLst>
            <a:ext uri="{FF2B5EF4-FFF2-40B4-BE49-F238E27FC236}">
              <a16:creationId xmlns:a16="http://schemas.microsoft.com/office/drawing/2014/main" id="{45D1378A-DDB8-EDE2-C8A3-8DB5337D48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38100</xdr:colOff>
      <xdr:row>14</xdr:row>
      <xdr:rowOff>137160</xdr:rowOff>
    </xdr:from>
    <xdr:to>
      <xdr:col>11</xdr:col>
      <xdr:colOff>259080</xdr:colOff>
      <xdr:row>31</xdr:row>
      <xdr:rowOff>179070</xdr:rowOff>
    </xdr:to>
    <xdr:graphicFrame macro="">
      <xdr:nvGraphicFramePr>
        <xdr:cNvPr id="2" name="Chart 1">
          <a:extLst>
            <a:ext uri="{FF2B5EF4-FFF2-40B4-BE49-F238E27FC236}">
              <a16:creationId xmlns:a16="http://schemas.microsoft.com/office/drawing/2014/main" id="{24B7FEAE-B262-2867-390F-4B36285964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228600</xdr:colOff>
      <xdr:row>0</xdr:row>
      <xdr:rowOff>0</xdr:rowOff>
    </xdr:from>
    <xdr:to>
      <xdr:col>28</xdr:col>
      <xdr:colOff>533400</xdr:colOff>
      <xdr:row>15</xdr:row>
      <xdr:rowOff>0</xdr:rowOff>
    </xdr:to>
    <xdr:graphicFrame macro="">
      <xdr:nvGraphicFramePr>
        <xdr:cNvPr id="3" name="Chart 2">
          <a:extLst>
            <a:ext uri="{FF2B5EF4-FFF2-40B4-BE49-F238E27FC236}">
              <a16:creationId xmlns:a16="http://schemas.microsoft.com/office/drawing/2014/main" id="{486EA41C-C26B-9100-3C2B-CE6F9F07CA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282678</xdr:colOff>
      <xdr:row>0</xdr:row>
      <xdr:rowOff>0</xdr:rowOff>
    </xdr:from>
    <xdr:to>
      <xdr:col>12</xdr:col>
      <xdr:colOff>602226</xdr:colOff>
      <xdr:row>21</xdr:row>
      <xdr:rowOff>258096</xdr:rowOff>
    </xdr:to>
    <xdr:graphicFrame macro="">
      <xdr:nvGraphicFramePr>
        <xdr:cNvPr id="5" name="Chart 4">
          <a:extLst>
            <a:ext uri="{FF2B5EF4-FFF2-40B4-BE49-F238E27FC236}">
              <a16:creationId xmlns:a16="http://schemas.microsoft.com/office/drawing/2014/main" id="{20F22CE1-75E7-4344-B134-F38684967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878114</xdr:colOff>
      <xdr:row>72</xdr:row>
      <xdr:rowOff>4354</xdr:rowOff>
    </xdr:from>
    <xdr:to>
      <xdr:col>5</xdr:col>
      <xdr:colOff>1132114</xdr:colOff>
      <xdr:row>85</xdr:row>
      <xdr:rowOff>112758</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2CE64029-4745-BF7E-C4CF-D32078C4308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515428" y="13415554"/>
              <a:ext cx="1832429" cy="25141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1242893</xdr:colOff>
      <xdr:row>76</xdr:row>
      <xdr:rowOff>34940</xdr:rowOff>
    </xdr:from>
    <xdr:to>
      <xdr:col>3</xdr:col>
      <xdr:colOff>0</xdr:colOff>
      <xdr:row>89</xdr:row>
      <xdr:rowOff>141209</xdr:rowOff>
    </xdr:to>
    <mc:AlternateContent xmlns:mc="http://schemas.openxmlformats.org/markup-compatibility/2006">
      <mc:Choice xmlns:a14="http://schemas.microsoft.com/office/drawing/2010/main" Requires="a14">
        <xdr:graphicFrame macro="">
          <xdr:nvGraphicFramePr>
            <xdr:cNvPr id="7" name="Month">
              <a:extLst>
                <a:ext uri="{FF2B5EF4-FFF2-40B4-BE49-F238E27FC236}">
                  <a16:creationId xmlns:a16="http://schemas.microsoft.com/office/drawing/2014/main" id="{4E379C98-8C9B-61E0-8B5C-2DCE33CA9B4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105653" y="13996543"/>
              <a:ext cx="1817702" cy="24804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68943</xdr:colOff>
      <xdr:row>17</xdr:row>
      <xdr:rowOff>72570</xdr:rowOff>
    </xdr:from>
    <xdr:to>
      <xdr:col>8</xdr:col>
      <xdr:colOff>2122714</xdr:colOff>
      <xdr:row>32</xdr:row>
      <xdr:rowOff>94342</xdr:rowOff>
    </xdr:to>
    <xdr:graphicFrame macro="">
      <xdr:nvGraphicFramePr>
        <xdr:cNvPr id="9" name="Chart 8">
          <a:extLst>
            <a:ext uri="{FF2B5EF4-FFF2-40B4-BE49-F238E27FC236}">
              <a16:creationId xmlns:a16="http://schemas.microsoft.com/office/drawing/2014/main" id="{8B583B7C-CD31-3556-1F90-686B31BA7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304266</xdr:colOff>
      <xdr:row>76</xdr:row>
      <xdr:rowOff>57352</xdr:rowOff>
    </xdr:from>
    <xdr:to>
      <xdr:col>9</xdr:col>
      <xdr:colOff>1739792</xdr:colOff>
      <xdr:row>96</xdr:row>
      <xdr:rowOff>28324</xdr:rowOff>
    </xdr:to>
    <xdr:graphicFrame macro="">
      <xdr:nvGraphicFramePr>
        <xdr:cNvPr id="10" name="Chart 9">
          <a:extLst>
            <a:ext uri="{FF2B5EF4-FFF2-40B4-BE49-F238E27FC236}">
              <a16:creationId xmlns:a16="http://schemas.microsoft.com/office/drawing/2014/main" id="{E5E510FF-C501-E99C-0006-802A111D5D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17</xdr:row>
      <xdr:rowOff>0</xdr:rowOff>
    </xdr:from>
    <xdr:to>
      <xdr:col>19</xdr:col>
      <xdr:colOff>703943</xdr:colOff>
      <xdr:row>31</xdr:row>
      <xdr:rowOff>149412</xdr:rowOff>
    </xdr:to>
    <xdr:graphicFrame macro="">
      <xdr:nvGraphicFramePr>
        <xdr:cNvPr id="11" name="Chart 10">
          <a:extLst>
            <a:ext uri="{FF2B5EF4-FFF2-40B4-BE49-F238E27FC236}">
              <a16:creationId xmlns:a16="http://schemas.microsoft.com/office/drawing/2014/main" id="{9EA499D4-9A9E-40D9-A83D-2DF7BDB04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0</xdr:colOff>
      <xdr:row>74</xdr:row>
      <xdr:rowOff>73025</xdr:rowOff>
    </xdr:from>
    <xdr:to>
      <xdr:col>11</xdr:col>
      <xdr:colOff>1826347</xdr:colOff>
      <xdr:row>87</xdr:row>
      <xdr:rowOff>182628</xdr:rowOff>
    </xdr:to>
    <mc:AlternateContent xmlns:mc="http://schemas.openxmlformats.org/markup-compatibility/2006">
      <mc:Choice xmlns:a14="http://schemas.microsoft.com/office/drawing/2010/main" Requires="a14">
        <xdr:graphicFrame macro="">
          <xdr:nvGraphicFramePr>
            <xdr:cNvPr id="12" name="Year 2">
              <a:extLst>
                <a:ext uri="{FF2B5EF4-FFF2-40B4-BE49-F238E27FC236}">
                  <a16:creationId xmlns:a16="http://schemas.microsoft.com/office/drawing/2014/main" id="{554EF30B-AC6B-C1D6-C719-F1265C02FC4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3936413" y="13669372"/>
              <a:ext cx="1826347" cy="2483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1536594</xdr:colOff>
      <xdr:row>68</xdr:row>
      <xdr:rowOff>178849</xdr:rowOff>
    </xdr:from>
    <xdr:to>
      <xdr:col>25</xdr:col>
      <xdr:colOff>585669</xdr:colOff>
      <xdr:row>84</xdr:row>
      <xdr:rowOff>0</xdr:rowOff>
    </xdr:to>
    <xdr:graphicFrame macro="">
      <xdr:nvGraphicFramePr>
        <xdr:cNvPr id="2" name="Chart 1">
          <a:extLst>
            <a:ext uri="{FF2B5EF4-FFF2-40B4-BE49-F238E27FC236}">
              <a16:creationId xmlns:a16="http://schemas.microsoft.com/office/drawing/2014/main" id="{AEA0336A-B56D-60BF-E2C6-5BCB31BCF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xdr:colOff>
      <xdr:row>5</xdr:row>
      <xdr:rowOff>183930</xdr:rowOff>
    </xdr:from>
    <xdr:to>
      <xdr:col>10</xdr:col>
      <xdr:colOff>510988</xdr:colOff>
      <xdr:row>22</xdr:row>
      <xdr:rowOff>-1</xdr:rowOff>
    </xdr:to>
    <xdr:graphicFrame macro="">
      <xdr:nvGraphicFramePr>
        <xdr:cNvPr id="2" name="Chart 1">
          <a:extLst>
            <a:ext uri="{FF2B5EF4-FFF2-40B4-BE49-F238E27FC236}">
              <a16:creationId xmlns:a16="http://schemas.microsoft.com/office/drawing/2014/main" id="{D7097F72-6141-46C0-B457-3971557BE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6</xdr:row>
      <xdr:rowOff>0</xdr:rowOff>
    </xdr:from>
    <xdr:to>
      <xdr:col>21</xdr:col>
      <xdr:colOff>0</xdr:colOff>
      <xdr:row>22</xdr:row>
      <xdr:rowOff>0</xdr:rowOff>
    </xdr:to>
    <xdr:graphicFrame macro="">
      <xdr:nvGraphicFramePr>
        <xdr:cNvPr id="4" name="Chart 3">
          <a:extLst>
            <a:ext uri="{FF2B5EF4-FFF2-40B4-BE49-F238E27FC236}">
              <a16:creationId xmlns:a16="http://schemas.microsoft.com/office/drawing/2014/main" id="{E8636FBF-F6D2-4100-9DEB-30F696D1F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510988</xdr:colOff>
      <xdr:row>26</xdr:row>
      <xdr:rowOff>143435</xdr:rowOff>
    </xdr:from>
    <xdr:to>
      <xdr:col>27</xdr:col>
      <xdr:colOff>0</xdr:colOff>
      <xdr:row>43</xdr:row>
      <xdr:rowOff>35859</xdr:rowOff>
    </xdr:to>
    <xdr:sp macro="" textlink="">
      <xdr:nvSpPr>
        <xdr:cNvPr id="5" name="Rectangle 4">
          <a:extLst>
            <a:ext uri="{FF2B5EF4-FFF2-40B4-BE49-F238E27FC236}">
              <a16:creationId xmlns:a16="http://schemas.microsoft.com/office/drawing/2014/main" id="{A019A606-EE39-4907-E61F-BC771D76BA95}"/>
            </a:ext>
          </a:extLst>
        </xdr:cNvPr>
        <xdr:cNvSpPr/>
      </xdr:nvSpPr>
      <xdr:spPr>
        <a:xfrm>
          <a:off x="6646572" y="4893565"/>
          <a:ext cx="10157012" cy="4375359"/>
        </a:xfrm>
        <a:prstGeom prst="rect">
          <a:avLst/>
        </a:prstGeom>
        <a:noFill/>
        <a:ln>
          <a:solidFill>
            <a:schemeClr val="tx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0</xdr:colOff>
      <xdr:row>26</xdr:row>
      <xdr:rowOff>-1</xdr:rowOff>
    </xdr:from>
    <xdr:to>
      <xdr:col>10</xdr:col>
      <xdr:colOff>0</xdr:colOff>
      <xdr:row>46</xdr:row>
      <xdr:rowOff>-1</xdr:rowOff>
    </xdr:to>
    <xdr:graphicFrame macro="">
      <xdr:nvGraphicFramePr>
        <xdr:cNvPr id="6" name="Chart 5">
          <a:extLst>
            <a:ext uri="{FF2B5EF4-FFF2-40B4-BE49-F238E27FC236}">
              <a16:creationId xmlns:a16="http://schemas.microsoft.com/office/drawing/2014/main" id="{B9C5F3F5-9B38-4CBD-8F14-EE8CF715F2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xdr:colOff>
      <xdr:row>47</xdr:row>
      <xdr:rowOff>0</xdr:rowOff>
    </xdr:from>
    <xdr:to>
      <xdr:col>27</xdr:col>
      <xdr:colOff>0</xdr:colOff>
      <xdr:row>56</xdr:row>
      <xdr:rowOff>0</xdr:rowOff>
    </xdr:to>
    <xdr:graphicFrame macro="">
      <xdr:nvGraphicFramePr>
        <xdr:cNvPr id="7" name="Chart 6">
          <a:extLst>
            <a:ext uri="{FF2B5EF4-FFF2-40B4-BE49-F238E27FC236}">
              <a16:creationId xmlns:a16="http://schemas.microsoft.com/office/drawing/2014/main" id="{7564B2F7-6E7F-4DC5-AE95-BE6B20B9E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xdr:row>
      <xdr:rowOff>1</xdr:rowOff>
    </xdr:from>
    <xdr:to>
      <xdr:col>28</xdr:col>
      <xdr:colOff>0</xdr:colOff>
      <xdr:row>59</xdr:row>
      <xdr:rowOff>1</xdr:rowOff>
    </xdr:to>
    <xdr:sp macro="" textlink="">
      <xdr:nvSpPr>
        <xdr:cNvPr id="8" name="Rectangle: Rounded Corners 7">
          <a:extLst>
            <a:ext uri="{FF2B5EF4-FFF2-40B4-BE49-F238E27FC236}">
              <a16:creationId xmlns:a16="http://schemas.microsoft.com/office/drawing/2014/main" id="{493EC019-20D3-8A3B-4BFB-91E120531386}"/>
            </a:ext>
          </a:extLst>
        </xdr:cNvPr>
        <xdr:cNvSpPr/>
      </xdr:nvSpPr>
      <xdr:spPr>
        <a:xfrm>
          <a:off x="0" y="546653"/>
          <a:ext cx="17476304" cy="11728174"/>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6.xml><?xml version="1.0" encoding="utf-8"?>
<c:userShapes xmlns:c="http://schemas.openxmlformats.org/drawingml/2006/chart">
  <cdr:relSizeAnchor xmlns:cdr="http://schemas.openxmlformats.org/drawingml/2006/chartDrawing">
    <cdr:from>
      <cdr:x>0.44444</cdr:x>
      <cdr:y>0.43334</cdr:y>
    </cdr:from>
    <cdr:to>
      <cdr:x>0.50273</cdr:x>
      <cdr:y>0.4918</cdr:y>
    </cdr:to>
    <cdr:sp macro="" textlink="">
      <cdr:nvSpPr>
        <cdr:cNvPr id="2" name="Oval 1">
          <a:extLst xmlns:a="http://schemas.openxmlformats.org/drawingml/2006/main">
            <a:ext uri="{FF2B5EF4-FFF2-40B4-BE49-F238E27FC236}">
              <a16:creationId xmlns:a16="http://schemas.microsoft.com/office/drawing/2014/main" id="{256CC6F2-F24A-8D6C-97FB-BAAA2703F907}"/>
            </a:ext>
          </a:extLst>
        </cdr:cNvPr>
        <cdr:cNvSpPr/>
      </cdr:nvSpPr>
      <cdr:spPr>
        <a:xfrm xmlns:a="http://schemas.openxmlformats.org/drawingml/2006/main">
          <a:off x="2451652" y="2189413"/>
          <a:ext cx="321497" cy="295370"/>
        </a:xfrm>
        <a:prstGeom xmlns:a="http://schemas.openxmlformats.org/drawingml/2006/main" prst="ellipse">
          <a:avLst/>
        </a:prstGeom>
        <a:noFill xmlns:a="http://schemas.openxmlformats.org/drawingml/2006/main"/>
        <a:ln xmlns:a="http://schemas.openxmlformats.org/drawingml/2006/main">
          <a:solidFill>
            <a:srgbClr val="FF0000"/>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7.xml><?xml version="1.0" encoding="utf-8"?>
<c:userShapes xmlns:c="http://schemas.openxmlformats.org/drawingml/2006/chart">
  <cdr:relSizeAnchor xmlns:cdr="http://schemas.openxmlformats.org/drawingml/2006/chartDrawing">
    <cdr:from>
      <cdr:x>6.22067E-8</cdr:x>
      <cdr:y>0.22222</cdr:y>
    </cdr:from>
    <cdr:to>
      <cdr:x>0.11308</cdr:x>
      <cdr:y>0.44444</cdr:y>
    </cdr:to>
    <cdr:sp macro="" textlink="">
      <cdr:nvSpPr>
        <cdr:cNvPr id="2" name="Oval 1">
          <a:extLst xmlns:a="http://schemas.openxmlformats.org/drawingml/2006/main">
            <a:ext uri="{FF2B5EF4-FFF2-40B4-BE49-F238E27FC236}">
              <a16:creationId xmlns:a16="http://schemas.microsoft.com/office/drawing/2014/main" id="{256CC6F2-F24A-8D6C-97FB-BAAA2703F907}"/>
            </a:ext>
          </a:extLst>
        </cdr:cNvPr>
        <cdr:cNvSpPr/>
      </cdr:nvSpPr>
      <cdr:spPr>
        <a:xfrm xmlns:a="http://schemas.openxmlformats.org/drawingml/2006/main" flipV="1">
          <a:off x="1" y="367227"/>
          <a:ext cx="1817783" cy="367230"/>
        </a:xfrm>
        <a:prstGeom xmlns:a="http://schemas.openxmlformats.org/drawingml/2006/main" prst="ellipse">
          <a:avLst/>
        </a:prstGeom>
        <a:noFill xmlns:a="http://schemas.openxmlformats.org/drawingml/2006/main"/>
        <a:ln xmlns:a="http://schemas.openxmlformats.org/drawingml/2006/main">
          <a:solidFill>
            <a:srgbClr val="FF0000"/>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8.xml><?xml version="1.0" encoding="utf-8"?>
<xdr:wsDr xmlns:xdr="http://schemas.openxmlformats.org/drawingml/2006/spreadsheetDrawing" xmlns:a="http://schemas.openxmlformats.org/drawingml/2006/main">
  <xdr:twoCellAnchor>
    <xdr:from>
      <xdr:col>6</xdr:col>
      <xdr:colOff>160986</xdr:colOff>
      <xdr:row>20</xdr:row>
      <xdr:rowOff>34343</xdr:rowOff>
    </xdr:from>
    <xdr:to>
      <xdr:col>12</xdr:col>
      <xdr:colOff>118057</xdr:colOff>
      <xdr:row>37</xdr:row>
      <xdr:rowOff>85858</xdr:rowOff>
    </xdr:to>
    <xdr:graphicFrame macro="">
      <xdr:nvGraphicFramePr>
        <xdr:cNvPr id="4" name="Chart 3">
          <a:extLst>
            <a:ext uri="{FF2B5EF4-FFF2-40B4-BE49-F238E27FC236}">
              <a16:creationId xmlns:a16="http://schemas.microsoft.com/office/drawing/2014/main" id="{DFA55BF7-F8A2-1517-4ABE-9E78231BBE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821028</xdr:colOff>
      <xdr:row>85</xdr:row>
      <xdr:rowOff>152399</xdr:rowOff>
    </xdr:from>
    <xdr:to>
      <xdr:col>7</xdr:col>
      <xdr:colOff>37563</xdr:colOff>
      <xdr:row>100</xdr:row>
      <xdr:rowOff>158838</xdr:rowOff>
    </xdr:to>
    <xdr:graphicFrame macro="">
      <xdr:nvGraphicFramePr>
        <xdr:cNvPr id="6" name="Chart 5">
          <a:extLst>
            <a:ext uri="{FF2B5EF4-FFF2-40B4-BE49-F238E27FC236}">
              <a16:creationId xmlns:a16="http://schemas.microsoft.com/office/drawing/2014/main" id="{83DC9FB6-5F25-5125-9591-9B6D18C6F0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778099</xdr:colOff>
      <xdr:row>102</xdr:row>
      <xdr:rowOff>152401</xdr:rowOff>
    </xdr:from>
    <xdr:to>
      <xdr:col>6</xdr:col>
      <xdr:colOff>1379113</xdr:colOff>
      <xdr:row>117</xdr:row>
      <xdr:rowOff>158840</xdr:rowOff>
    </xdr:to>
    <xdr:graphicFrame macro="">
      <xdr:nvGraphicFramePr>
        <xdr:cNvPr id="8" name="Chart 7">
          <a:extLst>
            <a:ext uri="{FF2B5EF4-FFF2-40B4-BE49-F238E27FC236}">
              <a16:creationId xmlns:a16="http://schemas.microsoft.com/office/drawing/2014/main" id="{3DF98B20-40FD-CA96-682B-020CB469DC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223886</xdr:colOff>
      <xdr:row>123</xdr:row>
      <xdr:rowOff>38493</xdr:rowOff>
    </xdr:from>
    <xdr:to>
      <xdr:col>6</xdr:col>
      <xdr:colOff>828773</xdr:colOff>
      <xdr:row>138</xdr:row>
      <xdr:rowOff>71487</xdr:rowOff>
    </xdr:to>
    <xdr:graphicFrame macro="">
      <xdr:nvGraphicFramePr>
        <xdr:cNvPr id="10" name="Chart 9">
          <a:extLst>
            <a:ext uri="{FF2B5EF4-FFF2-40B4-BE49-F238E27FC236}">
              <a16:creationId xmlns:a16="http://schemas.microsoft.com/office/drawing/2014/main" id="{EE178F7C-279C-755A-70C2-4B27480D8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231741</xdr:colOff>
      <xdr:row>139</xdr:row>
      <xdr:rowOff>7070</xdr:rowOff>
    </xdr:from>
    <xdr:to>
      <xdr:col>6</xdr:col>
      <xdr:colOff>836628</xdr:colOff>
      <xdr:row>154</xdr:row>
      <xdr:rowOff>40064</xdr:rowOff>
    </xdr:to>
    <xdr:graphicFrame macro="">
      <xdr:nvGraphicFramePr>
        <xdr:cNvPr id="11" name="Chart 10">
          <a:extLst>
            <a:ext uri="{FF2B5EF4-FFF2-40B4-BE49-F238E27FC236}">
              <a16:creationId xmlns:a16="http://schemas.microsoft.com/office/drawing/2014/main" id="{1C309021-D1F0-185D-6661-A21D18E8AE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592667</xdr:colOff>
      <xdr:row>158</xdr:row>
      <xdr:rowOff>134258</xdr:rowOff>
    </xdr:from>
    <xdr:to>
      <xdr:col>6</xdr:col>
      <xdr:colOff>1197429</xdr:colOff>
      <xdr:row>173</xdr:row>
      <xdr:rowOff>156029</xdr:rowOff>
    </xdr:to>
    <xdr:graphicFrame macro="">
      <xdr:nvGraphicFramePr>
        <xdr:cNvPr id="12" name="Chart 11">
          <a:extLst>
            <a:ext uri="{FF2B5EF4-FFF2-40B4-BE49-F238E27FC236}">
              <a16:creationId xmlns:a16="http://schemas.microsoft.com/office/drawing/2014/main" id="{98A32FA8-D55A-C1E6-19AD-5F3E908AF7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411238</xdr:colOff>
      <xdr:row>174</xdr:row>
      <xdr:rowOff>61685</xdr:rowOff>
    </xdr:from>
    <xdr:to>
      <xdr:col>6</xdr:col>
      <xdr:colOff>1016000</xdr:colOff>
      <xdr:row>189</xdr:row>
      <xdr:rowOff>83457</xdr:rowOff>
    </xdr:to>
    <xdr:graphicFrame macro="">
      <xdr:nvGraphicFramePr>
        <xdr:cNvPr id="13" name="Chart 12">
          <a:extLst>
            <a:ext uri="{FF2B5EF4-FFF2-40B4-BE49-F238E27FC236}">
              <a16:creationId xmlns:a16="http://schemas.microsoft.com/office/drawing/2014/main" id="{C6464A81-D711-5945-44FD-011DFC6DC2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202558</xdr:colOff>
      <xdr:row>7</xdr:row>
      <xdr:rowOff>83820</xdr:rowOff>
    </xdr:from>
    <xdr:to>
      <xdr:col>13</xdr:col>
      <xdr:colOff>356887</xdr:colOff>
      <xdr:row>24</xdr:row>
      <xdr:rowOff>128037</xdr:rowOff>
    </xdr:to>
    <xdr:graphicFrame macro="">
      <xdr:nvGraphicFramePr>
        <xdr:cNvPr id="3" name="Chart 2">
          <a:extLst>
            <a:ext uri="{FF2B5EF4-FFF2-40B4-BE49-F238E27FC236}">
              <a16:creationId xmlns:a16="http://schemas.microsoft.com/office/drawing/2014/main" id="{BAB347FD-1AD5-4D32-8D49-F2A8FBC4A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1</xdr:row>
      <xdr:rowOff>0</xdr:rowOff>
    </xdr:from>
    <xdr:to>
      <xdr:col>19</xdr:col>
      <xdr:colOff>1</xdr:colOff>
      <xdr:row>39</xdr:row>
      <xdr:rowOff>0</xdr:rowOff>
    </xdr:to>
    <xdr:sp macro="" textlink="">
      <xdr:nvSpPr>
        <xdr:cNvPr id="2" name="Rectangle: Rounded Corners 1">
          <a:extLst>
            <a:ext uri="{FF2B5EF4-FFF2-40B4-BE49-F238E27FC236}">
              <a16:creationId xmlns:a16="http://schemas.microsoft.com/office/drawing/2014/main" id="{2BDD20A0-01D2-CE06-D107-505BBF68C68E}"/>
            </a:ext>
          </a:extLst>
        </xdr:cNvPr>
        <xdr:cNvSpPr/>
      </xdr:nvSpPr>
      <xdr:spPr>
        <a:xfrm>
          <a:off x="1" y="178594"/>
          <a:ext cx="15609094" cy="7941469"/>
        </a:xfrm>
        <a:prstGeom prst="round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200169</xdr:colOff>
      <xdr:row>17</xdr:row>
      <xdr:rowOff>15124</xdr:rowOff>
    </xdr:from>
    <xdr:to>
      <xdr:col>7</xdr:col>
      <xdr:colOff>140418</xdr:colOff>
      <xdr:row>32</xdr:row>
      <xdr:rowOff>15125</xdr:rowOff>
    </xdr:to>
    <xdr:graphicFrame macro="">
      <xdr:nvGraphicFramePr>
        <xdr:cNvPr id="5" name="Chart 4">
          <a:extLst>
            <a:ext uri="{FF2B5EF4-FFF2-40B4-BE49-F238E27FC236}">
              <a16:creationId xmlns:a16="http://schemas.microsoft.com/office/drawing/2014/main" id="{707CA4A2-5BAD-56FA-F8E2-43F1A8384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262826</xdr:colOff>
      <xdr:row>69</xdr:row>
      <xdr:rowOff>134488</xdr:rowOff>
    </xdr:from>
    <xdr:to>
      <xdr:col>14</xdr:col>
      <xdr:colOff>340602</xdr:colOff>
      <xdr:row>84</xdr:row>
      <xdr:rowOff>103417</xdr:rowOff>
    </xdr:to>
    <xdr:graphicFrame macro="">
      <xdr:nvGraphicFramePr>
        <xdr:cNvPr id="6" name="Chart 5">
          <a:extLst>
            <a:ext uri="{FF2B5EF4-FFF2-40B4-BE49-F238E27FC236}">
              <a16:creationId xmlns:a16="http://schemas.microsoft.com/office/drawing/2014/main" id="{DCD698BB-3531-90EF-B8C9-6F7DADCBF7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55382</xdr:colOff>
      <xdr:row>86</xdr:row>
      <xdr:rowOff>177958</xdr:rowOff>
    </xdr:from>
    <xdr:to>
      <xdr:col>15</xdr:col>
      <xdr:colOff>124226</xdr:colOff>
      <xdr:row>102</xdr:row>
      <xdr:rowOff>18300</xdr:rowOff>
    </xdr:to>
    <xdr:graphicFrame macro="">
      <xdr:nvGraphicFramePr>
        <xdr:cNvPr id="7" name="Chart 6">
          <a:extLst>
            <a:ext uri="{FF2B5EF4-FFF2-40B4-BE49-F238E27FC236}">
              <a16:creationId xmlns:a16="http://schemas.microsoft.com/office/drawing/2014/main" id="{2C568618-26D8-CD6C-5FBB-4D52E00F6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399847</xdr:colOff>
      <xdr:row>106</xdr:row>
      <xdr:rowOff>146642</xdr:rowOff>
    </xdr:from>
    <xdr:to>
      <xdr:col>15</xdr:col>
      <xdr:colOff>468691</xdr:colOff>
      <xdr:row>121</xdr:row>
      <xdr:rowOff>174875</xdr:rowOff>
    </xdr:to>
    <xdr:graphicFrame macro="">
      <xdr:nvGraphicFramePr>
        <xdr:cNvPr id="8" name="Chart 7">
          <a:extLst>
            <a:ext uri="{FF2B5EF4-FFF2-40B4-BE49-F238E27FC236}">
              <a16:creationId xmlns:a16="http://schemas.microsoft.com/office/drawing/2014/main" id="{D3B0CB09-B4AC-BFC1-1D23-B2594F30D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332154</xdr:colOff>
      <xdr:row>2</xdr:row>
      <xdr:rowOff>152400</xdr:rowOff>
    </xdr:from>
    <xdr:to>
      <xdr:col>19</xdr:col>
      <xdr:colOff>19050</xdr:colOff>
      <xdr:row>19</xdr:row>
      <xdr:rowOff>29308</xdr:rowOff>
    </xdr:to>
    <xdr:graphicFrame macro="">
      <xdr:nvGraphicFramePr>
        <xdr:cNvPr id="3" name="Chart 2">
          <a:extLst>
            <a:ext uri="{FF2B5EF4-FFF2-40B4-BE49-F238E27FC236}">
              <a16:creationId xmlns:a16="http://schemas.microsoft.com/office/drawing/2014/main" id="{333DAA2A-9EC2-4480-8E85-B37760D4E0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9769</xdr:colOff>
      <xdr:row>2</xdr:row>
      <xdr:rowOff>136966</xdr:rowOff>
    </xdr:from>
    <xdr:to>
      <xdr:col>28</xdr:col>
      <xdr:colOff>371230</xdr:colOff>
      <xdr:row>19</xdr:row>
      <xdr:rowOff>19539</xdr:rowOff>
    </xdr:to>
    <xdr:graphicFrame macro="">
      <xdr:nvGraphicFramePr>
        <xdr:cNvPr id="4" name="Chart 3">
          <a:extLst>
            <a:ext uri="{FF2B5EF4-FFF2-40B4-BE49-F238E27FC236}">
              <a16:creationId xmlns:a16="http://schemas.microsoft.com/office/drawing/2014/main" id="{110A99B0-EC6D-4220-B85B-E3DD120B4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114299</xdr:colOff>
      <xdr:row>2</xdr:row>
      <xdr:rowOff>129540</xdr:rowOff>
    </xdr:from>
    <xdr:to>
      <xdr:col>9</xdr:col>
      <xdr:colOff>488460</xdr:colOff>
      <xdr:row>19</xdr:row>
      <xdr:rowOff>78154</xdr:rowOff>
    </xdr:to>
    <xdr:graphicFrame macro="">
      <xdr:nvGraphicFramePr>
        <xdr:cNvPr id="5" name="Chart 4">
          <a:extLst>
            <a:ext uri="{FF2B5EF4-FFF2-40B4-BE49-F238E27FC236}">
              <a16:creationId xmlns:a16="http://schemas.microsoft.com/office/drawing/2014/main" id="{C313AA86-4AFD-4DCF-9EB7-EB08E4F81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266700</xdr:colOff>
      <xdr:row>1</xdr:row>
      <xdr:rowOff>95250</xdr:rowOff>
    </xdr:from>
    <xdr:to>
      <xdr:col>30</xdr:col>
      <xdr:colOff>244231</xdr:colOff>
      <xdr:row>44</xdr:row>
      <xdr:rowOff>107462</xdr:rowOff>
    </xdr:to>
    <xdr:sp macro="" textlink="">
      <xdr:nvSpPr>
        <xdr:cNvPr id="8" name="Rectangle 7">
          <a:extLst>
            <a:ext uri="{FF2B5EF4-FFF2-40B4-BE49-F238E27FC236}">
              <a16:creationId xmlns:a16="http://schemas.microsoft.com/office/drawing/2014/main" id="{C4F07265-4B63-50BE-F6EB-01CF6658F4E4}"/>
            </a:ext>
          </a:extLst>
        </xdr:cNvPr>
        <xdr:cNvSpPr/>
      </xdr:nvSpPr>
      <xdr:spPr>
        <a:xfrm>
          <a:off x="266700" y="280865"/>
          <a:ext cx="18148300" cy="778852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0</xdr:colOff>
      <xdr:row>55</xdr:row>
      <xdr:rowOff>97693</xdr:rowOff>
    </xdr:from>
    <xdr:to>
      <xdr:col>24</xdr:col>
      <xdr:colOff>127000</xdr:colOff>
      <xdr:row>57</xdr:row>
      <xdr:rowOff>58617</xdr:rowOff>
    </xdr:to>
    <xdr:sp macro="" textlink="">
      <xdr:nvSpPr>
        <xdr:cNvPr id="11" name="Rectangle: Rounded Corners 10">
          <a:extLst>
            <a:ext uri="{FF2B5EF4-FFF2-40B4-BE49-F238E27FC236}">
              <a16:creationId xmlns:a16="http://schemas.microsoft.com/office/drawing/2014/main" id="{89E474CE-8CC3-452D-910A-1A26F4DCAFC3}"/>
            </a:ext>
          </a:extLst>
        </xdr:cNvPr>
        <xdr:cNvSpPr/>
      </xdr:nvSpPr>
      <xdr:spPr>
        <a:xfrm>
          <a:off x="605692" y="10101385"/>
          <a:ext cx="14057923" cy="332155"/>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rtl="0"/>
          <a:r>
            <a:rPr lang="en-IN" sz="1100" b="0" i="0" baseline="0">
              <a:solidFill>
                <a:schemeClr val="lt1"/>
              </a:solidFill>
              <a:effectLst/>
              <a:latin typeface="+mn-lt"/>
              <a:ea typeface="+mn-ea"/>
              <a:cs typeface="+mn-cs"/>
            </a:rPr>
            <a:t>1</a:t>
          </a:r>
          <a:r>
            <a:rPr lang="en-IN" sz="1100" b="1" i="0" baseline="0">
              <a:solidFill>
                <a:schemeClr val="lt1"/>
              </a:solidFill>
              <a:effectLst/>
              <a:latin typeface="+mn-lt"/>
              <a:ea typeface="+mn-ea"/>
              <a:cs typeface="+mn-cs"/>
            </a:rPr>
            <a:t>. </a:t>
          </a:r>
          <a:r>
            <a:rPr lang="en-IN" sz="1100" b="1" i="0" baseline="0">
              <a:solidFill>
                <a:sysClr val="windowText" lastClr="000000"/>
              </a:solidFill>
              <a:effectLst/>
              <a:latin typeface="+mn-lt"/>
              <a:ea typeface="+mn-ea"/>
              <a:cs typeface="+mn-cs"/>
            </a:rPr>
            <a:t>food inflation in both rural and urban areas spiked sharply around 2019-2020, reaching nearly 8% in urban areas. This aligns with the onset of the pandemic, when lockdowns and restrictions disrupted food supply chains. After the initial surge, inflation gradually declined, stabilizing around 4% by 2022-2023.</a:t>
          </a:r>
          <a:endParaRPr lang="en-IN" sz="1200">
            <a:solidFill>
              <a:sysClr val="windowText" lastClr="000000"/>
            </a:solidFill>
            <a:effectLst/>
          </a:endParaRPr>
        </a:p>
        <a:p>
          <a:pPr algn="l"/>
          <a:endParaRPr lang="en-IN" sz="1200" b="1">
            <a:solidFill>
              <a:sysClr val="windowText" lastClr="000000"/>
            </a:solidFill>
          </a:endParaRPr>
        </a:p>
        <a:p>
          <a:pPr algn="l"/>
          <a:endParaRPr lang="en-IN" sz="1200" b="1">
            <a:solidFill>
              <a:sysClr val="windowText" lastClr="000000"/>
            </a:solidFill>
          </a:endParaRPr>
        </a:p>
        <a:p>
          <a:pPr algn="l"/>
          <a:endParaRPr lang="en-IN" sz="1200" b="1">
            <a:solidFill>
              <a:sysClr val="windowText" lastClr="000000"/>
            </a:solidFill>
          </a:endParaRPr>
        </a:p>
        <a:p>
          <a:pPr algn="l"/>
          <a:endParaRPr lang="en-IN" sz="1200" b="1">
            <a:noFill/>
          </a:endParaRPr>
        </a:p>
        <a:p>
          <a:pPr algn="l"/>
          <a:endParaRPr lang="en-IN" sz="1200" b="1">
            <a:noFill/>
          </a:endParaRPr>
        </a:p>
        <a:p>
          <a:pPr algn="l"/>
          <a:endParaRPr lang="en-IN" sz="1200" b="1">
            <a:noFill/>
          </a:endParaRPr>
        </a:p>
        <a:p>
          <a:r>
            <a:rPr lang="en-IN" sz="1200"/>
            <a:t>The COVID-19 pandemic had a significant impact on healthcare costs, as reflected in the </a:t>
          </a:r>
          <a:r>
            <a:rPr lang="en-IN" sz="1200" b="1"/>
            <a:t>inflation trends for health services</a:t>
          </a:r>
          <a:r>
            <a:rPr lang="en-IN" sz="1200"/>
            <a:t> shown in your image. Here are some key observations:</a:t>
          </a:r>
        </a:p>
        <a:p>
          <a:r>
            <a:rPr lang="en-IN" sz="1200" b="1">
              <a:solidFill>
                <a:schemeClr val="tx1"/>
              </a:solidFill>
            </a:rPr>
            <a:t>3.</a:t>
          </a:r>
          <a:r>
            <a:rPr lang="en-IN" sz="1200" b="1"/>
            <a:t>S</a:t>
          </a:r>
          <a:r>
            <a:rPr lang="en-IN" sz="1200" b="1">
              <a:solidFill>
                <a:schemeClr val="tx1"/>
              </a:solidFill>
            </a:rPr>
            <a:t>The COVID-19 pandemic had a significant impact on the prices of essential goods Steady Increase in Inflation: The graph shows that inflation rates for essential items </a:t>
          </a:r>
          <a:r>
            <a:rPr lang="en-IN" sz="1200" b="1">
              <a:solidFill>
                <a:srgbClr val="C00000"/>
              </a:solidFill>
            </a:rPr>
            <a:t>rose consistently </a:t>
          </a:r>
          <a:r>
            <a:rPr lang="en-IN" sz="1200" b="1">
              <a:solidFill>
                <a:schemeClr val="tx1"/>
              </a:solidFill>
            </a:rPr>
            <a:t>from </a:t>
          </a:r>
          <a:r>
            <a:rPr lang="en-IN" sz="1200" b="1">
              <a:solidFill>
                <a:srgbClr val="C00000"/>
              </a:solidFill>
            </a:rPr>
            <a:t>2018-19 to 2022-23, </a:t>
          </a:r>
          <a:r>
            <a:rPr lang="en-IN" sz="1200" b="1">
              <a:solidFill>
                <a:schemeClr val="tx1"/>
              </a:solidFill>
            </a:rPr>
            <a:t>with a noticeable spike during </a:t>
          </a:r>
          <a:r>
            <a:rPr lang="en-IN" sz="1200" b="1">
              <a:solidFill>
                <a:srgbClr val="C00000"/>
              </a:solidFill>
            </a:rPr>
            <a:t>2020-21,</a:t>
          </a:r>
          <a:r>
            <a:rPr lang="en-IN" sz="1200" b="1">
              <a:solidFill>
                <a:schemeClr val="tx1"/>
              </a:solidFill>
            </a:rPr>
            <a:t> which aligns with the peak of the pandemic.</a:t>
          </a:r>
        </a:p>
        <a:p>
          <a:r>
            <a:rPr lang="en-IN" sz="1200" b="1">
              <a:solidFill>
                <a:schemeClr val="tx1"/>
              </a:solidFill>
            </a:rPr>
            <a:t>Rural vs. Urban Trends: </a:t>
          </a:r>
          <a:r>
            <a:rPr lang="en-IN" sz="1200" b="1">
              <a:solidFill>
                <a:srgbClr val="C00000"/>
              </a:solidFill>
            </a:rPr>
            <a:t>Inflation in rural areas (blue line</a:t>
          </a:r>
          <a:r>
            <a:rPr lang="en-IN" sz="1200" b="1">
              <a:solidFill>
                <a:schemeClr val="tx1"/>
              </a:solidFill>
            </a:rPr>
            <a:t>) saw a sharp increase during </a:t>
          </a:r>
          <a:r>
            <a:rPr lang="en-IN" sz="1200" b="1">
              <a:solidFill>
                <a:srgbClr val="C00000"/>
              </a:solidFill>
            </a:rPr>
            <a:t>2020-21</a:t>
          </a:r>
          <a:r>
            <a:rPr lang="en-IN" sz="1200" b="1">
              <a:solidFill>
                <a:schemeClr val="tx1"/>
              </a:solidFill>
            </a:rPr>
            <a:t>, likely due to supply chain disruptions and transportation challenges. Urban inflation (orange line) followed a similar trend, though slightly lower.</a:t>
          </a:r>
        </a:p>
        <a:p>
          <a:r>
            <a:rPr lang="en-IN" sz="1200" b="1">
              <a:solidFill>
                <a:schemeClr val="tx1"/>
              </a:solidFill>
            </a:rPr>
            <a:t>Post-Pandemic Stabilization: By </a:t>
          </a:r>
          <a:r>
            <a:rPr lang="en-IN" sz="1200" b="1">
              <a:solidFill>
                <a:srgbClr val="C00000"/>
              </a:solidFill>
            </a:rPr>
            <a:t>2022-23</a:t>
          </a:r>
          <a:r>
            <a:rPr lang="en-IN" sz="1200" b="1">
              <a:solidFill>
                <a:schemeClr val="tx1"/>
              </a:solidFill>
            </a:rPr>
            <a:t>, inflation rates across rural and urban areas converged, suggesting a return to more stable pricing. </a:t>
          </a:r>
          <a:endParaRPr lang="en-IN" sz="1200" b="1">
            <a:no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7</xdr:col>
      <xdr:colOff>563880</xdr:colOff>
      <xdr:row>144</xdr:row>
      <xdr:rowOff>64770</xdr:rowOff>
    </xdr:from>
    <xdr:to>
      <xdr:col>27</xdr:col>
      <xdr:colOff>525780</xdr:colOff>
      <xdr:row>171</xdr:row>
      <xdr:rowOff>175260</xdr:rowOff>
    </xdr:to>
    <xdr:graphicFrame macro="">
      <xdr:nvGraphicFramePr>
        <xdr:cNvPr id="4" name="Chart 3">
          <a:extLst>
            <a:ext uri="{FF2B5EF4-FFF2-40B4-BE49-F238E27FC236}">
              <a16:creationId xmlns:a16="http://schemas.microsoft.com/office/drawing/2014/main" id="{DCD36E97-7C0B-DA34-9E9A-61029D44B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101600</xdr:colOff>
      <xdr:row>151</xdr:row>
      <xdr:rowOff>25400</xdr:rowOff>
    </xdr:from>
    <xdr:to>
      <xdr:col>17</xdr:col>
      <xdr:colOff>110066</xdr:colOff>
      <xdr:row>154</xdr:row>
      <xdr:rowOff>8466</xdr:rowOff>
    </xdr:to>
    <xdr:cxnSp macro="">
      <xdr:nvCxnSpPr>
        <xdr:cNvPr id="6" name="Straight Arrow Connector 5">
          <a:extLst>
            <a:ext uri="{FF2B5EF4-FFF2-40B4-BE49-F238E27FC236}">
              <a16:creationId xmlns:a16="http://schemas.microsoft.com/office/drawing/2014/main" id="{27FAB12C-C48C-EC49-8305-62284EF1856A}"/>
            </a:ext>
          </a:extLst>
        </xdr:cNvPr>
        <xdr:cNvCxnSpPr/>
      </xdr:nvCxnSpPr>
      <xdr:spPr>
        <a:xfrm flipV="1">
          <a:off x="22462067" y="28151667"/>
          <a:ext cx="8466" cy="5418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181429</xdr:colOff>
      <xdr:row>17</xdr:row>
      <xdr:rowOff>81643</xdr:rowOff>
    </xdr:from>
    <xdr:to>
      <xdr:col>48</xdr:col>
      <xdr:colOff>517071</xdr:colOff>
      <xdr:row>36</xdr:row>
      <xdr:rowOff>81643</xdr:rowOff>
    </xdr:to>
    <xdr:graphicFrame macro="">
      <xdr:nvGraphicFramePr>
        <xdr:cNvPr id="3" name="Chart 2">
          <a:extLst>
            <a:ext uri="{FF2B5EF4-FFF2-40B4-BE49-F238E27FC236}">
              <a16:creationId xmlns:a16="http://schemas.microsoft.com/office/drawing/2014/main" id="{2BD798A7-4E20-FF68-D5D0-AD9A34415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0</xdr:colOff>
      <xdr:row>4</xdr:row>
      <xdr:rowOff>0</xdr:rowOff>
    </xdr:from>
    <xdr:to>
      <xdr:col>20</xdr:col>
      <xdr:colOff>0</xdr:colOff>
      <xdr:row>29</xdr:row>
      <xdr:rowOff>102688</xdr:rowOff>
    </xdr:to>
    <xdr:graphicFrame macro="">
      <xdr:nvGraphicFramePr>
        <xdr:cNvPr id="2" name="Chart 1">
          <a:extLst>
            <a:ext uri="{FF2B5EF4-FFF2-40B4-BE49-F238E27FC236}">
              <a16:creationId xmlns:a16="http://schemas.microsoft.com/office/drawing/2014/main" id="{59B94DEC-08A7-432C-94C6-EBC07139A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xdr:row>
      <xdr:rowOff>0</xdr:rowOff>
    </xdr:from>
    <xdr:to>
      <xdr:col>23</xdr:col>
      <xdr:colOff>0</xdr:colOff>
      <xdr:row>53</xdr:row>
      <xdr:rowOff>0</xdr:rowOff>
    </xdr:to>
    <xdr:sp macro="" textlink="">
      <xdr:nvSpPr>
        <xdr:cNvPr id="3" name="Rectangle: Rounded Corners 2">
          <a:extLst>
            <a:ext uri="{FF2B5EF4-FFF2-40B4-BE49-F238E27FC236}">
              <a16:creationId xmlns:a16="http://schemas.microsoft.com/office/drawing/2014/main" id="{429E9B95-E21F-4FC9-4FAD-A27A42FCF222}"/>
            </a:ext>
          </a:extLst>
        </xdr:cNvPr>
        <xdr:cNvSpPr/>
      </xdr:nvSpPr>
      <xdr:spPr>
        <a:xfrm>
          <a:off x="602512" y="177209"/>
          <a:ext cx="13255255" cy="10207256"/>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erthi Tt" refreshedDate="45800.458339699071" createdVersion="8" refreshedVersion="8" minRefreshableVersion="3" recordCount="366" xr:uid="{C7BF2535-A861-4B22-B194-C86A5A70BABE}">
  <cacheSource type="worksheet">
    <worksheetSource ref="A1:AE367" sheet="Main data"/>
  </cacheSource>
  <cacheFields count="36">
    <cacheField name="Sector" numFmtId="0">
      <sharedItems count="3">
        <s v="Rural"/>
        <s v="Urban"/>
        <s v="Rural+Urban"/>
      </sharedItems>
    </cacheField>
    <cacheField name="Year" numFmtId="0">
      <sharedItems containsSemiMixedTypes="0" containsString="0" containsNumber="1" containsInteger="1" minValue="2013" maxValue="2023" count="11">
        <n v="2013"/>
        <n v="2014"/>
        <n v="2015"/>
        <n v="2016"/>
        <n v="2017"/>
        <n v="2018"/>
        <n v="2019"/>
        <n v="2020"/>
        <n v="2021"/>
        <n v="2022"/>
        <n v="2023"/>
      </sharedItems>
    </cacheField>
    <cacheField name="Month" numFmtId="0">
      <sharedItems count="13">
        <s v="January"/>
        <s v="February"/>
        <s v="March"/>
        <s v="April"/>
        <s v="May"/>
        <s v="June"/>
        <s v="July"/>
        <s v="August"/>
        <s v="September"/>
        <s v="October"/>
        <s v="November "/>
        <s v="November"/>
        <s v="December"/>
      </sharedItems>
    </cacheField>
    <cacheField name="date" numFmtId="0">
      <sharedItems count="123">
        <s v="2013January"/>
        <s v="2013February"/>
        <s v="2013March"/>
        <s v="2013April"/>
        <s v="2013May"/>
        <s v="2013June"/>
        <s v="2013July"/>
        <s v="2013August"/>
        <s v="2013September"/>
        <s v="2013October"/>
        <s v="2013November "/>
        <s v="2013November"/>
        <s v="2013December"/>
        <s v="2014January"/>
        <s v="2014February"/>
        <s v="2014March"/>
        <s v="2014April"/>
        <s v="2014May"/>
        <s v="2014June"/>
        <s v="2014July"/>
        <s v="2014August"/>
        <s v="2014September"/>
        <s v="2014October"/>
        <s v="2014November"/>
        <s v="2014December"/>
        <s v="2015January"/>
        <s v="2015February"/>
        <s v="2015March"/>
        <s v="2015April"/>
        <s v="2015May"/>
        <s v="2015June"/>
        <s v="2015July"/>
        <s v="2015August"/>
        <s v="2015September"/>
        <s v="2015October"/>
        <s v="2015November"/>
        <s v="2015December"/>
        <s v="2016January"/>
        <s v="2016February"/>
        <s v="2016March"/>
        <s v="2016April"/>
        <s v="2016May"/>
        <s v="2016June"/>
        <s v="2016July"/>
        <s v="2016August"/>
        <s v="2016September"/>
        <s v="2016October"/>
        <s v="2016November"/>
        <s v="2016December"/>
        <s v="2017January"/>
        <s v="2017February"/>
        <s v="2017March"/>
        <s v="2017April"/>
        <s v="2017May"/>
        <s v="2017June"/>
        <s v="2017July"/>
        <s v="2017August"/>
        <s v="2017September"/>
        <s v="2017October"/>
        <s v="2017November"/>
        <s v="2017December"/>
        <s v="2018January"/>
        <s v="2018February"/>
        <s v="2018March"/>
        <s v="2018April"/>
        <s v="2018May"/>
        <s v="2018June"/>
        <s v="2018July"/>
        <s v="2018August"/>
        <s v="2018September"/>
        <s v="2018October"/>
        <s v="2018November"/>
        <s v="2018December"/>
        <s v="2019January"/>
        <s v="2019February"/>
        <s v="2019March"/>
        <s v="2019May"/>
        <s v="2019June"/>
        <s v="2019July"/>
        <s v="2019August"/>
        <s v="2019September"/>
        <s v="2019October"/>
        <s v="2019November"/>
        <s v="2019December"/>
        <s v="2020January"/>
        <s v="2020February"/>
        <s v="2020March"/>
        <s v="2020June"/>
        <s v="2020July"/>
        <s v="2020August"/>
        <s v="2020September"/>
        <s v="2020October"/>
        <s v="2020November"/>
        <s v="2020December"/>
        <s v="2021January"/>
        <s v="2021February"/>
        <s v="2021March"/>
        <s v="2021April"/>
        <s v="2021May"/>
        <s v="2021June"/>
        <s v="2021July"/>
        <s v="2021August"/>
        <s v="2021September"/>
        <s v="2021October"/>
        <s v="2021November"/>
        <s v="2021December"/>
        <s v="2022January"/>
        <s v="2022February"/>
        <s v="2022March"/>
        <s v="2022April"/>
        <s v="2022May"/>
        <s v="2022June"/>
        <s v="2022July"/>
        <s v="2022August"/>
        <s v="2022September"/>
        <s v="2022October"/>
        <s v="2022November"/>
        <s v="2022December"/>
        <s v="2023January"/>
        <s v="2023February"/>
        <s v="2023March"/>
        <s v="2023April"/>
        <s v="2023May"/>
      </sharedItems>
    </cacheField>
    <cacheField name="Cereals and products" numFmtId="0">
      <sharedItems containsSemiMixedTypes="0" containsString="0" containsNumber="1" minValue="107.5" maxValue="174.8"/>
    </cacheField>
    <cacheField name="Meat and fish" numFmtId="0">
      <sharedItems containsSemiMixedTypes="0" containsString="0" containsNumber="1" minValue="106.3" maxValue="223.4"/>
    </cacheField>
    <cacheField name="Egg" numFmtId="0">
      <sharedItems containsSemiMixedTypes="0" containsString="0" containsNumber="1" minValue="102.7" maxValue="197"/>
    </cacheField>
    <cacheField name="Milk and products" numFmtId="0">
      <sharedItems containsSemiMixedTypes="0" containsString="0" containsNumber="1" minValue="103.6" maxValue="179.6"/>
    </cacheField>
    <cacheField name="Oils and fats" numFmtId="0">
      <sharedItems containsSemiMixedTypes="0" containsString="0" containsNumber="1" minValue="101.1" maxValue="209.9"/>
    </cacheField>
    <cacheField name="OIL AND FAT CHANGE IN PRICE IN ONE MONTH" numFmtId="0">
      <sharedItems containsString="0" containsBlank="1" containsNumber="1" minValue="-7.8999999999999773" maxValue="9.6999999999999886"/>
    </cacheField>
    <cacheField name="Fruits" numFmtId="0">
      <sharedItems containsSemiMixedTypes="0" containsString="0" containsNumber="1" minValue="102.3" maxValue="179.5"/>
    </cacheField>
    <cacheField name="Vegetables" numFmtId="0">
      <sharedItems containsSemiMixedTypes="0" containsString="0" containsNumber="1" minValue="101.4" maxValue="245.3"/>
    </cacheField>
    <cacheField name="Pulses and products" numFmtId="0">
      <sharedItems containsSemiMixedTypes="0" containsString="0" containsNumber="1" minValue="103.5" maxValue="191.6"/>
    </cacheField>
    <cacheField name="Sugar and Confectionery" numFmtId="0">
      <sharedItems containsSemiMixedTypes="0" containsString="0" containsNumber="1" minValue="85.3" maxValue="124.2"/>
    </cacheField>
    <cacheField name="Spices" numFmtId="0">
      <sharedItems containsSemiMixedTypes="0" containsString="0" containsNumber="1" minValue="101.8" maxValue="221"/>
    </cacheField>
    <cacheField name="Non-alcoholic beverages" numFmtId="0">
      <sharedItems containsSemiMixedTypes="0" containsString="0" containsNumber="1" minValue="104.8" maxValue="178.7"/>
    </cacheField>
    <cacheField name="Prepared meals, snacks, sweets etc." numFmtId="0">
      <sharedItems containsSemiMixedTypes="0" containsString="0" containsNumber="1" minValue="106.7" maxValue="197.7"/>
    </cacheField>
    <cacheField name="Food and beverages" numFmtId="0">
      <sharedItems containsSemiMixedTypes="0" containsString="0" containsNumber="1" minValue="105.5" maxValue="183.3"/>
    </cacheField>
    <cacheField name="0NE MONTH CHANGE IN FOOD AD BEV" numFmtId="0">
      <sharedItems containsString="0" containsBlank="1" containsNumber="1" minValue="-4.4000000000000057" maxValue="5.0999999999999943"/>
    </cacheField>
    <cacheField name="12 Month change" numFmtId="0">
      <sharedItems containsString="0" containsBlank="1" containsNumber="1" minValue="-2.4000000000000057" maxValue="17.699999999999989"/>
    </cacheField>
    <cacheField name="Pan, tobacco and intoxicants" numFmtId="0">
      <sharedItems containsSemiMixedTypes="0" containsString="0" containsNumber="1" minValue="105.1" maxValue="204.2"/>
    </cacheField>
    <cacheField name="Clothing" numFmtId="0">
      <sharedItems containsSemiMixedTypes="0" containsString="0" containsNumber="1" minValue="105.9" maxValue="191.2"/>
    </cacheField>
    <cacheField name="Footwear" numFmtId="0">
      <sharedItems containsSemiMixedTypes="0" containsString="0" containsNumber="1" minValue="105" maxValue="187.9"/>
    </cacheField>
    <cacheField name="Clothing and footwear" numFmtId="0">
      <sharedItems containsSemiMixedTypes="0" containsString="0" containsNumber="1" minValue="105.8" maxValue="190.8"/>
    </cacheField>
    <cacheField name="Housing" numFmtId="0">
      <sharedItems containsMixedTypes="1" containsNumber="1" minValue="100.3" maxValue="175.6"/>
    </cacheField>
    <cacheField name="Fuel and light" numFmtId="0">
      <sharedItems containsSemiMixedTypes="0" containsString="0" containsNumber="1" minValue="105.4" maxValue="183.4"/>
    </cacheField>
    <cacheField name="ONE MONTH CHANGE IN FUEL AND LIGHT" numFmtId="0">
      <sharedItems containsString="0" containsBlank="1" containsNumber="1" minValue="-7" maxValue="5"/>
    </cacheField>
    <cacheField name="Household goods and services" numFmtId="0">
      <sharedItems containsSemiMixedTypes="0" containsString="0" containsNumber="1" minValue="104.8" maxValue="179.8"/>
    </cacheField>
    <cacheField name="Health" numFmtId="0">
      <sharedItems containsSemiMixedTypes="0" containsString="0" containsNumber="1" minValue="104" maxValue="187.8"/>
    </cacheField>
    <cacheField name="Transport and communication" numFmtId="0">
      <sharedItems containsSemiMixedTypes="0" containsString="0" containsNumber="1" minValue="103.2" maxValue="169.7"/>
    </cacheField>
    <cacheField name="TRANSPORTATION AND COMMUNICATION ONE MONTH CHANGE" numFmtId="0">
      <sharedItems containsString="0" containsBlank="1" containsNumber="1" minValue="-1.9000000000000057" maxValue="5.0999999999999943"/>
    </cacheField>
    <cacheField name="Recreation and amusement" numFmtId="0">
      <sharedItems containsSemiMixedTypes="0" containsString="0" containsNumber="1" minValue="102.9" maxValue="173.8"/>
    </cacheField>
    <cacheField name="Education" numFmtId="0">
      <sharedItems containsSemiMixedTypes="0" containsString="0" containsNumber="1" minValue="103.5" maxValue="180.3"/>
    </cacheField>
    <cacheField name="Personal care and effects" numFmtId="0">
      <sharedItems containsSemiMixedTypes="0" containsString="0" containsNumber="1" minValue="102.1" maxValue="185.6"/>
    </cacheField>
    <cacheField name="Miscellaneous" numFmtId="0">
      <sharedItems containsSemiMixedTypes="0" containsString="0" containsNumber="1" minValue="103.7" maxValue="179.5"/>
    </cacheField>
    <cacheField name="General index" numFmtId="0">
      <sharedItems containsSemiMixedTypes="0" containsString="0" containsNumber="1" minValue="104" maxValue="179.8"/>
    </cacheField>
  </cacheFields>
  <extLst>
    <ext xmlns:x14="http://schemas.microsoft.com/office/spreadsheetml/2009/9/main" uri="{725AE2AE-9491-48be-B2B4-4EB974FC3084}">
      <x14:pivotCacheDefinition pivotCacheId="6377529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erthi Tt" refreshedDate="45803.522060532407" createdVersion="8" refreshedVersion="8" minRefreshableVersion="3" recordCount="26" xr:uid="{AFE45DC8-6F72-4F7D-8CCA-A3FE524B72D7}">
  <cacheSource type="worksheet">
    <worksheetSource name="Table1"/>
  </cacheSource>
  <cacheFields count="5">
    <cacheField name="Categories" numFmtId="0">
      <sharedItems/>
    </cacheField>
    <cacheField name="Broader Category" numFmtId="0">
      <sharedItems count="9">
        <s v="food"/>
        <s v="Misc"/>
        <s v="clothing"/>
        <s v="Housing"/>
        <s v="Health"/>
        <s v="Transport and communication"/>
        <s v="Recreation and amusement"/>
        <s v="Education"/>
        <s v="Personal care and effects"/>
      </sharedItems>
    </cacheField>
    <cacheField name="CPI  for rural " numFmtId="0">
      <sharedItems containsMixedTypes="1" containsNumber="1" minValue="121.9" maxValue="221"/>
    </cacheField>
    <cacheField name="CPI for Urban" numFmtId="0">
      <sharedItems containsSemiMixedTypes="0" containsString="0" containsNumber="1" minValue="124.2" maxValue="219.4"/>
    </cacheField>
    <cacheField name="CPI for Rural+Urban" numFmtId="0">
      <sharedItems containsSemiMixedTypes="0" containsString="0" containsNumber="1" minValue="122.7" maxValue="21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erthi Tt" refreshedDate="45803.571915393521" createdVersion="8" refreshedVersion="8" minRefreshableVersion="3" recordCount="13" xr:uid="{F6F046E0-E3F0-4557-BEA3-C4610114D8BD}">
  <cacheSource type="worksheet">
    <worksheetSource name="Table2"/>
  </cacheSource>
  <cacheFields count="4">
    <cacheField name="Sector" numFmtId="0">
      <sharedItems/>
    </cacheField>
    <cacheField name="Year" numFmtId="0">
      <sharedItems containsSemiMixedTypes="0" containsString="0" containsNumber="1" containsInteger="1" minValue="2017" maxValue="2023" count="7">
        <n v="2017"/>
        <n v="2018"/>
        <n v="2019"/>
        <n v="2020"/>
        <n v="2021"/>
        <n v="2022"/>
        <n v="2023"/>
      </sharedItems>
    </cacheField>
    <cacheField name="Month" numFmtId="0">
      <sharedItems count="2">
        <s v="January"/>
        <s v="December"/>
      </sharedItems>
    </cacheField>
    <cacheField name="General index" numFmtId="0">
      <sharedItems containsSemiMixedTypes="0" containsString="0" containsNumber="1" minValue="130.30000000000001" maxValue="176.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erthi Tt" refreshedDate="45803.677065162039" createdVersion="8" refreshedVersion="8" minRefreshableVersion="3" recordCount="13" xr:uid="{A00ABD22-4EEB-454D-B629-1F951E42F29A}">
  <cacheSource type="worksheet">
    <worksheetSource name="Table5"/>
  </cacheSource>
  <cacheFields count="30">
    <cacheField name="Sector" numFmtId="0">
      <sharedItems/>
    </cacheField>
    <cacheField name="Year" numFmtId="0">
      <sharedItems containsSemiMixedTypes="0" containsString="0" containsNumber="1" containsInteger="1" minValue="2017" maxValue="2023" count="7">
        <n v="2017"/>
        <n v="2018"/>
        <n v="2019"/>
        <n v="2020"/>
        <n v="2021"/>
        <n v="2022"/>
        <n v="2023"/>
      </sharedItems>
    </cacheField>
    <cacheField name="Month" numFmtId="0">
      <sharedItems count="2">
        <s v="January"/>
        <s v="December"/>
      </sharedItems>
    </cacheField>
    <cacheField name="date" numFmtId="14">
      <sharedItems/>
    </cacheField>
    <cacheField name="Cereals and products" numFmtId="0">
      <sharedItems containsSemiMixedTypes="0" containsString="0" containsNumber="1" minValue="132.80000000000001" maxValue="173.8"/>
    </cacheField>
    <cacheField name="Meat and fish" numFmtId="0">
      <sharedItems containsSemiMixedTypes="0" containsString="0" containsNumber="1" minValue="138.19999999999999" maxValue="210.7"/>
    </cacheField>
    <cacheField name="Egg" numFmtId="0">
      <sharedItems containsSemiMixedTypes="0" containsString="0" containsNumber="1" minValue="132.19999999999999" maxValue="194.5"/>
    </cacheField>
    <cacheField name="Milk and products" numFmtId="0">
      <sharedItems containsSemiMixedTypes="0" containsString="0" containsNumber="1" minValue="135.4" maxValue="174.6"/>
    </cacheField>
    <cacheField name="Oils and fats" numFmtId="0">
      <sharedItems containsSemiMixedTypes="0" containsString="0" containsNumber="1" minValue="119.1" maxValue="188.5"/>
    </cacheField>
    <cacheField name="Fruits" numFmtId="0">
      <sharedItems containsSemiMixedTypes="0" containsString="0" containsNumber="1" minValue="133" maxValue="158.30000000000001"/>
    </cacheField>
    <cacheField name="Vegetables" numFmtId="0">
      <sharedItems containsSemiMixedTypes="0" containsString="0" containsNumber="1" minValue="119.4" maxValue="230.5"/>
    </cacheField>
    <cacheField name="Pulses and products" numFmtId="0">
      <sharedItems containsSemiMixedTypes="0" containsString="0" containsNumber="1" minValue="119.8" maxValue="170.9"/>
    </cacheField>
    <cacheField name="Sugar and Confectionery" numFmtId="0">
      <sharedItems containsSemiMixedTypes="0" containsString="0" containsNumber="1" minValue="109.1" maxValue="121.8"/>
    </cacheField>
    <cacheField name="Spices" numFmtId="0">
      <sharedItems containsSemiMixedTypes="0" containsString="0" containsNumber="1" minValue="137.1" maxValue="208.4"/>
    </cacheField>
    <cacheField name="Non-alcoholic beverages" numFmtId="0">
      <sharedItems containsSemiMixedTypes="0" containsString="0" containsNumber="1" minValue="126.6" maxValue="171.4"/>
    </cacheField>
    <cacheField name="Prepared meals, snacks, sweets etc." numFmtId="0">
      <sharedItems containsSemiMixedTypes="0" containsString="0" containsNumber="1" minValue="142.80000000000001" maxValue="191.2"/>
    </cacheField>
    <cacheField name="Food and beverages" numFmtId="0">
      <sharedItems containsSemiMixedTypes="0" containsString="0" containsNumber="1" minValue="133.1" maxValue="176.7"/>
    </cacheField>
    <cacheField name="Pan, tobacco and intoxicants" numFmtId="0">
      <sharedItems containsSemiMixedTypes="0" containsString="0" containsNumber="1" minValue="143.80000000000001" maxValue="198.2"/>
    </cacheField>
    <cacheField name="Clothing" numFmtId="0">
      <sharedItems containsSemiMixedTypes="0" containsString="0" containsNumber="1" minValue="136.6" maxValue="184.9"/>
    </cacheField>
    <cacheField name="Footwear" numFmtId="0">
      <sharedItems containsSemiMixedTypes="0" containsString="0" containsNumber="1" minValue="130.19999999999999" maxValue="177.6"/>
    </cacheField>
    <cacheField name="Clothing and footwear" numFmtId="0">
      <sharedItems containsSemiMixedTypes="0" containsString="0" containsNumber="1" minValue="135.6" maxValue="183.8"/>
    </cacheField>
    <cacheField name="Housing" numFmtId="0">
      <sharedItems containsSemiMixedTypes="0" containsString="0" containsNumber="1" minValue="129.6" maxValue="172.1"/>
    </cacheField>
    <cacheField name="Fuel and light" numFmtId="0">
      <sharedItems containsSemiMixedTypes="0" containsString="0" containsNumber="1" minValue="126.8" maxValue="182"/>
    </cacheField>
    <cacheField name="Household goods and services" numFmtId="0">
      <sharedItems containsSemiMixedTypes="0" containsString="0" containsNumber="1" minValue="129.4" maxValue="172.9"/>
    </cacheField>
    <cacheField name="Health" numFmtId="0">
      <sharedItems containsSemiMixedTypes="0" containsString="0" containsNumber="1" minValue="127.1" maxValue="182.3"/>
    </cacheField>
    <cacheField name="Transport and communication" numFmtId="0">
      <sharedItems containsSemiMixedTypes="0" containsString="0" containsNumber="1" minValue="117" maxValue="163.6"/>
    </cacheField>
    <cacheField name="Recreation and amusement" numFmtId="0">
      <sharedItems containsSemiMixedTypes="0" containsString="0" containsNumber="1" minValue="124.2" maxValue="169.5"/>
    </cacheField>
    <cacheField name="Education" numFmtId="0">
      <sharedItems containsSemiMixedTypes="0" containsString="0" containsNumber="1" minValue="133.30000000000001" maxValue="174.3"/>
    </cacheField>
    <cacheField name="Personal care and effects" numFmtId="0">
      <sharedItems containsSemiMixedTypes="0" containsString="0" containsNumber="1" minValue="121.7" maxValue="178.6"/>
    </cacheField>
    <cacheField name="Miscellaneous" numFmtId="0">
      <sharedItems containsSemiMixedTypes="0" containsString="0" containsNumber="1" minValue="124.4" maxValue="172.8"/>
    </cacheField>
  </cacheFields>
  <extLst>
    <ext xmlns:x14="http://schemas.microsoft.com/office/spreadsheetml/2009/9/main" uri="{725AE2AE-9491-48be-B2B4-4EB974FC3084}">
      <x14:pivotCacheDefinition pivotCacheId="7435185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6">
  <r>
    <x v="0"/>
    <x v="0"/>
    <x v="0"/>
    <x v="0"/>
    <n v="107.5"/>
    <n v="106.3"/>
    <n v="108.1"/>
    <n v="104.9"/>
    <n v="106.1"/>
    <m/>
    <n v="103.9"/>
    <n v="101.9"/>
    <n v="106.1"/>
    <n v="106.8"/>
    <n v="103.1"/>
    <n v="104.8"/>
    <n v="106.7"/>
    <n v="105.5"/>
    <m/>
    <m/>
    <n v="105.1"/>
    <n v="106.5"/>
    <n v="105.8"/>
    <n v="106.4"/>
    <s v="NA"/>
    <n v="105.5"/>
    <m/>
    <n v="104.8"/>
    <n v="104"/>
    <n v="103.3"/>
    <m/>
    <n v="103.4"/>
    <n v="103.8"/>
    <n v="104.7"/>
    <n v="104"/>
    <n v="105.1"/>
  </r>
  <r>
    <x v="1"/>
    <x v="0"/>
    <x v="0"/>
    <x v="0"/>
    <n v="110.5"/>
    <n v="109.1"/>
    <n v="113"/>
    <n v="103.6"/>
    <n v="103.4"/>
    <m/>
    <n v="102.3"/>
    <n v="102.9"/>
    <n v="105.8"/>
    <n v="105.1"/>
    <n v="101.8"/>
    <n v="105.1"/>
    <n v="107.9"/>
    <n v="105.9"/>
    <m/>
    <m/>
    <n v="105.2"/>
    <n v="105.9"/>
    <n v="105"/>
    <n v="105.8"/>
    <n v="100.3"/>
    <n v="105.4"/>
    <m/>
    <n v="104.8"/>
    <n v="104.1"/>
    <n v="103.2"/>
    <m/>
    <n v="102.9"/>
    <n v="103.5"/>
    <n v="104.3"/>
    <n v="103.7"/>
    <n v="104"/>
  </r>
  <r>
    <x v="2"/>
    <x v="0"/>
    <x v="0"/>
    <x v="0"/>
    <n v="108.4"/>
    <n v="107.3"/>
    <n v="110"/>
    <n v="104.4"/>
    <n v="105.1"/>
    <n v="0"/>
    <n v="103.2"/>
    <n v="102.2"/>
    <n v="106"/>
    <n v="106.2"/>
    <n v="102.7"/>
    <n v="104.9"/>
    <n v="107.3"/>
    <n v="105.6"/>
    <n v="0"/>
    <n v="0"/>
    <n v="105.1"/>
    <n v="106.3"/>
    <n v="105.5"/>
    <n v="106.2"/>
    <n v="100.3"/>
    <n v="105.5"/>
    <m/>
    <n v="104.8"/>
    <n v="104"/>
    <n v="103.2"/>
    <m/>
    <n v="103.1"/>
    <n v="103.6"/>
    <n v="104.5"/>
    <n v="103.9"/>
    <n v="104.6"/>
  </r>
  <r>
    <x v="0"/>
    <x v="0"/>
    <x v="1"/>
    <x v="1"/>
    <n v="109.2"/>
    <n v="108.7"/>
    <n v="110.2"/>
    <n v="105.4"/>
    <n v="106.7"/>
    <m/>
    <n v="104"/>
    <n v="102.4"/>
    <n v="105.9"/>
    <n v="105.7"/>
    <n v="103.1"/>
    <n v="105.1"/>
    <n v="107.7"/>
    <n v="106.3"/>
    <m/>
    <m/>
    <n v="105.6"/>
    <n v="107.1"/>
    <n v="106.3"/>
    <n v="107"/>
    <s v="NA"/>
    <n v="106.2"/>
    <m/>
    <n v="105.2"/>
    <n v="104.4"/>
    <n v="103.9"/>
    <m/>
    <n v="104"/>
    <n v="104.1"/>
    <n v="104.6"/>
    <n v="104.4"/>
    <n v="105.8"/>
  </r>
  <r>
    <x v="1"/>
    <x v="0"/>
    <x v="1"/>
    <x v="1"/>
    <n v="112.9"/>
    <n v="112.9"/>
    <n v="116.9"/>
    <n v="104"/>
    <n v="103.5"/>
    <m/>
    <n v="103.1"/>
    <n v="104.9"/>
    <n v="104.1"/>
    <n v="103.8"/>
    <n v="102.3"/>
    <n v="106"/>
    <n v="109"/>
    <n v="107.2"/>
    <m/>
    <m/>
    <n v="106"/>
    <n v="106.6"/>
    <n v="105.5"/>
    <n v="106.4"/>
    <n v="100.4"/>
    <n v="105.7"/>
    <m/>
    <n v="105.2"/>
    <n v="104.7"/>
    <n v="104.4"/>
    <m/>
    <n v="103.3"/>
    <n v="103.7"/>
    <n v="104.3"/>
    <n v="104.3"/>
    <n v="104.7"/>
  </r>
  <r>
    <x v="2"/>
    <x v="0"/>
    <x v="1"/>
    <x v="1"/>
    <n v="110.4"/>
    <n v="110.2"/>
    <n v="112.8"/>
    <n v="104.9"/>
    <n v="105.5"/>
    <n v="0.40000000000000568"/>
    <n v="103.6"/>
    <n v="103.2"/>
    <n v="105.3"/>
    <n v="105.1"/>
    <n v="102.8"/>
    <n v="105.5"/>
    <n v="108.3"/>
    <n v="106.6"/>
    <n v="1"/>
    <n v="0"/>
    <n v="105.7"/>
    <n v="106.9"/>
    <n v="106"/>
    <n v="106.8"/>
    <n v="100.4"/>
    <n v="106"/>
    <n v="0.5"/>
    <n v="105.2"/>
    <n v="104.5"/>
    <n v="104.2"/>
    <n v="1"/>
    <n v="103.6"/>
    <n v="103.9"/>
    <n v="104.5"/>
    <n v="104.4"/>
    <n v="105.3"/>
  </r>
  <r>
    <x v="0"/>
    <x v="0"/>
    <x v="2"/>
    <x v="2"/>
    <n v="110.2"/>
    <n v="108.8"/>
    <n v="109.9"/>
    <n v="105.6"/>
    <n v="106.2"/>
    <m/>
    <n v="105.7"/>
    <n v="101.4"/>
    <n v="105.7"/>
    <n v="105"/>
    <n v="103.3"/>
    <n v="105.6"/>
    <n v="108.2"/>
    <n v="106.6"/>
    <m/>
    <m/>
    <n v="106.5"/>
    <n v="107.6"/>
    <n v="106.8"/>
    <n v="107.5"/>
    <s v="NA"/>
    <n v="106.1"/>
    <m/>
    <n v="105.6"/>
    <n v="104.7"/>
    <n v="104.6"/>
    <m/>
    <n v="104"/>
    <n v="104.3"/>
    <n v="104.3"/>
    <n v="104.6"/>
    <n v="106"/>
  </r>
  <r>
    <x v="1"/>
    <x v="0"/>
    <x v="2"/>
    <x v="2"/>
    <n v="113.9"/>
    <n v="111.4"/>
    <n v="113.2"/>
    <n v="104.3"/>
    <n v="102.7"/>
    <m/>
    <n v="104.9"/>
    <n v="103.8"/>
    <n v="103.5"/>
    <n v="102.6"/>
    <n v="102.4"/>
    <n v="107"/>
    <n v="109.8"/>
    <n v="107.3"/>
    <m/>
    <m/>
    <n v="106.8"/>
    <n v="107.2"/>
    <n v="106"/>
    <n v="107"/>
    <n v="100.4"/>
    <n v="106"/>
    <m/>
    <n v="105.7"/>
    <n v="105.2"/>
    <n v="105.5"/>
    <m/>
    <n v="103.5"/>
    <n v="103.8"/>
    <n v="104.2"/>
    <n v="104.9"/>
    <n v="105"/>
  </r>
  <r>
    <x v="2"/>
    <x v="0"/>
    <x v="2"/>
    <x v="2"/>
    <n v="111.4"/>
    <n v="109.7"/>
    <n v="111.2"/>
    <n v="105.1"/>
    <n v="104.9"/>
    <n v="-0.59999999999999432"/>
    <n v="105.3"/>
    <n v="102.2"/>
    <n v="105"/>
    <n v="104.2"/>
    <n v="103"/>
    <n v="106.2"/>
    <n v="108.9"/>
    <n v="106.9"/>
    <n v="0.30000000000001137"/>
    <n v="0"/>
    <n v="106.6"/>
    <n v="107.4"/>
    <n v="106.5"/>
    <n v="107.3"/>
    <n v="100.4"/>
    <n v="106.1"/>
    <n v="9.9999999999994316E-2"/>
    <n v="105.6"/>
    <n v="104.9"/>
    <n v="105.1"/>
    <n v="0.89999999999999147"/>
    <n v="103.7"/>
    <n v="104"/>
    <n v="104.3"/>
    <n v="104.7"/>
    <n v="105.5"/>
  </r>
  <r>
    <x v="0"/>
    <x v="0"/>
    <x v="3"/>
    <x v="3"/>
    <n v="110.2"/>
    <n v="109.5"/>
    <n v="106.9"/>
    <n v="106.3"/>
    <n v="105.7"/>
    <m/>
    <n v="108.3"/>
    <n v="103.4"/>
    <n v="105.7"/>
    <n v="104.2"/>
    <n v="103.2"/>
    <n v="106.5"/>
    <n v="108.8"/>
    <n v="107.1"/>
    <m/>
    <m/>
    <n v="107.1"/>
    <n v="108.1"/>
    <n v="107.4"/>
    <n v="108"/>
    <s v="NA"/>
    <n v="106.5"/>
    <m/>
    <n v="106.1"/>
    <n v="105.1"/>
    <n v="104.4"/>
    <m/>
    <n v="104.5"/>
    <n v="104.8"/>
    <n v="102.7"/>
    <n v="104.6"/>
    <n v="106.4"/>
  </r>
  <r>
    <x v="1"/>
    <x v="0"/>
    <x v="3"/>
    <x v="3"/>
    <n v="114.6"/>
    <n v="113.4"/>
    <n v="106"/>
    <n v="104.7"/>
    <n v="102.1"/>
    <m/>
    <n v="109.5"/>
    <n v="109.7"/>
    <n v="104.6"/>
    <n v="102"/>
    <n v="103.5"/>
    <n v="108.2"/>
    <n v="110.6"/>
    <n v="108.8"/>
    <m/>
    <m/>
    <n v="108.5"/>
    <n v="107.9"/>
    <n v="106.4"/>
    <n v="107.7"/>
    <n v="100.5"/>
    <n v="106.4"/>
    <m/>
    <n v="106.5"/>
    <n v="105.7"/>
    <n v="105"/>
    <m/>
    <n v="104"/>
    <n v="105.2"/>
    <n v="103.2"/>
    <n v="105.1"/>
    <n v="105.7"/>
  </r>
  <r>
    <x v="2"/>
    <x v="0"/>
    <x v="3"/>
    <x v="3"/>
    <n v="111.6"/>
    <n v="110.9"/>
    <n v="106.6"/>
    <n v="105.7"/>
    <n v="104.4"/>
    <n v="-0.5"/>
    <n v="108.9"/>
    <n v="105.5"/>
    <n v="105.3"/>
    <n v="103.5"/>
    <n v="103.3"/>
    <n v="107.2"/>
    <n v="109.6"/>
    <n v="107.7"/>
    <n v="0.79999999999999716"/>
    <n v="0"/>
    <n v="107.5"/>
    <n v="108"/>
    <n v="107"/>
    <n v="107.9"/>
    <n v="100.5"/>
    <n v="106.5"/>
    <n v="0.40000000000000568"/>
    <n v="106.3"/>
    <n v="105.3"/>
    <n v="104.7"/>
    <n v="-0.39999999999999147"/>
    <n v="104.2"/>
    <n v="105"/>
    <n v="102.9"/>
    <n v="104.8"/>
    <n v="106.1"/>
  </r>
  <r>
    <x v="0"/>
    <x v="0"/>
    <x v="4"/>
    <x v="4"/>
    <n v="110.9"/>
    <n v="109.8"/>
    <n v="105.9"/>
    <n v="107.5"/>
    <n v="105.3"/>
    <m/>
    <n v="108.1"/>
    <n v="107.3"/>
    <n v="106.1"/>
    <n v="103.7"/>
    <n v="104"/>
    <n v="107.4"/>
    <n v="109.9"/>
    <n v="108.1"/>
    <m/>
    <m/>
    <n v="108.1"/>
    <n v="108.8"/>
    <n v="107.9"/>
    <n v="108.6"/>
    <s v="NA"/>
    <n v="107.5"/>
    <m/>
    <n v="106.8"/>
    <n v="105.7"/>
    <n v="104.1"/>
    <m/>
    <n v="105"/>
    <n v="105.5"/>
    <n v="102.1"/>
    <n v="104.8"/>
    <n v="107.2"/>
  </r>
  <r>
    <x v="1"/>
    <x v="0"/>
    <x v="4"/>
    <x v="4"/>
    <n v="115.4"/>
    <n v="114.2"/>
    <n v="102.7"/>
    <n v="105.5"/>
    <n v="101.5"/>
    <m/>
    <n v="110.6"/>
    <n v="123.7"/>
    <n v="105.2"/>
    <n v="101.9"/>
    <n v="105"/>
    <n v="109.1"/>
    <n v="111.3"/>
    <n v="111.1"/>
    <m/>
    <m/>
    <n v="109.8"/>
    <n v="108.5"/>
    <n v="106.7"/>
    <n v="108.3"/>
    <n v="100.5"/>
    <n v="107.2"/>
    <m/>
    <n v="107.1"/>
    <n v="106.2"/>
    <n v="103.9"/>
    <m/>
    <n v="104.6"/>
    <n v="105.7"/>
    <n v="102.6"/>
    <n v="104.9"/>
    <n v="106.6"/>
  </r>
  <r>
    <x v="2"/>
    <x v="0"/>
    <x v="4"/>
    <x v="4"/>
    <n v="112.3"/>
    <n v="111.3"/>
    <n v="104.7"/>
    <n v="106.8"/>
    <n v="103.9"/>
    <n v="-0.5"/>
    <n v="109.3"/>
    <n v="112.9"/>
    <n v="105.8"/>
    <n v="103.1"/>
    <n v="104.3"/>
    <n v="108.1"/>
    <n v="110.5"/>
    <n v="109.2"/>
    <n v="1.5"/>
    <n v="0"/>
    <n v="108.6"/>
    <n v="108.7"/>
    <n v="107.4"/>
    <n v="108.5"/>
    <n v="100.5"/>
    <n v="107.4"/>
    <n v="0.90000000000000568"/>
    <n v="106.9"/>
    <n v="105.9"/>
    <n v="104"/>
    <n v="-0.70000000000000284"/>
    <n v="104.8"/>
    <n v="105.6"/>
    <n v="102.3"/>
    <n v="104.8"/>
    <n v="106.9"/>
  </r>
  <r>
    <x v="0"/>
    <x v="0"/>
    <x v="5"/>
    <x v="5"/>
    <n v="112.3"/>
    <n v="112.1"/>
    <n v="108.1"/>
    <n v="108.3"/>
    <n v="105.9"/>
    <m/>
    <n v="109.2"/>
    <n v="118"/>
    <n v="106.8"/>
    <n v="104.1"/>
    <n v="105.4"/>
    <n v="108.2"/>
    <n v="111"/>
    <n v="110.6"/>
    <m/>
    <m/>
    <n v="109"/>
    <n v="109.7"/>
    <n v="108.8"/>
    <n v="109.5"/>
    <s v="NA"/>
    <n v="108.5"/>
    <m/>
    <n v="107.5"/>
    <n v="106.3"/>
    <n v="105"/>
    <m/>
    <n v="105.6"/>
    <n v="106.5"/>
    <n v="102.5"/>
    <n v="105.5"/>
    <n v="108.9"/>
  </r>
  <r>
    <x v="1"/>
    <x v="0"/>
    <x v="5"/>
    <x v="5"/>
    <n v="117"/>
    <n v="120.1"/>
    <n v="112.5"/>
    <n v="107.3"/>
    <n v="101.3"/>
    <m/>
    <n v="112.4"/>
    <n v="143.6"/>
    <n v="105.4"/>
    <n v="101.4"/>
    <n v="106.4"/>
    <n v="110"/>
    <n v="112.2"/>
    <n v="115"/>
    <m/>
    <m/>
    <n v="110.9"/>
    <n v="109.2"/>
    <n v="107.2"/>
    <n v="108.9"/>
    <n v="106.6"/>
    <n v="108"/>
    <m/>
    <n v="107.7"/>
    <n v="106.5"/>
    <n v="105.2"/>
    <m/>
    <n v="105.2"/>
    <n v="108.1"/>
    <n v="103.3"/>
    <n v="106.1"/>
    <n v="109.7"/>
  </r>
  <r>
    <x v="2"/>
    <x v="0"/>
    <x v="5"/>
    <x v="5"/>
    <n v="113.8"/>
    <n v="114.9"/>
    <n v="109.8"/>
    <n v="107.9"/>
    <n v="104.2"/>
    <n v="0.29999999999999716"/>
    <n v="110.7"/>
    <n v="126.7"/>
    <n v="106.3"/>
    <n v="103.2"/>
    <n v="105.7"/>
    <n v="109"/>
    <n v="111.6"/>
    <n v="112.2"/>
    <n v="3"/>
    <n v="0"/>
    <n v="109.5"/>
    <n v="109.5"/>
    <n v="108.1"/>
    <n v="109.3"/>
    <n v="106.6"/>
    <n v="108.3"/>
    <n v="0.89999999999999147"/>
    <n v="107.6"/>
    <n v="106.4"/>
    <n v="105.1"/>
    <n v="1.0999999999999943"/>
    <n v="105.4"/>
    <n v="107.4"/>
    <n v="102.8"/>
    <n v="105.8"/>
    <n v="109.3"/>
  </r>
  <r>
    <x v="0"/>
    <x v="0"/>
    <x v="6"/>
    <x v="6"/>
    <n v="113.4"/>
    <n v="114.9"/>
    <n v="110.5"/>
    <n v="109.3"/>
    <n v="106.2"/>
    <m/>
    <n v="110.3"/>
    <n v="129.19999999999999"/>
    <n v="107.1"/>
    <n v="104.3"/>
    <n v="106.4"/>
    <n v="109.1"/>
    <n v="112.1"/>
    <n v="113.1"/>
    <m/>
    <m/>
    <n v="109.8"/>
    <n v="110.5"/>
    <n v="109.5"/>
    <n v="110.3"/>
    <s v="NA"/>
    <n v="109.5"/>
    <m/>
    <n v="108.3"/>
    <n v="106.9"/>
    <n v="106.8"/>
    <m/>
    <n v="106.4"/>
    <n v="107.8"/>
    <n v="102.5"/>
    <n v="106.5"/>
    <n v="110.7"/>
  </r>
  <r>
    <x v="1"/>
    <x v="0"/>
    <x v="6"/>
    <x v="6"/>
    <n v="117.8"/>
    <n v="119.2"/>
    <n v="114"/>
    <n v="108.3"/>
    <n v="101.1"/>
    <m/>
    <n v="113.2"/>
    <n v="160.9"/>
    <n v="105.1"/>
    <n v="101.3"/>
    <n v="107.5"/>
    <n v="110.4"/>
    <n v="113.1"/>
    <n v="117.5"/>
    <m/>
    <m/>
    <n v="111.7"/>
    <n v="109.8"/>
    <n v="107.8"/>
    <n v="109.5"/>
    <n v="107.7"/>
    <n v="108.6"/>
    <m/>
    <n v="108.1"/>
    <n v="107.1"/>
    <n v="107.3"/>
    <m/>
    <n v="105.9"/>
    <n v="110.1"/>
    <n v="103.2"/>
    <n v="107.3"/>
    <n v="111.4"/>
  </r>
  <r>
    <x v="2"/>
    <x v="0"/>
    <x v="6"/>
    <x v="6"/>
    <n v="114.8"/>
    <n v="116.4"/>
    <n v="111.9"/>
    <n v="108.9"/>
    <n v="104.3"/>
    <n v="9.9999999999994316E-2"/>
    <n v="111.7"/>
    <n v="140"/>
    <n v="106.4"/>
    <n v="103.3"/>
    <n v="106.8"/>
    <n v="109.6"/>
    <n v="112.6"/>
    <n v="114.7"/>
    <n v="2.5"/>
    <n v="0"/>
    <n v="110.3"/>
    <n v="110.2"/>
    <n v="108.8"/>
    <n v="110"/>
    <n v="107.7"/>
    <n v="109.2"/>
    <n v="0.90000000000000568"/>
    <n v="108.2"/>
    <n v="107"/>
    <n v="107.1"/>
    <n v="2"/>
    <n v="106.1"/>
    <n v="109.1"/>
    <n v="102.8"/>
    <n v="106.9"/>
    <n v="111"/>
  </r>
  <r>
    <x v="0"/>
    <x v="0"/>
    <x v="7"/>
    <x v="7"/>
    <n v="114.3"/>
    <n v="115.4"/>
    <n v="111.1"/>
    <n v="110"/>
    <n v="106.4"/>
    <m/>
    <n v="110.8"/>
    <n v="138.9"/>
    <n v="107.4"/>
    <n v="104.1"/>
    <n v="106.9"/>
    <n v="109.7"/>
    <n v="112.6"/>
    <n v="114.9"/>
    <m/>
    <m/>
    <n v="110.7"/>
    <n v="111.3"/>
    <n v="110.2"/>
    <n v="111.1"/>
    <s v="NA"/>
    <n v="109.9"/>
    <m/>
    <n v="108.7"/>
    <n v="107.5"/>
    <n v="107.8"/>
    <m/>
    <n v="106.8"/>
    <n v="108.7"/>
    <n v="105"/>
    <n v="107.5"/>
    <n v="112.1"/>
  </r>
  <r>
    <x v="1"/>
    <x v="0"/>
    <x v="7"/>
    <x v="7"/>
    <n v="118.3"/>
    <n v="120.4"/>
    <n v="112.7"/>
    <n v="108.9"/>
    <n v="101.1"/>
    <m/>
    <n v="108.7"/>
    <n v="177"/>
    <n v="104.7"/>
    <n v="101"/>
    <n v="108.5"/>
    <n v="110.9"/>
    <n v="114.3"/>
    <n v="119.6"/>
    <m/>
    <m/>
    <n v="112.4"/>
    <n v="110.6"/>
    <n v="108.3"/>
    <n v="110.2"/>
    <n v="108.9"/>
    <n v="109.3"/>
    <m/>
    <n v="108.7"/>
    <n v="107.6"/>
    <n v="108.1"/>
    <m/>
    <n v="106.5"/>
    <n v="110.8"/>
    <n v="106"/>
    <n v="108.3"/>
    <n v="112.7"/>
  </r>
  <r>
    <x v="2"/>
    <x v="0"/>
    <x v="7"/>
    <x v="7"/>
    <n v="115.6"/>
    <n v="117.2"/>
    <n v="111.7"/>
    <n v="109.6"/>
    <n v="104.5"/>
    <n v="0.20000000000000284"/>
    <n v="109.8"/>
    <n v="151.80000000000001"/>
    <n v="106.5"/>
    <n v="103.1"/>
    <n v="107.4"/>
    <n v="110.2"/>
    <n v="113.4"/>
    <n v="116.6"/>
    <n v="1.8999999999999915"/>
    <n v="0"/>
    <n v="111.2"/>
    <n v="111"/>
    <n v="109.4"/>
    <n v="110.7"/>
    <n v="108.9"/>
    <n v="109.7"/>
    <n v="0.5"/>
    <n v="108.7"/>
    <n v="107.5"/>
    <n v="108"/>
    <n v="0.90000000000000568"/>
    <n v="106.6"/>
    <n v="109.9"/>
    <n v="105.4"/>
    <n v="107.9"/>
    <n v="112.4"/>
  </r>
  <r>
    <x v="0"/>
    <x v="0"/>
    <x v="8"/>
    <x v="8"/>
    <n v="115.4"/>
    <n v="115.7"/>
    <n v="111.7"/>
    <n v="111"/>
    <n v="107.4"/>
    <m/>
    <n v="110.9"/>
    <n v="154"/>
    <n v="108.1"/>
    <n v="104.2"/>
    <n v="107.9"/>
    <n v="110.4"/>
    <n v="114"/>
    <n v="117.8"/>
    <m/>
    <m/>
    <n v="111.7"/>
    <n v="112.7"/>
    <n v="111.4"/>
    <n v="112.5"/>
    <s v="NA"/>
    <n v="111.1"/>
    <m/>
    <n v="109.6"/>
    <n v="108.3"/>
    <n v="109.3"/>
    <m/>
    <n v="107.7"/>
    <n v="109.8"/>
    <n v="106.7"/>
    <n v="108.7"/>
    <n v="114.2"/>
  </r>
  <r>
    <x v="1"/>
    <x v="0"/>
    <x v="8"/>
    <x v="8"/>
    <n v="118.6"/>
    <n v="119.1"/>
    <n v="113.2"/>
    <n v="109.6"/>
    <n v="101.7"/>
    <m/>
    <n v="103.2"/>
    <n v="174.3"/>
    <n v="105.1"/>
    <n v="100.8"/>
    <n v="109.1"/>
    <n v="111.1"/>
    <n v="115.4"/>
    <n v="119.2"/>
    <m/>
    <m/>
    <n v="112.9"/>
    <n v="111.4"/>
    <n v="109"/>
    <n v="111.1"/>
    <n v="109.7"/>
    <n v="109.5"/>
    <m/>
    <n v="109.6"/>
    <n v="107.9"/>
    <n v="110.4"/>
    <m/>
    <n v="107.4"/>
    <n v="111.2"/>
    <n v="106.9"/>
    <n v="109.4"/>
    <n v="113.2"/>
  </r>
  <r>
    <x v="2"/>
    <x v="0"/>
    <x v="8"/>
    <x v="8"/>
    <n v="116.4"/>
    <n v="116.9"/>
    <n v="112.3"/>
    <n v="110.5"/>
    <n v="105.3"/>
    <n v="0.79999999999999716"/>
    <n v="107.3"/>
    <n v="160.9"/>
    <n v="107.1"/>
    <n v="103.1"/>
    <n v="108.3"/>
    <n v="110.7"/>
    <n v="114.6"/>
    <n v="118.3"/>
    <n v="1.7000000000000028"/>
    <n v="0"/>
    <n v="112"/>
    <n v="112.2"/>
    <n v="110.4"/>
    <n v="111.9"/>
    <n v="109.7"/>
    <n v="110.5"/>
    <n v="0.79999999999999716"/>
    <n v="109.6"/>
    <n v="108.1"/>
    <n v="109.9"/>
    <n v="1.9000000000000057"/>
    <n v="107.5"/>
    <n v="110.6"/>
    <n v="106.8"/>
    <n v="109"/>
    <n v="113.7"/>
  </r>
  <r>
    <x v="0"/>
    <x v="0"/>
    <x v="9"/>
    <x v="9"/>
    <n v="116.3"/>
    <n v="115.4"/>
    <n v="112.6"/>
    <n v="111.7"/>
    <n v="107.7"/>
    <m/>
    <n v="113.2"/>
    <n v="164.9"/>
    <n v="108.3"/>
    <n v="103.9"/>
    <n v="108.2"/>
    <n v="111.1"/>
    <n v="114.9"/>
    <n v="119.8"/>
    <m/>
    <m/>
    <n v="112.2"/>
    <n v="113.6"/>
    <n v="112.3"/>
    <n v="113.4"/>
    <s v="NA"/>
    <n v="111.6"/>
    <m/>
    <n v="110.4"/>
    <n v="108.9"/>
    <n v="109.3"/>
    <m/>
    <n v="108.3"/>
    <n v="110.2"/>
    <n v="107.5"/>
    <n v="109.1"/>
    <n v="115.5"/>
  </r>
  <r>
    <x v="1"/>
    <x v="0"/>
    <x v="9"/>
    <x v="9"/>
    <n v="118.9"/>
    <n v="118.1"/>
    <n v="114.5"/>
    <n v="110.4"/>
    <n v="102.3"/>
    <m/>
    <n v="106.2"/>
    <n v="183.5"/>
    <n v="105.3"/>
    <n v="100.2"/>
    <n v="109.6"/>
    <n v="111.4"/>
    <n v="116"/>
    <n v="120.8"/>
    <m/>
    <m/>
    <n v="113.5"/>
    <n v="112.5"/>
    <n v="109.7"/>
    <n v="112"/>
    <n v="110.5"/>
    <n v="109.7"/>
    <m/>
    <n v="110.2"/>
    <n v="108.2"/>
    <n v="109.7"/>
    <m/>
    <n v="108"/>
    <n v="111.3"/>
    <n v="107.3"/>
    <n v="109.4"/>
    <n v="114"/>
  </r>
  <r>
    <x v="2"/>
    <x v="0"/>
    <x v="9"/>
    <x v="9"/>
    <n v="117.1"/>
    <n v="116.3"/>
    <n v="113.3"/>
    <n v="111.2"/>
    <n v="105.7"/>
    <n v="0.40000000000000568"/>
    <n v="109.9"/>
    <n v="171.2"/>
    <n v="107.3"/>
    <n v="102.7"/>
    <n v="108.7"/>
    <n v="111.2"/>
    <n v="115.4"/>
    <n v="120.2"/>
    <n v="1.9000000000000057"/>
    <n v="0"/>
    <n v="112.5"/>
    <n v="113.2"/>
    <n v="111.2"/>
    <n v="112.8"/>
    <n v="110.5"/>
    <n v="110.9"/>
    <n v="0.40000000000000568"/>
    <n v="110.3"/>
    <n v="108.6"/>
    <n v="109.5"/>
    <n v="-0.40000000000000568"/>
    <n v="108.1"/>
    <n v="110.8"/>
    <n v="107.4"/>
    <n v="109.2"/>
    <n v="114.8"/>
  </r>
  <r>
    <x v="0"/>
    <x v="0"/>
    <x v="10"/>
    <x v="10"/>
    <n v="117.3"/>
    <n v="114.9"/>
    <n v="116.2"/>
    <n v="112.8"/>
    <n v="108.9"/>
    <m/>
    <n v="116.6"/>
    <n v="178.1"/>
    <n v="109.1"/>
    <n v="103.6"/>
    <n v="109"/>
    <n v="111.8"/>
    <n v="116"/>
    <n v="122.5"/>
    <m/>
    <m/>
    <n v="112.8"/>
    <n v="114.6"/>
    <n v="113.1"/>
    <n v="114.4"/>
    <s v="NA"/>
    <n v="112.6"/>
    <m/>
    <n v="111.3"/>
    <n v="109.7"/>
    <n v="109.6"/>
    <m/>
    <n v="108.7"/>
    <n v="111"/>
    <n v="108.2"/>
    <n v="109.8"/>
    <n v="117.4"/>
  </r>
  <r>
    <x v="1"/>
    <x v="0"/>
    <x v="11"/>
    <x v="11"/>
    <n v="119.8"/>
    <n v="116.3"/>
    <n v="122.6"/>
    <n v="112"/>
    <n v="103.2"/>
    <m/>
    <n v="110"/>
    <n v="192.8"/>
    <n v="106.3"/>
    <n v="99.5"/>
    <n v="110.3"/>
    <n v="111.8"/>
    <n v="117.1"/>
    <n v="122.9"/>
    <m/>
    <m/>
    <n v="114.1"/>
    <n v="113.5"/>
    <n v="110.3"/>
    <n v="113"/>
    <n v="111.1"/>
    <n v="110"/>
    <m/>
    <n v="110.9"/>
    <n v="108.6"/>
    <n v="109.5"/>
    <m/>
    <n v="108.5"/>
    <n v="111.3"/>
    <n v="107.9"/>
    <n v="109.6"/>
    <n v="115"/>
  </r>
  <r>
    <x v="2"/>
    <x v="0"/>
    <x v="11"/>
    <x v="11"/>
    <n v="118.1"/>
    <n v="115.4"/>
    <n v="118.7"/>
    <n v="112.5"/>
    <n v="106.8"/>
    <n v="1.0999999999999943"/>
    <n v="113.5"/>
    <n v="183.1"/>
    <n v="108.2"/>
    <n v="102.2"/>
    <n v="109.4"/>
    <n v="111.8"/>
    <n v="116.5"/>
    <n v="122.6"/>
    <n v="2.3999999999999915"/>
    <n v="0"/>
    <n v="113.1"/>
    <n v="114.2"/>
    <n v="111.9"/>
    <n v="113.8"/>
    <n v="111.1"/>
    <n v="111.6"/>
    <n v="0.69999999999998863"/>
    <n v="111.1"/>
    <n v="109.3"/>
    <n v="109.5"/>
    <n v="0"/>
    <n v="108.6"/>
    <n v="111.2"/>
    <n v="108.1"/>
    <n v="109.7"/>
    <n v="116.3"/>
  </r>
  <r>
    <x v="0"/>
    <x v="0"/>
    <x v="12"/>
    <x v="12"/>
    <n v="118.4"/>
    <n v="115.9"/>
    <n v="120.4"/>
    <n v="113.8"/>
    <n v="109.5"/>
    <m/>
    <n v="115.5"/>
    <n v="145.69999999999999"/>
    <n v="109.5"/>
    <n v="102.9"/>
    <n v="109.8"/>
    <n v="112.1"/>
    <n v="116.8"/>
    <n v="118.7"/>
    <m/>
    <m/>
    <n v="113.6"/>
    <n v="115.8"/>
    <n v="114"/>
    <n v="115.5"/>
    <s v="NA"/>
    <n v="112.8"/>
    <m/>
    <n v="112.1"/>
    <n v="110.1"/>
    <n v="109.9"/>
    <m/>
    <n v="109.2"/>
    <n v="111.6"/>
    <n v="108.1"/>
    <n v="110.1"/>
    <n v="115.5"/>
  </r>
  <r>
    <x v="1"/>
    <x v="0"/>
    <x v="12"/>
    <x v="12"/>
    <n v="120.5"/>
    <n v="118.1"/>
    <n v="128.5"/>
    <n v="112.8"/>
    <n v="103.4"/>
    <m/>
    <n v="110.7"/>
    <n v="144.80000000000001"/>
    <n v="107.1"/>
    <n v="98.6"/>
    <n v="111.9"/>
    <n v="112.1"/>
    <n v="118.1"/>
    <n v="117.8"/>
    <m/>
    <m/>
    <n v="115"/>
    <n v="114.2"/>
    <n v="110.9"/>
    <n v="113.7"/>
    <n v="110.7"/>
    <n v="110.4"/>
    <m/>
    <n v="111.3"/>
    <n v="109"/>
    <n v="109.7"/>
    <m/>
    <n v="108.9"/>
    <n v="111.4"/>
    <n v="107.7"/>
    <n v="109.8"/>
    <n v="113.3"/>
  </r>
  <r>
    <x v="2"/>
    <x v="0"/>
    <x v="12"/>
    <x v="12"/>
    <n v="119.1"/>
    <n v="116.7"/>
    <n v="123.5"/>
    <n v="113.4"/>
    <n v="107.3"/>
    <n v="0.5"/>
    <n v="113.3"/>
    <n v="145.4"/>
    <n v="108.7"/>
    <n v="101.5"/>
    <n v="110.5"/>
    <n v="112.1"/>
    <n v="117.4"/>
    <n v="118.4"/>
    <n v="-4.1999999999999886"/>
    <n v="0"/>
    <n v="114"/>
    <n v="115.2"/>
    <n v="112.7"/>
    <n v="114.8"/>
    <n v="110.7"/>
    <n v="111.9"/>
    <n v="0.30000000000001137"/>
    <n v="111.7"/>
    <n v="109.7"/>
    <n v="109.8"/>
    <n v="0.29999999999999716"/>
    <n v="109"/>
    <n v="111.5"/>
    <n v="107.9"/>
    <n v="110"/>
    <n v="114.5"/>
  </r>
  <r>
    <x v="0"/>
    <x v="1"/>
    <x v="0"/>
    <x v="13"/>
    <n v="118.9"/>
    <n v="117.1"/>
    <n v="120.5"/>
    <n v="114.4"/>
    <n v="109"/>
    <m/>
    <n v="115.5"/>
    <n v="123.9"/>
    <n v="109.6"/>
    <n v="101.8"/>
    <n v="110.2"/>
    <n v="112.4"/>
    <n v="117.3"/>
    <n v="116"/>
    <m/>
    <m/>
    <n v="114"/>
    <n v="116.5"/>
    <n v="114.5"/>
    <n v="116.2"/>
    <s v="NA"/>
    <n v="113"/>
    <m/>
    <n v="112.6"/>
    <n v="110.6"/>
    <n v="110.5"/>
    <m/>
    <n v="109.6"/>
    <n v="111.8"/>
    <n v="108.3"/>
    <n v="110.6"/>
    <n v="114.2"/>
  </r>
  <r>
    <x v="1"/>
    <x v="1"/>
    <x v="0"/>
    <x v="13"/>
    <n v="121.2"/>
    <n v="122"/>
    <n v="129.9"/>
    <n v="113.6"/>
    <n v="102.9"/>
    <m/>
    <n v="112.1"/>
    <n v="118.9"/>
    <n v="107.5"/>
    <n v="96.9"/>
    <n v="112.7"/>
    <n v="112.1"/>
    <n v="119"/>
    <n v="115.5"/>
    <m/>
    <m/>
    <n v="115.7"/>
    <n v="114.8"/>
    <n v="111.3"/>
    <n v="114.3"/>
    <n v="111.6"/>
    <n v="111"/>
    <m/>
    <n v="111.9"/>
    <n v="109.7"/>
    <n v="110.8"/>
    <m/>
    <n v="109.8"/>
    <n v="111.5"/>
    <n v="108"/>
    <n v="110.5"/>
    <n v="112.9"/>
  </r>
  <r>
    <x v="2"/>
    <x v="1"/>
    <x v="0"/>
    <x v="13"/>
    <n v="119.6"/>
    <n v="118.8"/>
    <n v="124.1"/>
    <n v="114.1"/>
    <n v="106.8"/>
    <n v="-0.5"/>
    <n v="113.9"/>
    <n v="122.2"/>
    <n v="108.9"/>
    <n v="100.2"/>
    <n v="111"/>
    <n v="112.3"/>
    <n v="118.1"/>
    <n v="115.8"/>
    <n v="-2.6000000000000085"/>
    <n v="10.200000000000003"/>
    <n v="114.5"/>
    <n v="115.8"/>
    <n v="113.2"/>
    <n v="115.4"/>
    <n v="111.6"/>
    <n v="112.2"/>
    <n v="0.29999999999999716"/>
    <n v="112.3"/>
    <n v="110.3"/>
    <n v="110.7"/>
    <n v="0.90000000000000568"/>
    <n v="109.7"/>
    <n v="111.6"/>
    <n v="108.2"/>
    <n v="110.6"/>
    <n v="113.6"/>
  </r>
  <r>
    <x v="0"/>
    <x v="1"/>
    <x v="1"/>
    <x v="14"/>
    <n v="119.4"/>
    <n v="117.7"/>
    <n v="121.2"/>
    <n v="115"/>
    <n v="109"/>
    <m/>
    <n v="116.6"/>
    <n v="116"/>
    <n v="109.8"/>
    <n v="101.1"/>
    <n v="110.4"/>
    <n v="112.9"/>
    <n v="117.8"/>
    <n v="115.3"/>
    <m/>
    <m/>
    <n v="114.2"/>
    <n v="117.1"/>
    <n v="114.5"/>
    <n v="116.7"/>
    <s v="NA"/>
    <n v="113.2"/>
    <m/>
    <n v="112.9"/>
    <n v="110.9"/>
    <n v="110.8"/>
    <m/>
    <n v="109.9"/>
    <n v="112"/>
    <n v="108.7"/>
    <n v="110.9"/>
    <n v="114"/>
  </r>
  <r>
    <x v="1"/>
    <x v="1"/>
    <x v="1"/>
    <x v="14"/>
    <n v="121.9"/>
    <n v="122"/>
    <n v="124.5"/>
    <n v="115.2"/>
    <n v="102.5"/>
    <m/>
    <n v="114.1"/>
    <n v="111.5"/>
    <n v="108.2"/>
    <n v="95.4"/>
    <n v="113.5"/>
    <n v="112.1"/>
    <n v="119.9"/>
    <n v="115.2"/>
    <m/>
    <m/>
    <n v="116.2"/>
    <n v="115.3"/>
    <n v="111.7"/>
    <n v="114.7"/>
    <n v="112.5"/>
    <n v="111.1"/>
    <m/>
    <n v="112.6"/>
    <n v="110.4"/>
    <n v="111.3"/>
    <m/>
    <n v="110.3"/>
    <n v="111.6"/>
    <n v="108.7"/>
    <n v="111"/>
    <n v="113.1"/>
  </r>
  <r>
    <x v="2"/>
    <x v="1"/>
    <x v="1"/>
    <x v="14"/>
    <n v="120.2"/>
    <n v="119.2"/>
    <n v="122.5"/>
    <n v="115.1"/>
    <n v="106.6"/>
    <n v="-0.20000000000000284"/>
    <n v="115.4"/>
    <n v="114.5"/>
    <n v="109.3"/>
    <n v="99.2"/>
    <n v="111.4"/>
    <n v="112.6"/>
    <n v="118.8"/>
    <n v="115.3"/>
    <n v="-0.5"/>
    <n v="8.7000000000000028"/>
    <n v="114.7"/>
    <n v="116.4"/>
    <n v="113.3"/>
    <n v="115.9"/>
    <n v="112.5"/>
    <n v="112.4"/>
    <n v="0.20000000000000284"/>
    <n v="112.8"/>
    <n v="110.7"/>
    <n v="111.1"/>
    <n v="0.39999999999999147"/>
    <n v="110.1"/>
    <n v="111.8"/>
    <n v="108.7"/>
    <n v="110.9"/>
    <n v="113.6"/>
  </r>
  <r>
    <x v="0"/>
    <x v="1"/>
    <x v="2"/>
    <x v="15"/>
    <n v="120.1"/>
    <n v="118.1"/>
    <n v="120.7"/>
    <n v="116.1"/>
    <n v="109.3"/>
    <m/>
    <n v="119.6"/>
    <n v="117.9"/>
    <n v="110.2"/>
    <n v="101.2"/>
    <n v="110.7"/>
    <n v="113"/>
    <n v="118.3"/>
    <n v="116.2"/>
    <m/>
    <m/>
    <n v="114.6"/>
    <n v="117.5"/>
    <n v="114.9"/>
    <n v="117.2"/>
    <s v="NA"/>
    <n v="113.4"/>
    <m/>
    <n v="113.4"/>
    <n v="111.4"/>
    <n v="111.2"/>
    <m/>
    <n v="110.2"/>
    <n v="112.4"/>
    <n v="108.9"/>
    <n v="111.3"/>
    <n v="114.6"/>
  </r>
  <r>
    <x v="1"/>
    <x v="1"/>
    <x v="2"/>
    <x v="15"/>
    <n v="122.1"/>
    <n v="121.4"/>
    <n v="121.5"/>
    <n v="116.2"/>
    <n v="102.8"/>
    <m/>
    <n v="117.7"/>
    <n v="113.3"/>
    <n v="108.9"/>
    <n v="96.3"/>
    <n v="114.1"/>
    <n v="112.2"/>
    <n v="120.5"/>
    <n v="116"/>
    <m/>
    <m/>
    <n v="116.7"/>
    <n v="115.8"/>
    <n v="112.1"/>
    <n v="115.2"/>
    <n v="113.2"/>
    <n v="110.9"/>
    <m/>
    <n v="113"/>
    <n v="110.8"/>
    <n v="111.6"/>
    <m/>
    <n v="110.9"/>
    <n v="111.8"/>
    <n v="109.2"/>
    <n v="111.4"/>
    <n v="113.7"/>
  </r>
  <r>
    <x v="2"/>
    <x v="1"/>
    <x v="2"/>
    <x v="15"/>
    <n v="120.7"/>
    <n v="119.3"/>
    <n v="121"/>
    <n v="116.1"/>
    <n v="106.9"/>
    <n v="0.30000000000001137"/>
    <n v="118.7"/>
    <n v="116.3"/>
    <n v="109.8"/>
    <n v="99.6"/>
    <n v="111.8"/>
    <n v="112.7"/>
    <n v="119.3"/>
    <n v="116.1"/>
    <n v="0.79999999999999716"/>
    <n v="9.1999999999999886"/>
    <n v="115.2"/>
    <n v="116.8"/>
    <n v="113.7"/>
    <n v="116.4"/>
    <n v="113.2"/>
    <n v="112.5"/>
    <n v="9.9999999999994316E-2"/>
    <n v="113.2"/>
    <n v="111.2"/>
    <n v="111.4"/>
    <n v="0.30000000000001137"/>
    <n v="110.6"/>
    <n v="112"/>
    <n v="109"/>
    <n v="111.3"/>
    <n v="114.2"/>
  </r>
  <r>
    <x v="0"/>
    <x v="1"/>
    <x v="3"/>
    <x v="16"/>
    <n v="120.2"/>
    <n v="118.9"/>
    <n v="118.1"/>
    <n v="117"/>
    <n v="109.7"/>
    <m/>
    <n v="125.5"/>
    <n v="120.5"/>
    <n v="111"/>
    <n v="102.6"/>
    <n v="111.2"/>
    <n v="113.5"/>
    <n v="118.7"/>
    <n v="117.2"/>
    <m/>
    <m/>
    <n v="115.4"/>
    <n v="118.1"/>
    <n v="116.1"/>
    <n v="117.8"/>
    <s v="NA"/>
    <n v="113.4"/>
    <m/>
    <n v="113.7"/>
    <n v="111.8"/>
    <n v="111.2"/>
    <m/>
    <n v="110.5"/>
    <n v="113"/>
    <n v="108.9"/>
    <n v="111.5"/>
    <n v="115.4"/>
  </r>
  <r>
    <x v="1"/>
    <x v="1"/>
    <x v="3"/>
    <x v="16"/>
    <n v="122.5"/>
    <n v="121.7"/>
    <n v="113.3"/>
    <n v="117"/>
    <n v="103.1"/>
    <m/>
    <n v="126.7"/>
    <n v="121.2"/>
    <n v="111"/>
    <n v="100.3"/>
    <n v="115.3"/>
    <n v="112.7"/>
    <n v="121"/>
    <n v="118.2"/>
    <m/>
    <m/>
    <n v="117.6"/>
    <n v="116.3"/>
    <n v="112.5"/>
    <n v="115.7"/>
    <n v="113.9"/>
    <n v="110.9"/>
    <m/>
    <n v="113.4"/>
    <n v="111"/>
    <n v="111.2"/>
    <m/>
    <n v="111.2"/>
    <n v="112.5"/>
    <n v="109.1"/>
    <n v="111.4"/>
    <n v="114.7"/>
  </r>
  <r>
    <x v="2"/>
    <x v="1"/>
    <x v="3"/>
    <x v="16"/>
    <n v="120.9"/>
    <n v="119.9"/>
    <n v="116.2"/>
    <n v="117"/>
    <n v="107.3"/>
    <n v="0.39999999999999147"/>
    <n v="126.1"/>
    <n v="120.7"/>
    <n v="111"/>
    <n v="101.8"/>
    <n v="112.6"/>
    <n v="113.2"/>
    <n v="119.8"/>
    <n v="117.6"/>
    <n v="1.5"/>
    <n v="9.8999999999999915"/>
    <n v="116"/>
    <n v="117.4"/>
    <n v="114.6"/>
    <n v="117"/>
    <n v="113.9"/>
    <n v="112.5"/>
    <n v="0"/>
    <n v="113.6"/>
    <n v="111.5"/>
    <n v="111.2"/>
    <n v="-0.20000000000000284"/>
    <n v="110.9"/>
    <n v="112.7"/>
    <n v="109"/>
    <n v="111.5"/>
    <n v="115.1"/>
  </r>
  <r>
    <x v="0"/>
    <x v="1"/>
    <x v="4"/>
    <x v="17"/>
    <n v="120.3"/>
    <n v="120.2"/>
    <n v="116.9"/>
    <n v="118"/>
    <n v="110.1"/>
    <m/>
    <n v="126.3"/>
    <n v="123.9"/>
    <n v="111.5"/>
    <n v="103.5"/>
    <n v="111.6"/>
    <n v="114.2"/>
    <n v="119.2"/>
    <n v="118.2"/>
    <m/>
    <m/>
    <n v="116.3"/>
    <n v="118.7"/>
    <n v="116.8"/>
    <n v="118.5"/>
    <s v="NA"/>
    <n v="113.4"/>
    <m/>
    <n v="114.1"/>
    <n v="112.1"/>
    <n v="111.4"/>
    <m/>
    <n v="110.9"/>
    <n v="113.1"/>
    <n v="108.9"/>
    <n v="111.8"/>
    <n v="116"/>
  </r>
  <r>
    <x v="1"/>
    <x v="1"/>
    <x v="4"/>
    <x v="17"/>
    <n v="122.7"/>
    <n v="124.1"/>
    <n v="114.2"/>
    <n v="119.1"/>
    <n v="103.5"/>
    <m/>
    <n v="129.19999999999999"/>
    <n v="127"/>
    <n v="112.6"/>
    <n v="101.3"/>
    <n v="117"/>
    <n v="112.9"/>
    <n v="121.7"/>
    <n v="120"/>
    <m/>
    <m/>
    <n v="118.3"/>
    <n v="116.8"/>
    <n v="112.9"/>
    <n v="116.2"/>
    <n v="114.3"/>
    <n v="111.1"/>
    <m/>
    <n v="114.1"/>
    <n v="111.2"/>
    <n v="111.3"/>
    <m/>
    <n v="111.5"/>
    <n v="112.9"/>
    <n v="109.3"/>
    <n v="111.7"/>
    <n v="115.6"/>
  </r>
  <r>
    <x v="2"/>
    <x v="1"/>
    <x v="4"/>
    <x v="17"/>
    <n v="121.1"/>
    <n v="121.6"/>
    <n v="115.9"/>
    <n v="118.4"/>
    <n v="107.7"/>
    <n v="0.40000000000000568"/>
    <n v="127.7"/>
    <n v="125"/>
    <n v="111.9"/>
    <n v="102.8"/>
    <n v="113.4"/>
    <n v="113.7"/>
    <n v="120.4"/>
    <n v="118.9"/>
    <n v="1.3000000000000114"/>
    <n v="9.7000000000000028"/>
    <n v="116.8"/>
    <n v="118"/>
    <n v="115.2"/>
    <n v="117.6"/>
    <n v="114.3"/>
    <n v="112.5"/>
    <n v="0"/>
    <n v="114.1"/>
    <n v="111.8"/>
    <n v="111.3"/>
    <n v="9.9999999999994316E-2"/>
    <n v="111.2"/>
    <n v="113"/>
    <n v="109.1"/>
    <n v="111.8"/>
    <n v="115.8"/>
  </r>
  <r>
    <x v="0"/>
    <x v="1"/>
    <x v="5"/>
    <x v="18"/>
    <n v="120.7"/>
    <n v="121.6"/>
    <n v="116.1"/>
    <n v="119.3"/>
    <n v="110.3"/>
    <m/>
    <n v="125.8"/>
    <n v="129.30000000000001"/>
    <n v="112.2"/>
    <n v="103.6"/>
    <n v="112.3"/>
    <n v="114.9"/>
    <n v="120.1"/>
    <n v="119.5"/>
    <m/>
    <m/>
    <n v="117.3"/>
    <n v="119.7"/>
    <n v="117.3"/>
    <n v="119.3"/>
    <s v="NA"/>
    <n v="114.4"/>
    <m/>
    <n v="114.9"/>
    <n v="112.8"/>
    <n v="112.2"/>
    <m/>
    <n v="111.4"/>
    <n v="114.3"/>
    <n v="108"/>
    <n v="112.3"/>
    <n v="117"/>
  </r>
  <r>
    <x v="1"/>
    <x v="1"/>
    <x v="5"/>
    <x v="18"/>
    <n v="123.1"/>
    <n v="125.9"/>
    <n v="115.4"/>
    <n v="120.4"/>
    <n v="103.4"/>
    <m/>
    <n v="131.19999999999999"/>
    <n v="137.5"/>
    <n v="112.8"/>
    <n v="101.4"/>
    <n v="118.3"/>
    <n v="113.2"/>
    <n v="122.4"/>
    <n v="122"/>
    <m/>
    <m/>
    <n v="119"/>
    <n v="117.4"/>
    <n v="113.2"/>
    <n v="116.7"/>
    <n v="113.9"/>
    <n v="111.2"/>
    <m/>
    <n v="114.3"/>
    <n v="111.4"/>
    <n v="111.5"/>
    <m/>
    <n v="111.8"/>
    <n v="115.1"/>
    <n v="108.7"/>
    <n v="112.2"/>
    <n v="116.4"/>
  </r>
  <r>
    <x v="2"/>
    <x v="1"/>
    <x v="5"/>
    <x v="18"/>
    <n v="121.5"/>
    <n v="123.1"/>
    <n v="115.8"/>
    <n v="119.7"/>
    <n v="107.8"/>
    <n v="9.9999999999994316E-2"/>
    <n v="128.30000000000001"/>
    <n v="132.1"/>
    <n v="112.4"/>
    <n v="102.9"/>
    <n v="114.3"/>
    <n v="114.2"/>
    <n v="121.2"/>
    <n v="120.4"/>
    <n v="1.5"/>
    <n v="8.2000000000000028"/>
    <n v="117.8"/>
    <n v="118.8"/>
    <n v="115.6"/>
    <n v="118.3"/>
    <n v="113.9"/>
    <n v="113.2"/>
    <n v="0.70000000000000284"/>
    <n v="114.6"/>
    <n v="112.3"/>
    <n v="111.8"/>
    <n v="0.5"/>
    <n v="111.6"/>
    <n v="114.8"/>
    <n v="108.3"/>
    <n v="112.3"/>
    <n v="116.7"/>
  </r>
  <r>
    <x v="0"/>
    <x v="1"/>
    <x v="6"/>
    <x v="19"/>
    <n v="121.7"/>
    <n v="122.5"/>
    <n v="117.7"/>
    <n v="120.6"/>
    <n v="110.4"/>
    <m/>
    <n v="129.1"/>
    <n v="150.1"/>
    <n v="113.2"/>
    <n v="104.8"/>
    <n v="113.3"/>
    <n v="115.6"/>
    <n v="120.9"/>
    <n v="123.3"/>
    <m/>
    <m/>
    <n v="118"/>
    <n v="120.7"/>
    <n v="118.3"/>
    <n v="120.3"/>
    <s v="NA"/>
    <n v="115.3"/>
    <m/>
    <n v="115.4"/>
    <n v="113.4"/>
    <n v="113.2"/>
    <m/>
    <n v="111.8"/>
    <n v="115.5"/>
    <n v="108.8"/>
    <n v="113.1"/>
    <n v="119.5"/>
  </r>
  <r>
    <x v="1"/>
    <x v="1"/>
    <x v="6"/>
    <x v="19"/>
    <n v="123.8"/>
    <n v="126.4"/>
    <n v="118"/>
    <n v="121.6"/>
    <n v="103.5"/>
    <m/>
    <n v="133.69999999999999"/>
    <n v="172.4"/>
    <n v="113.1"/>
    <n v="102.7"/>
    <n v="120"/>
    <n v="113.8"/>
    <n v="123.4"/>
    <n v="127.1"/>
    <m/>
    <m/>
    <n v="121"/>
    <n v="118"/>
    <n v="113.6"/>
    <n v="117.4"/>
    <n v="114.8"/>
    <n v="111.6"/>
    <m/>
    <n v="114.9"/>
    <n v="111.5"/>
    <n v="113"/>
    <m/>
    <n v="112.4"/>
    <n v="117.8"/>
    <n v="109.7"/>
    <n v="113.5"/>
    <n v="118.9"/>
  </r>
  <r>
    <x v="2"/>
    <x v="1"/>
    <x v="6"/>
    <x v="19"/>
    <n v="122.4"/>
    <n v="123.9"/>
    <n v="117.8"/>
    <n v="121"/>
    <n v="107.9"/>
    <n v="0.10000000000000853"/>
    <n v="131.19999999999999"/>
    <n v="157.69999999999999"/>
    <n v="113.2"/>
    <n v="104.1"/>
    <n v="115.5"/>
    <n v="114.8"/>
    <n v="122.1"/>
    <n v="124.7"/>
    <n v="4.2999999999999972"/>
    <n v="10"/>
    <n v="118.8"/>
    <n v="119.6"/>
    <n v="116.3"/>
    <n v="119.1"/>
    <n v="114.8"/>
    <n v="113.9"/>
    <n v="0.70000000000000284"/>
    <n v="115.2"/>
    <n v="112.7"/>
    <n v="113.1"/>
    <n v="1.2999999999999972"/>
    <n v="112.1"/>
    <n v="116.8"/>
    <n v="109.2"/>
    <n v="113.3"/>
    <n v="119.2"/>
  </r>
  <r>
    <x v="0"/>
    <x v="1"/>
    <x v="7"/>
    <x v="20"/>
    <n v="121.8"/>
    <n v="122.8"/>
    <n v="117.8"/>
    <n v="121.9"/>
    <n v="110.6"/>
    <m/>
    <n v="129.69999999999999"/>
    <n v="161.1"/>
    <n v="114.1"/>
    <n v="105.1"/>
    <n v="114.6"/>
    <n v="115.8"/>
    <n v="121.7"/>
    <n v="125.3"/>
    <m/>
    <m/>
    <n v="118.8"/>
    <n v="120.9"/>
    <n v="118.8"/>
    <n v="120.7"/>
    <s v="NA"/>
    <n v="115.4"/>
    <m/>
    <n v="115.9"/>
    <n v="114"/>
    <n v="113.2"/>
    <m/>
    <n v="112.2"/>
    <n v="116.2"/>
    <n v="109.4"/>
    <n v="113.5"/>
    <n v="120.7"/>
  </r>
  <r>
    <x v="1"/>
    <x v="1"/>
    <x v="7"/>
    <x v="20"/>
    <n v="124.8"/>
    <n v="127.3"/>
    <n v="116.5"/>
    <n v="122.2"/>
    <n v="103.6"/>
    <m/>
    <n v="132.69999999999999"/>
    <n v="181.9"/>
    <n v="115.2"/>
    <n v="102.7"/>
    <n v="122.1"/>
    <n v="114.4"/>
    <n v="124.7"/>
    <n v="128.9"/>
    <m/>
    <m/>
    <n v="123"/>
    <n v="118.6"/>
    <n v="114.1"/>
    <n v="117.9"/>
    <n v="115.5"/>
    <n v="111.8"/>
    <m/>
    <n v="115.3"/>
    <n v="112.2"/>
    <n v="112.5"/>
    <m/>
    <n v="112.9"/>
    <n v="119.2"/>
    <n v="110.5"/>
    <n v="113.9"/>
    <n v="119.9"/>
  </r>
  <r>
    <x v="2"/>
    <x v="1"/>
    <x v="7"/>
    <x v="20"/>
    <n v="122.7"/>
    <n v="124.4"/>
    <n v="117.3"/>
    <n v="122"/>
    <n v="108"/>
    <n v="9.9999999999994316E-2"/>
    <n v="131.1"/>
    <n v="168.2"/>
    <n v="114.5"/>
    <n v="104.3"/>
    <n v="117.1"/>
    <n v="115.2"/>
    <n v="123.1"/>
    <n v="126.6"/>
    <n v="1.8999999999999915"/>
    <n v="10"/>
    <n v="119.9"/>
    <n v="120"/>
    <n v="116.8"/>
    <n v="119.6"/>
    <n v="115.5"/>
    <n v="114"/>
    <n v="9.9999999999994316E-2"/>
    <n v="115.6"/>
    <n v="113.3"/>
    <n v="112.8"/>
    <n v="-0.29999999999999716"/>
    <n v="112.6"/>
    <n v="118"/>
    <n v="109.9"/>
    <n v="113.7"/>
    <n v="120.3"/>
  </r>
  <r>
    <x v="0"/>
    <x v="1"/>
    <x v="8"/>
    <x v="21"/>
    <n v="122.3"/>
    <n v="122.4"/>
    <n v="117.8"/>
    <n v="122.7"/>
    <n v="110.4"/>
    <m/>
    <n v="129.80000000000001"/>
    <n v="158.80000000000001"/>
    <n v="115"/>
    <n v="104.7"/>
    <n v="114.9"/>
    <n v="116.5"/>
    <n v="122.6"/>
    <n v="125.3"/>
    <m/>
    <m/>
    <n v="119.5"/>
    <n v="121.7"/>
    <n v="119.2"/>
    <n v="121.3"/>
    <s v="NA"/>
    <n v="115.8"/>
    <m/>
    <n v="116.7"/>
    <n v="114.5"/>
    <n v="112.8"/>
    <m/>
    <n v="112.6"/>
    <n v="116.6"/>
    <n v="109.1"/>
    <n v="113.7"/>
    <n v="120.9"/>
  </r>
  <r>
    <x v="1"/>
    <x v="1"/>
    <x v="8"/>
    <x v="21"/>
    <n v="124.2"/>
    <n v="125.4"/>
    <n v="116.4"/>
    <n v="122.7"/>
    <n v="103.5"/>
    <m/>
    <n v="124.5"/>
    <n v="168.6"/>
    <n v="116.9"/>
    <n v="101.9"/>
    <n v="122.9"/>
    <n v="114.8"/>
    <n v="125.2"/>
    <n v="126.7"/>
    <m/>
    <m/>
    <n v="124.3"/>
    <n v="119.2"/>
    <n v="114.5"/>
    <n v="118.4"/>
    <n v="116.1"/>
    <n v="111.8"/>
    <m/>
    <n v="115.5"/>
    <n v="112.3"/>
    <n v="111.2"/>
    <m/>
    <n v="113.4"/>
    <n v="120"/>
    <n v="110"/>
    <n v="113.6"/>
    <n v="119.2"/>
  </r>
  <r>
    <x v="2"/>
    <x v="1"/>
    <x v="8"/>
    <x v="21"/>
    <n v="122.9"/>
    <n v="123.5"/>
    <n v="117.3"/>
    <n v="122.7"/>
    <n v="107.9"/>
    <n v="-9.9999999999994316E-2"/>
    <n v="127.3"/>
    <n v="162.1"/>
    <n v="115.6"/>
    <n v="103.8"/>
    <n v="117.6"/>
    <n v="115.8"/>
    <n v="123.8"/>
    <n v="125.8"/>
    <n v="-0.79999999999999716"/>
    <n v="7.5"/>
    <n v="120.8"/>
    <n v="120.7"/>
    <n v="117.2"/>
    <n v="120.1"/>
    <n v="116.1"/>
    <n v="114.3"/>
    <n v="0.29999999999999716"/>
    <n v="116.1"/>
    <n v="113.7"/>
    <n v="112"/>
    <n v="-0.79999999999999716"/>
    <n v="113.1"/>
    <n v="118.6"/>
    <n v="109.5"/>
    <n v="113.7"/>
    <n v="120.1"/>
  </r>
  <r>
    <x v="0"/>
    <x v="1"/>
    <x v="9"/>
    <x v="22"/>
    <n v="122.6"/>
    <n v="122.5"/>
    <n v="118.3"/>
    <n v="123.2"/>
    <n v="110.5"/>
    <m/>
    <n v="128.9"/>
    <n v="155.30000000000001"/>
    <n v="115.5"/>
    <n v="104"/>
    <n v="115.3"/>
    <n v="116.8"/>
    <n v="123.2"/>
    <n v="125.1"/>
    <m/>
    <m/>
    <n v="120"/>
    <n v="122.7"/>
    <n v="120.3"/>
    <n v="122.3"/>
    <s v="NA"/>
    <n v="116.4"/>
    <m/>
    <n v="117.5"/>
    <n v="115.3"/>
    <n v="112.6"/>
    <m/>
    <n v="113"/>
    <n v="116.9"/>
    <n v="109.3"/>
    <n v="114"/>
    <n v="121"/>
  </r>
  <r>
    <x v="1"/>
    <x v="1"/>
    <x v="9"/>
    <x v="22"/>
    <n v="124.6"/>
    <n v="126.1"/>
    <n v="117.8"/>
    <n v="123.1"/>
    <n v="103.5"/>
    <m/>
    <n v="123.5"/>
    <n v="159.6"/>
    <n v="117.4"/>
    <n v="101.2"/>
    <n v="123.8"/>
    <n v="115.2"/>
    <n v="125.9"/>
    <n v="125.8"/>
    <m/>
    <m/>
    <n v="124.3"/>
    <n v="119.6"/>
    <n v="114.9"/>
    <n v="118.9"/>
    <n v="116.7"/>
    <n v="112"/>
    <m/>
    <n v="115.8"/>
    <n v="112.6"/>
    <n v="111"/>
    <m/>
    <n v="113.6"/>
    <n v="120.2"/>
    <n v="110.1"/>
    <n v="113.7"/>
    <n v="119.1"/>
  </r>
  <r>
    <x v="2"/>
    <x v="1"/>
    <x v="9"/>
    <x v="22"/>
    <n v="123.2"/>
    <n v="123.8"/>
    <n v="118.1"/>
    <n v="123.2"/>
    <n v="107.9"/>
    <n v="0"/>
    <n v="126.4"/>
    <n v="156.80000000000001"/>
    <n v="116.1"/>
    <n v="103.1"/>
    <n v="118.1"/>
    <n v="116.1"/>
    <n v="124.5"/>
    <n v="125.4"/>
    <n v="-0.39999999999999147"/>
    <n v="5.2000000000000028"/>
    <n v="121.1"/>
    <n v="121.5"/>
    <n v="118.1"/>
    <n v="121"/>
    <n v="116.7"/>
    <n v="114.7"/>
    <n v="0.40000000000000568"/>
    <n v="116.7"/>
    <n v="114.3"/>
    <n v="111.8"/>
    <n v="-0.20000000000000284"/>
    <n v="113.3"/>
    <n v="118.8"/>
    <n v="109.6"/>
    <n v="113.9"/>
    <n v="120.1"/>
  </r>
  <r>
    <x v="0"/>
    <x v="1"/>
    <x v="11"/>
    <x v="23"/>
    <n v="122.7"/>
    <n v="122.6"/>
    <n v="119.9"/>
    <n v="124"/>
    <n v="110.5"/>
    <m/>
    <n v="128.80000000000001"/>
    <n v="152"/>
    <n v="116.2"/>
    <n v="103.3"/>
    <n v="115.8"/>
    <n v="116.8"/>
    <n v="124.5"/>
    <n v="124.9"/>
    <m/>
    <m/>
    <n v="120.8"/>
    <n v="123.3"/>
    <n v="120.5"/>
    <n v="122.9"/>
    <s v="NA"/>
    <n v="117.3"/>
    <m/>
    <n v="118.1"/>
    <n v="115.9"/>
    <n v="112"/>
    <m/>
    <n v="113.3"/>
    <n v="117.2"/>
    <n v="108.8"/>
    <n v="114.1"/>
    <n v="121.1"/>
  </r>
  <r>
    <x v="1"/>
    <x v="1"/>
    <x v="11"/>
    <x v="23"/>
    <n v="124.5"/>
    <n v="125.6"/>
    <n v="122.7"/>
    <n v="124.6"/>
    <n v="103.2"/>
    <m/>
    <n v="122.2"/>
    <n v="153.19999999999999"/>
    <n v="119.3"/>
    <n v="99.8"/>
    <n v="124.6"/>
    <n v="115.8"/>
    <n v="126.9"/>
    <n v="125.4"/>
    <m/>
    <m/>
    <n v="125.8"/>
    <n v="120.3"/>
    <n v="115.4"/>
    <n v="119.5"/>
    <n v="117.1"/>
    <n v="112.6"/>
    <m/>
    <n v="116.4"/>
    <n v="113"/>
    <n v="109.7"/>
    <m/>
    <n v="114"/>
    <n v="120.3"/>
    <n v="109.6"/>
    <n v="113.4"/>
    <n v="119"/>
  </r>
  <r>
    <x v="2"/>
    <x v="1"/>
    <x v="11"/>
    <x v="23"/>
    <n v="123.3"/>
    <n v="123.7"/>
    <n v="121"/>
    <n v="124.2"/>
    <n v="107.8"/>
    <n v="-0.10000000000000853"/>
    <n v="125.7"/>
    <n v="152.4"/>
    <n v="117.2"/>
    <n v="102.1"/>
    <n v="118.7"/>
    <n v="116.4"/>
    <n v="125.6"/>
    <n v="125.1"/>
    <n v="-0.30000000000001137"/>
    <n v="2.5"/>
    <n v="122.1"/>
    <n v="122.1"/>
    <n v="118.4"/>
    <n v="121.6"/>
    <n v="117.1"/>
    <n v="115.5"/>
    <n v="0.79999999999999716"/>
    <n v="117.3"/>
    <n v="114.8"/>
    <n v="110.8"/>
    <n v="-1"/>
    <n v="113.7"/>
    <n v="119"/>
    <n v="109.1"/>
    <n v="113.8"/>
    <n v="120.1"/>
  </r>
  <r>
    <x v="0"/>
    <x v="1"/>
    <x v="12"/>
    <x v="24"/>
    <n v="122.4"/>
    <n v="122.4"/>
    <n v="121.8"/>
    <n v="124.2"/>
    <n v="110.2"/>
    <m/>
    <n v="128.6"/>
    <n v="140.30000000000001"/>
    <n v="116.3"/>
    <n v="102"/>
    <n v="116"/>
    <n v="117.3"/>
    <n v="124.8"/>
    <n v="123.3"/>
    <m/>
    <m/>
    <n v="121.7"/>
    <n v="123.8"/>
    <n v="120.6"/>
    <n v="123.3"/>
    <s v="NA"/>
    <n v="117.4"/>
    <m/>
    <n v="118.2"/>
    <n v="116.2"/>
    <n v="111.5"/>
    <m/>
    <n v="113.3"/>
    <n v="117.7"/>
    <n v="109.4"/>
    <n v="114.2"/>
    <n v="120.3"/>
  </r>
  <r>
    <x v="1"/>
    <x v="1"/>
    <x v="12"/>
    <x v="24"/>
    <n v="124"/>
    <n v="124.7"/>
    <n v="126.3"/>
    <n v="124.9"/>
    <n v="103"/>
    <m/>
    <n v="122.3"/>
    <n v="141"/>
    <n v="120.1"/>
    <n v="97.8"/>
    <n v="125.4"/>
    <n v="116.1"/>
    <n v="127.6"/>
    <n v="124"/>
    <m/>
    <m/>
    <n v="126.4"/>
    <n v="120.7"/>
    <n v="115.8"/>
    <n v="120"/>
    <n v="116.5"/>
    <n v="113"/>
    <m/>
    <n v="116.8"/>
    <n v="113.2"/>
    <n v="108.8"/>
    <m/>
    <n v="114.3"/>
    <n v="120.7"/>
    <n v="110.4"/>
    <n v="113.4"/>
    <n v="118.4"/>
  </r>
  <r>
    <x v="2"/>
    <x v="1"/>
    <x v="12"/>
    <x v="24"/>
    <n v="122.9"/>
    <n v="123.2"/>
    <n v="123.5"/>
    <n v="124.5"/>
    <n v="107.6"/>
    <n v="-0.20000000000000284"/>
    <n v="125.7"/>
    <n v="140.5"/>
    <n v="117.6"/>
    <n v="100.6"/>
    <n v="119.1"/>
    <n v="116.8"/>
    <n v="126.1"/>
    <n v="123.6"/>
    <n v="-1.5"/>
    <n v="5.1999999999999886"/>
    <n v="123"/>
    <n v="122.6"/>
    <n v="118.6"/>
    <n v="122"/>
    <n v="116.5"/>
    <n v="115.7"/>
    <n v="0.20000000000000284"/>
    <n v="117.5"/>
    <n v="115.1"/>
    <n v="110.1"/>
    <n v="-0.70000000000000284"/>
    <n v="113.9"/>
    <n v="119.5"/>
    <n v="109.8"/>
    <n v="113.8"/>
    <n v="119.4"/>
  </r>
  <r>
    <x v="0"/>
    <x v="2"/>
    <x v="0"/>
    <x v="25"/>
    <n v="123.1"/>
    <n v="123.1"/>
    <n v="122.1"/>
    <n v="124.9"/>
    <n v="111"/>
    <m/>
    <n v="130.4"/>
    <n v="132.30000000000001"/>
    <n v="117.2"/>
    <n v="100.5"/>
    <n v="117.2"/>
    <n v="117.9"/>
    <n v="125.6"/>
    <n v="122.8"/>
    <m/>
    <m/>
    <n v="122.7"/>
    <n v="124.4"/>
    <n v="121.6"/>
    <n v="124"/>
    <s v="NA"/>
    <n v="118.4"/>
    <m/>
    <n v="118.9"/>
    <n v="116.6"/>
    <n v="111"/>
    <m/>
    <n v="114"/>
    <n v="118.2"/>
    <n v="110.2"/>
    <n v="114.5"/>
    <n v="120.3"/>
  </r>
  <r>
    <x v="1"/>
    <x v="2"/>
    <x v="0"/>
    <x v="25"/>
    <n v="124"/>
    <n v="125.5"/>
    <n v="126.6"/>
    <n v="125.2"/>
    <n v="104.3"/>
    <m/>
    <n v="121.3"/>
    <n v="134.4"/>
    <n v="122.9"/>
    <n v="96.1"/>
    <n v="126.6"/>
    <n v="116.5"/>
    <n v="128"/>
    <n v="123.5"/>
    <m/>
    <m/>
    <n v="127.4"/>
    <n v="121"/>
    <n v="116.1"/>
    <n v="120.2"/>
    <n v="117.3"/>
    <n v="113.4"/>
    <m/>
    <n v="117.2"/>
    <n v="113.7"/>
    <n v="107.9"/>
    <m/>
    <n v="114.6"/>
    <n v="120.8"/>
    <n v="111.4"/>
    <n v="113.4"/>
    <n v="118.5"/>
  </r>
  <r>
    <x v="2"/>
    <x v="2"/>
    <x v="0"/>
    <x v="25"/>
    <n v="123.4"/>
    <n v="123.9"/>
    <n v="123.8"/>
    <n v="125"/>
    <n v="108.5"/>
    <n v="0.90000000000000568"/>
    <n v="126.2"/>
    <n v="133"/>
    <n v="119.1"/>
    <n v="99"/>
    <n v="120.3"/>
    <n v="117.3"/>
    <n v="126.7"/>
    <n v="123.1"/>
    <n v="-0.5"/>
    <n v="7.2999999999999972"/>
    <n v="124"/>
    <n v="123.1"/>
    <n v="119.3"/>
    <n v="122.5"/>
    <n v="117.3"/>
    <n v="116.5"/>
    <n v="0.79999999999999716"/>
    <n v="118.1"/>
    <n v="115.5"/>
    <n v="109.4"/>
    <n v="-0.69999999999998863"/>
    <n v="114.3"/>
    <n v="119.7"/>
    <n v="110.7"/>
    <n v="114"/>
    <n v="119.5"/>
  </r>
  <r>
    <x v="0"/>
    <x v="2"/>
    <x v="1"/>
    <x v="26"/>
    <n v="123.4"/>
    <n v="124.4"/>
    <n v="122.1"/>
    <n v="125.8"/>
    <n v="111.5"/>
    <m/>
    <n v="129.4"/>
    <n v="128.19999999999999"/>
    <n v="118.8"/>
    <n v="100"/>
    <n v="118.6"/>
    <n v="118.8"/>
    <n v="126.8"/>
    <n v="122.8"/>
    <m/>
    <m/>
    <n v="124.2"/>
    <n v="125.4"/>
    <n v="122.7"/>
    <n v="125"/>
    <s v="NA"/>
    <n v="120"/>
    <m/>
    <n v="119.6"/>
    <n v="117.7"/>
    <n v="110.9"/>
    <m/>
    <n v="114.8"/>
    <n v="118.7"/>
    <n v="110.8"/>
    <n v="115"/>
    <n v="120.6"/>
  </r>
  <r>
    <x v="1"/>
    <x v="2"/>
    <x v="1"/>
    <x v="26"/>
    <n v="124.3"/>
    <n v="126.5"/>
    <n v="119.5"/>
    <n v="125.6"/>
    <n v="104.9"/>
    <m/>
    <n v="121.6"/>
    <n v="131.80000000000001"/>
    <n v="125.1"/>
    <n v="95"/>
    <n v="127.7"/>
    <n v="116.8"/>
    <n v="128.6"/>
    <n v="123.7"/>
    <m/>
    <m/>
    <n v="128.1"/>
    <n v="121.3"/>
    <n v="116.5"/>
    <n v="120.6"/>
    <n v="118.1"/>
    <n v="114"/>
    <m/>
    <n v="117.7"/>
    <n v="114.1"/>
    <n v="106.8"/>
    <m/>
    <n v="114.9"/>
    <n v="120.4"/>
    <n v="111.7"/>
    <n v="113.2"/>
    <n v="118.7"/>
  </r>
  <r>
    <x v="2"/>
    <x v="2"/>
    <x v="1"/>
    <x v="26"/>
    <n v="123.7"/>
    <n v="125.1"/>
    <n v="121.1"/>
    <n v="125.7"/>
    <n v="109.1"/>
    <n v="0.59999999999999432"/>
    <n v="125.8"/>
    <n v="129.4"/>
    <n v="120.9"/>
    <n v="98.3"/>
    <n v="121.6"/>
    <n v="118"/>
    <n v="127.6"/>
    <n v="123.1"/>
    <n v="0"/>
    <n v="7.7999999999999972"/>
    <n v="125.2"/>
    <n v="123.8"/>
    <n v="120.1"/>
    <n v="123.3"/>
    <n v="118.1"/>
    <n v="117.7"/>
    <n v="1.2000000000000028"/>
    <n v="118.7"/>
    <n v="116.3"/>
    <n v="108.7"/>
    <n v="-0.70000000000000284"/>
    <n v="114.9"/>
    <n v="119.7"/>
    <n v="111.2"/>
    <n v="114.1"/>
    <n v="119.7"/>
  </r>
  <r>
    <x v="0"/>
    <x v="2"/>
    <x v="2"/>
    <x v="27"/>
    <n v="123.3"/>
    <n v="124.7"/>
    <n v="118.9"/>
    <n v="126"/>
    <n v="111.8"/>
    <m/>
    <n v="130.9"/>
    <n v="128"/>
    <n v="119.9"/>
    <n v="98.9"/>
    <n v="119.4"/>
    <n v="118.9"/>
    <n v="127.7"/>
    <n v="123.1"/>
    <m/>
    <m/>
    <n v="124.7"/>
    <n v="126"/>
    <n v="122.9"/>
    <n v="125.5"/>
    <s v="NA"/>
    <n v="120.6"/>
    <m/>
    <n v="120.2"/>
    <n v="118.2"/>
    <n v="111.6"/>
    <m/>
    <n v="115.5"/>
    <n v="119.4"/>
    <n v="110.8"/>
    <n v="115.5"/>
    <n v="121.1"/>
  </r>
  <r>
    <x v="1"/>
    <x v="2"/>
    <x v="2"/>
    <x v="27"/>
    <n v="124"/>
    <n v="126.7"/>
    <n v="113.5"/>
    <n v="125.9"/>
    <n v="104.8"/>
    <m/>
    <n v="123.8"/>
    <n v="131.4"/>
    <n v="127.2"/>
    <n v="93.2"/>
    <n v="127.4"/>
    <n v="117"/>
    <n v="129.19999999999999"/>
    <n v="123.9"/>
    <m/>
    <m/>
    <n v="128.80000000000001"/>
    <n v="121.7"/>
    <n v="116.9"/>
    <n v="120.9"/>
    <n v="118.6"/>
    <n v="114.4"/>
    <m/>
    <n v="118"/>
    <n v="114.3"/>
    <n v="108.4"/>
    <m/>
    <n v="115.4"/>
    <n v="120.6"/>
    <n v="111.3"/>
    <n v="113.8"/>
    <n v="119.1"/>
  </r>
  <r>
    <x v="2"/>
    <x v="2"/>
    <x v="2"/>
    <x v="27"/>
    <n v="123.5"/>
    <n v="125.4"/>
    <n v="116.8"/>
    <n v="126"/>
    <n v="109.2"/>
    <n v="0.10000000000000853"/>
    <n v="127.6"/>
    <n v="129.19999999999999"/>
    <n v="122.4"/>
    <n v="97"/>
    <n v="122.1"/>
    <n v="118.1"/>
    <n v="128.4"/>
    <n v="123.4"/>
    <n v="0.30000000000001137"/>
    <n v="7.3000000000000114"/>
    <n v="125.8"/>
    <n v="124.3"/>
    <n v="120.4"/>
    <n v="123.7"/>
    <n v="118.6"/>
    <n v="118.3"/>
    <n v="0.59999999999999432"/>
    <n v="119.2"/>
    <n v="116.7"/>
    <n v="109.9"/>
    <n v="1.2000000000000028"/>
    <n v="115.4"/>
    <n v="120.1"/>
    <n v="111"/>
    <n v="114.7"/>
    <n v="120.2"/>
  </r>
  <r>
    <x v="0"/>
    <x v="2"/>
    <x v="3"/>
    <x v="28"/>
    <n v="123.3"/>
    <n v="125.5"/>
    <n v="117.2"/>
    <n v="126.8"/>
    <n v="111.9"/>
    <m/>
    <n v="134.19999999999999"/>
    <n v="127.5"/>
    <n v="121.5"/>
    <n v="97.8"/>
    <n v="119.8"/>
    <n v="119.4"/>
    <n v="128.69999999999999"/>
    <n v="123.6"/>
    <m/>
    <m/>
    <n v="125.7"/>
    <n v="126.4"/>
    <n v="123.3"/>
    <n v="126"/>
    <s v="NA"/>
    <n v="121.2"/>
    <m/>
    <n v="120.9"/>
    <n v="118.6"/>
    <n v="111.9"/>
    <m/>
    <n v="116.2"/>
    <n v="119.9"/>
    <n v="111.6"/>
    <n v="116"/>
    <n v="121.5"/>
  </r>
  <r>
    <x v="1"/>
    <x v="2"/>
    <x v="3"/>
    <x v="28"/>
    <n v="123.8"/>
    <n v="128.19999999999999"/>
    <n v="110"/>
    <n v="126.3"/>
    <n v="104.5"/>
    <m/>
    <n v="130.6"/>
    <n v="130.80000000000001"/>
    <n v="131.30000000000001"/>
    <n v="91.6"/>
    <n v="127.7"/>
    <n v="117.2"/>
    <n v="129.5"/>
    <n v="124.6"/>
    <m/>
    <m/>
    <n v="130.1"/>
    <n v="122.1"/>
    <n v="117.2"/>
    <n v="121.3"/>
    <n v="119.2"/>
    <n v="114.7"/>
    <m/>
    <n v="118.4"/>
    <n v="114.6"/>
    <n v="108.4"/>
    <m/>
    <n v="115.6"/>
    <n v="121.7"/>
    <n v="111.8"/>
    <n v="114.2"/>
    <n v="119.7"/>
  </r>
  <r>
    <x v="2"/>
    <x v="2"/>
    <x v="3"/>
    <x v="28"/>
    <n v="123.5"/>
    <n v="126.4"/>
    <n v="114.4"/>
    <n v="126.6"/>
    <n v="109.2"/>
    <n v="0"/>
    <n v="132.5"/>
    <n v="128.6"/>
    <n v="124.8"/>
    <n v="95.7"/>
    <n v="122.4"/>
    <n v="118.5"/>
    <n v="129.1"/>
    <n v="124"/>
    <n v="0.59999999999999432"/>
    <n v="6.4000000000000057"/>
    <n v="126.9"/>
    <n v="124.7"/>
    <n v="120.8"/>
    <n v="124.1"/>
    <n v="119.2"/>
    <n v="118.7"/>
    <n v="0.40000000000000568"/>
    <n v="119.7"/>
    <n v="117.1"/>
    <n v="110.1"/>
    <n v="0.19999999999998863"/>
    <n v="115.9"/>
    <n v="121"/>
    <n v="111.7"/>
    <n v="115.1"/>
    <n v="120.7"/>
  </r>
  <r>
    <x v="0"/>
    <x v="2"/>
    <x v="4"/>
    <x v="29"/>
    <n v="123.5"/>
    <n v="127.1"/>
    <n v="117.3"/>
    <n v="127.7"/>
    <n v="112.5"/>
    <m/>
    <n v="134.1"/>
    <n v="128.5"/>
    <n v="124.3"/>
    <n v="97.6"/>
    <n v="120.7"/>
    <n v="120.2"/>
    <n v="129.80000000000001"/>
    <n v="124.4"/>
    <m/>
    <m/>
    <n v="126.7"/>
    <n v="127.3"/>
    <n v="124.1"/>
    <n v="126.8"/>
    <s v="NA"/>
    <n v="121.9"/>
    <m/>
    <n v="121.5"/>
    <n v="119.4"/>
    <n v="113.3"/>
    <m/>
    <n v="116.7"/>
    <n v="120.5"/>
    <n v="112.3"/>
    <n v="116.9"/>
    <n v="122.4"/>
  </r>
  <r>
    <x v="1"/>
    <x v="2"/>
    <x v="4"/>
    <x v="29"/>
    <n v="123.8"/>
    <n v="129.69999999999999"/>
    <n v="111.3"/>
    <n v="126.6"/>
    <n v="105.2"/>
    <m/>
    <n v="130.80000000000001"/>
    <n v="135.6"/>
    <n v="142.6"/>
    <n v="90.8"/>
    <n v="128.80000000000001"/>
    <n v="117.7"/>
    <n v="129.9"/>
    <n v="126.1"/>
    <m/>
    <m/>
    <n v="131.30000000000001"/>
    <n v="122.4"/>
    <n v="117.4"/>
    <n v="121.6"/>
    <n v="119.6"/>
    <n v="114.9"/>
    <m/>
    <n v="118.7"/>
    <n v="114.9"/>
    <n v="110.8"/>
    <m/>
    <n v="116"/>
    <n v="122"/>
    <n v="112.4"/>
    <n v="115.2"/>
    <n v="120.7"/>
  </r>
  <r>
    <x v="2"/>
    <x v="2"/>
    <x v="4"/>
    <x v="29"/>
    <n v="123.6"/>
    <n v="128"/>
    <n v="115"/>
    <n v="127.3"/>
    <n v="109.8"/>
    <n v="0.59999999999999432"/>
    <n v="132.6"/>
    <n v="130.9"/>
    <n v="130.5"/>
    <n v="95.3"/>
    <n v="123.4"/>
    <n v="119.2"/>
    <n v="129.80000000000001"/>
    <n v="125"/>
    <n v="1"/>
    <n v="6.0999999999999943"/>
    <n v="127.9"/>
    <n v="125.4"/>
    <n v="121.3"/>
    <n v="124.7"/>
    <n v="119.6"/>
    <n v="119.2"/>
    <n v="0.5"/>
    <n v="120.2"/>
    <n v="117.7"/>
    <n v="112"/>
    <n v="1.9000000000000057"/>
    <n v="116.3"/>
    <n v="121.4"/>
    <n v="112.3"/>
    <n v="116.1"/>
    <n v="121.6"/>
  </r>
  <r>
    <x v="0"/>
    <x v="2"/>
    <x v="5"/>
    <x v="30"/>
    <n v="124.1"/>
    <n v="130.4"/>
    <n v="122.1"/>
    <n v="128.69999999999999"/>
    <n v="114.1"/>
    <m/>
    <n v="133.19999999999999"/>
    <n v="135.19999999999999"/>
    <n v="131.9"/>
    <n v="96.3"/>
    <n v="123"/>
    <n v="121.1"/>
    <n v="131.19999999999999"/>
    <n v="126.6"/>
    <m/>
    <m/>
    <n v="128.19999999999999"/>
    <n v="128.4"/>
    <n v="125.1"/>
    <n v="128"/>
    <s v="NA"/>
    <n v="122.6"/>
    <m/>
    <n v="122.8"/>
    <n v="120.4"/>
    <n v="114.2"/>
    <m/>
    <n v="117.9"/>
    <n v="122"/>
    <n v="113"/>
    <n v="117.9"/>
    <n v="124.1"/>
  </r>
  <r>
    <x v="1"/>
    <x v="2"/>
    <x v="5"/>
    <x v="30"/>
    <n v="123.6"/>
    <n v="134.4"/>
    <n v="120.9"/>
    <n v="127.3"/>
    <n v="106"/>
    <m/>
    <n v="132.30000000000001"/>
    <n v="146.69999999999999"/>
    <n v="148.1"/>
    <n v="89.8"/>
    <n v="130.5"/>
    <n v="118"/>
    <n v="130.5"/>
    <n v="128.5"/>
    <m/>
    <m/>
    <n v="132.1"/>
    <n v="123.2"/>
    <n v="117.6"/>
    <n v="122.3"/>
    <n v="119"/>
    <n v="115.1"/>
    <m/>
    <n v="119.2"/>
    <n v="115.4"/>
    <n v="111.7"/>
    <m/>
    <n v="116.2"/>
    <n v="123.8"/>
    <n v="112.5"/>
    <n v="116"/>
    <n v="121.7"/>
  </r>
  <r>
    <x v="2"/>
    <x v="2"/>
    <x v="5"/>
    <x v="30"/>
    <n v="123.9"/>
    <n v="131.80000000000001"/>
    <n v="121.6"/>
    <n v="128.19999999999999"/>
    <n v="111.1"/>
    <n v="1.2999999999999972"/>
    <n v="132.80000000000001"/>
    <n v="139.1"/>
    <n v="137.4"/>
    <n v="94.1"/>
    <n v="125.5"/>
    <n v="119.8"/>
    <n v="130.9"/>
    <n v="127.3"/>
    <n v="2.2999999999999972"/>
    <n v="6.8999999999999915"/>
    <n v="129.19999999999999"/>
    <n v="126.4"/>
    <n v="122"/>
    <n v="125.7"/>
    <n v="119"/>
    <n v="119.8"/>
    <n v="0.59999999999999432"/>
    <n v="121.1"/>
    <n v="118.5"/>
    <n v="112.9"/>
    <n v="0.90000000000000568"/>
    <n v="116.9"/>
    <n v="123.1"/>
    <n v="112.8"/>
    <n v="117"/>
    <n v="123"/>
  </r>
  <r>
    <x v="0"/>
    <x v="2"/>
    <x v="6"/>
    <x v="31"/>
    <n v="124"/>
    <n v="131.5"/>
    <n v="122"/>
    <n v="128.69999999999999"/>
    <n v="113.5"/>
    <m/>
    <n v="133.30000000000001"/>
    <n v="140.80000000000001"/>
    <n v="133.80000000000001"/>
    <n v="94.1"/>
    <n v="123.4"/>
    <n v="121"/>
    <n v="131.69999999999999"/>
    <n v="127.5"/>
    <m/>
    <m/>
    <n v="129.4"/>
    <n v="128.80000000000001"/>
    <n v="125.5"/>
    <n v="128.30000000000001"/>
    <s v="NA"/>
    <n v="123"/>
    <m/>
    <n v="123"/>
    <n v="120.8"/>
    <n v="114.1"/>
    <m/>
    <n v="118"/>
    <n v="122.9"/>
    <n v="112.7"/>
    <n v="118.1"/>
    <n v="124.7"/>
  </r>
  <r>
    <x v="1"/>
    <x v="2"/>
    <x v="6"/>
    <x v="31"/>
    <n v="123.2"/>
    <n v="134.30000000000001"/>
    <n v="119.5"/>
    <n v="127.7"/>
    <n v="106.3"/>
    <m/>
    <n v="132.80000000000001"/>
    <n v="153.5"/>
    <n v="149.5"/>
    <n v="85.7"/>
    <n v="131.5"/>
    <n v="118.3"/>
    <n v="131.1"/>
    <n v="129.5"/>
    <m/>
    <m/>
    <n v="133.1"/>
    <n v="123.5"/>
    <n v="117.9"/>
    <n v="122.7"/>
    <n v="119.9"/>
    <n v="115.3"/>
    <m/>
    <n v="119.5"/>
    <n v="116"/>
    <n v="111.5"/>
    <m/>
    <n v="116.6"/>
    <n v="125.4"/>
    <n v="111.7"/>
    <n v="116.3"/>
    <n v="122.4"/>
  </r>
  <r>
    <x v="2"/>
    <x v="2"/>
    <x v="6"/>
    <x v="31"/>
    <n v="123.7"/>
    <n v="132.5"/>
    <n v="121"/>
    <n v="128.30000000000001"/>
    <n v="110.9"/>
    <n v="-0.19999999999998863"/>
    <n v="133.1"/>
    <n v="145.1"/>
    <n v="139.1"/>
    <n v="91.3"/>
    <n v="126.1"/>
    <n v="119.9"/>
    <n v="131.4"/>
    <n v="128.19999999999999"/>
    <n v="0.89999999999999147"/>
    <n v="3.4999999999999858"/>
    <n v="130.4"/>
    <n v="126.7"/>
    <n v="122.3"/>
    <n v="126.1"/>
    <n v="119.9"/>
    <n v="120.1"/>
    <n v="0.29999999999999716"/>
    <n v="121.3"/>
    <n v="119"/>
    <n v="112.7"/>
    <n v="-0.20000000000000284"/>
    <n v="117.2"/>
    <n v="124.4"/>
    <n v="112.3"/>
    <n v="117.2"/>
    <n v="123.6"/>
  </r>
  <r>
    <x v="0"/>
    <x v="2"/>
    <x v="7"/>
    <x v="32"/>
    <n v="124.7"/>
    <n v="131.30000000000001"/>
    <n v="121.3"/>
    <n v="128.80000000000001"/>
    <n v="114"/>
    <m/>
    <n v="134.19999999999999"/>
    <n v="153.6"/>
    <n v="137.9"/>
    <n v="93.1"/>
    <n v="123.9"/>
    <n v="121.5"/>
    <n v="132.5"/>
    <n v="129.80000000000001"/>
    <m/>
    <m/>
    <n v="130.1"/>
    <n v="129.5"/>
    <n v="126.3"/>
    <n v="129"/>
    <s v="NA"/>
    <n v="123.8"/>
    <m/>
    <n v="123.7"/>
    <n v="121.1"/>
    <n v="113.6"/>
    <m/>
    <n v="118.5"/>
    <n v="123.6"/>
    <n v="112.5"/>
    <n v="118.2"/>
    <n v="126.1"/>
  </r>
  <r>
    <x v="1"/>
    <x v="2"/>
    <x v="7"/>
    <x v="32"/>
    <n v="123.1"/>
    <n v="131.69999999999999"/>
    <n v="118.1"/>
    <n v="128"/>
    <n v="106.8"/>
    <m/>
    <n v="130.1"/>
    <n v="165.5"/>
    <n v="156"/>
    <n v="85.3"/>
    <n v="132.69999999999999"/>
    <n v="118.8"/>
    <n v="131.69999999999999"/>
    <n v="131.1"/>
    <m/>
    <m/>
    <n v="134.19999999999999"/>
    <n v="123.7"/>
    <n v="118.2"/>
    <n v="122.9"/>
    <n v="120.9"/>
    <n v="115.3"/>
    <m/>
    <n v="120"/>
    <n v="116.6"/>
    <n v="109.9"/>
    <m/>
    <n v="117.2"/>
    <n v="126.2"/>
    <n v="112"/>
    <n v="116.2"/>
    <n v="123.2"/>
  </r>
  <r>
    <x v="2"/>
    <x v="2"/>
    <x v="7"/>
    <x v="32"/>
    <n v="124.2"/>
    <n v="131.4"/>
    <n v="120.1"/>
    <n v="128.5"/>
    <n v="111.4"/>
    <n v="0.5"/>
    <n v="132.30000000000001"/>
    <n v="157.6"/>
    <n v="144"/>
    <n v="90.5"/>
    <n v="126.8"/>
    <n v="120.4"/>
    <n v="132.1"/>
    <n v="130.30000000000001"/>
    <n v="2.1000000000000227"/>
    <n v="3.7000000000000171"/>
    <n v="131.19999999999999"/>
    <n v="127.2"/>
    <n v="122.9"/>
    <n v="126.6"/>
    <n v="120.9"/>
    <n v="120.6"/>
    <n v="0.5"/>
    <n v="122"/>
    <n v="119.4"/>
    <n v="111.7"/>
    <n v="-1"/>
    <n v="117.8"/>
    <n v="125.1"/>
    <n v="112.3"/>
    <n v="117.2"/>
    <n v="124.8"/>
  </r>
  <r>
    <x v="0"/>
    <x v="2"/>
    <x v="8"/>
    <x v="33"/>
    <n v="125.1"/>
    <n v="131.1"/>
    <n v="120.7"/>
    <n v="129.19999999999999"/>
    <n v="114.7"/>
    <m/>
    <n v="132.30000000000001"/>
    <n v="158.9"/>
    <n v="142.1"/>
    <n v="92.5"/>
    <n v="125.4"/>
    <n v="121.9"/>
    <n v="132.69999999999999"/>
    <n v="131"/>
    <m/>
    <m/>
    <n v="131"/>
    <n v="130.4"/>
    <n v="126.8"/>
    <n v="129.9"/>
    <s v="NA"/>
    <n v="123.7"/>
    <m/>
    <n v="124.5"/>
    <n v="121.4"/>
    <n v="113.8"/>
    <m/>
    <n v="119.6"/>
    <n v="124.5"/>
    <n v="113.7"/>
    <n v="118.8"/>
    <n v="127"/>
  </r>
  <r>
    <x v="1"/>
    <x v="2"/>
    <x v="8"/>
    <x v="33"/>
    <n v="123.4"/>
    <n v="129"/>
    <n v="115.6"/>
    <n v="128.30000000000001"/>
    <n v="107"/>
    <m/>
    <n v="124"/>
    <n v="168.5"/>
    <n v="165.4"/>
    <n v="86.3"/>
    <n v="134.4"/>
    <n v="119.1"/>
    <n v="132.30000000000001"/>
    <n v="131.5"/>
    <m/>
    <m/>
    <n v="134.69999999999999"/>
    <n v="124"/>
    <n v="118.6"/>
    <n v="123.2"/>
    <n v="121.6"/>
    <n v="115.1"/>
    <m/>
    <n v="120.4"/>
    <n v="117.1"/>
    <n v="109.1"/>
    <m/>
    <n v="117.3"/>
    <n v="126.5"/>
    <n v="112.9"/>
    <n v="116.2"/>
    <n v="123.5"/>
  </r>
  <r>
    <x v="2"/>
    <x v="2"/>
    <x v="8"/>
    <x v="33"/>
    <n v="124.6"/>
    <n v="130.4"/>
    <n v="118.7"/>
    <n v="128.9"/>
    <n v="111.9"/>
    <n v="0.5"/>
    <n v="128.4"/>
    <n v="162.19999999999999"/>
    <n v="150"/>
    <n v="90.4"/>
    <n v="128.4"/>
    <n v="120.7"/>
    <n v="132.5"/>
    <n v="131.19999999999999"/>
    <n v="0.89999999999997726"/>
    <n v="5.3999999999999915"/>
    <n v="132"/>
    <n v="127.9"/>
    <n v="123.4"/>
    <n v="127.2"/>
    <n v="121.6"/>
    <n v="120.4"/>
    <n v="-0.19999999999998863"/>
    <n v="122.6"/>
    <n v="119.8"/>
    <n v="111.3"/>
    <n v="-0.40000000000000568"/>
    <n v="118.3"/>
    <n v="125.7"/>
    <n v="113.4"/>
    <n v="117.5"/>
    <n v="125.4"/>
  </r>
  <r>
    <x v="0"/>
    <x v="2"/>
    <x v="9"/>
    <x v="34"/>
    <n v="125.6"/>
    <n v="130.4"/>
    <n v="120.8"/>
    <n v="129.4"/>
    <n v="115.8"/>
    <m/>
    <n v="133.19999999999999"/>
    <n v="157.69999999999999"/>
    <n v="154.19999999999999"/>
    <n v="93.7"/>
    <n v="126.6"/>
    <n v="122.3"/>
    <n v="133.1"/>
    <n v="131.80000000000001"/>
    <m/>
    <m/>
    <n v="131.5"/>
    <n v="131.1"/>
    <n v="127.3"/>
    <n v="130.6"/>
    <s v="NA"/>
    <n v="124.4"/>
    <m/>
    <n v="125.1"/>
    <n v="122"/>
    <n v="113.8"/>
    <m/>
    <n v="120.1"/>
    <n v="125.1"/>
    <n v="114.2"/>
    <n v="119.2"/>
    <n v="127.7"/>
  </r>
  <r>
    <x v="1"/>
    <x v="2"/>
    <x v="9"/>
    <x v="34"/>
    <n v="123.6"/>
    <n v="128.6"/>
    <n v="115.9"/>
    <n v="128.5"/>
    <n v="109"/>
    <m/>
    <n v="124.1"/>
    <n v="165.8"/>
    <n v="187.2"/>
    <n v="89.4"/>
    <n v="135.80000000000001"/>
    <n v="119.4"/>
    <n v="132.9"/>
    <n v="132.6"/>
    <m/>
    <m/>
    <n v="135.30000000000001"/>
    <n v="124.4"/>
    <n v="118.8"/>
    <n v="123.6"/>
    <n v="122.4"/>
    <n v="114.9"/>
    <m/>
    <n v="120.7"/>
    <n v="117.7"/>
    <n v="109.3"/>
    <m/>
    <n v="117.7"/>
    <n v="126.5"/>
    <n v="113.5"/>
    <n v="116.5"/>
    <n v="124.2"/>
  </r>
  <r>
    <x v="2"/>
    <x v="2"/>
    <x v="9"/>
    <x v="34"/>
    <n v="125"/>
    <n v="129.80000000000001"/>
    <n v="118.9"/>
    <n v="129.1"/>
    <n v="113.3"/>
    <n v="1.3999999999999915"/>
    <n v="129"/>
    <n v="160.4"/>
    <n v="165.3"/>
    <n v="92.3"/>
    <n v="129.69999999999999"/>
    <n v="121.1"/>
    <n v="133"/>
    <n v="132.1"/>
    <n v="0.90000000000000568"/>
    <n v="6.6999999999999886"/>
    <n v="132.5"/>
    <n v="128.5"/>
    <n v="123.8"/>
    <n v="127.8"/>
    <n v="122.4"/>
    <n v="120.8"/>
    <n v="0.39999999999999147"/>
    <n v="123"/>
    <n v="120.4"/>
    <n v="111.4"/>
    <n v="0.10000000000000853"/>
    <n v="118.7"/>
    <n v="125.9"/>
    <n v="113.9"/>
    <n v="117.9"/>
    <n v="126.1"/>
  </r>
  <r>
    <x v="0"/>
    <x v="2"/>
    <x v="11"/>
    <x v="35"/>
    <n v="126.1"/>
    <n v="130.6"/>
    <n v="121.7"/>
    <n v="129.5"/>
    <n v="117.8"/>
    <m/>
    <n v="132.1"/>
    <n v="155.19999999999999"/>
    <n v="160.80000000000001"/>
    <n v="94.5"/>
    <n v="128.30000000000001"/>
    <n v="123.1"/>
    <n v="134.19999999999999"/>
    <n v="132.4"/>
    <m/>
    <m/>
    <n v="132.19999999999999"/>
    <n v="132.1"/>
    <n v="128.19999999999999"/>
    <n v="131.5"/>
    <s v="NA"/>
    <n v="125.6"/>
    <m/>
    <n v="125.6"/>
    <n v="122.6"/>
    <n v="114"/>
    <m/>
    <n v="120.9"/>
    <n v="125.8"/>
    <n v="114.2"/>
    <n v="119.6"/>
    <n v="128.30000000000001"/>
  </r>
  <r>
    <x v="1"/>
    <x v="2"/>
    <x v="11"/>
    <x v="35"/>
    <n v="124"/>
    <n v="129.80000000000001"/>
    <n v="121.5"/>
    <n v="128.6"/>
    <n v="110"/>
    <m/>
    <n v="123.7"/>
    <n v="164.6"/>
    <n v="191.6"/>
    <n v="90.8"/>
    <n v="137.1"/>
    <n v="119.8"/>
    <n v="133.69999999999999"/>
    <n v="133.30000000000001"/>
    <m/>
    <m/>
    <n v="137.6"/>
    <n v="125"/>
    <n v="119.3"/>
    <n v="124.2"/>
    <n v="122.9"/>
    <n v="115.1"/>
    <m/>
    <n v="121"/>
    <n v="118.1"/>
    <n v="109.3"/>
    <m/>
    <n v="117.9"/>
    <n v="126.6"/>
    <n v="113.3"/>
    <n v="116.6"/>
    <n v="124.6"/>
  </r>
  <r>
    <x v="2"/>
    <x v="2"/>
    <x v="11"/>
    <x v="35"/>
    <n v="125.4"/>
    <n v="130.30000000000001"/>
    <n v="121.6"/>
    <n v="129.19999999999999"/>
    <n v="114.9"/>
    <n v="1.6000000000000085"/>
    <n v="128.19999999999999"/>
    <n v="158.4"/>
    <n v="171.2"/>
    <n v="93.3"/>
    <n v="131.19999999999999"/>
    <n v="121.7"/>
    <n v="134"/>
    <n v="132.69999999999999"/>
    <n v="0.59999999999999432"/>
    <n v="7.5999999999999943"/>
    <n v="133.6"/>
    <n v="129.30000000000001"/>
    <n v="124.5"/>
    <n v="128.6"/>
    <n v="122.9"/>
    <n v="121.6"/>
    <n v="0.79999999999999716"/>
    <n v="123.4"/>
    <n v="120.9"/>
    <n v="111.5"/>
    <n v="9.9999999999994316E-2"/>
    <n v="119.2"/>
    <n v="126.3"/>
    <n v="113.8"/>
    <n v="118.1"/>
    <n v="126.6"/>
  </r>
  <r>
    <x v="0"/>
    <x v="2"/>
    <x v="12"/>
    <x v="36"/>
    <n v="126.3"/>
    <n v="131.30000000000001"/>
    <n v="123.3"/>
    <n v="129.80000000000001"/>
    <n v="118.3"/>
    <m/>
    <n v="131.6"/>
    <n v="145.5"/>
    <n v="162.1"/>
    <n v="95.4"/>
    <n v="128.9"/>
    <n v="123.3"/>
    <n v="135.1"/>
    <n v="131.4"/>
    <m/>
    <m/>
    <n v="133.1"/>
    <n v="132.5"/>
    <n v="128.5"/>
    <n v="131.9"/>
    <s v="NA"/>
    <n v="125.7"/>
    <m/>
    <n v="126"/>
    <n v="123.1"/>
    <n v="114"/>
    <m/>
    <n v="121.6"/>
    <n v="125.6"/>
    <n v="114.1"/>
    <n v="119.8"/>
    <n v="127.9"/>
  </r>
  <r>
    <x v="1"/>
    <x v="2"/>
    <x v="12"/>
    <x v="36"/>
    <n v="124.3"/>
    <n v="131.69999999999999"/>
    <n v="127.1"/>
    <n v="128.6"/>
    <n v="110"/>
    <m/>
    <n v="120.8"/>
    <n v="149"/>
    <n v="190.1"/>
    <n v="92.7"/>
    <n v="138.6"/>
    <n v="120.2"/>
    <n v="134.19999999999999"/>
    <n v="131.5"/>
    <m/>
    <m/>
    <n v="138.19999999999999"/>
    <n v="125.4"/>
    <n v="119.5"/>
    <n v="124.5"/>
    <n v="122.4"/>
    <n v="116"/>
    <m/>
    <n v="121"/>
    <n v="118.6"/>
    <n v="109.3"/>
    <m/>
    <n v="118.1"/>
    <n v="126.6"/>
    <n v="113.2"/>
    <n v="116.7"/>
    <n v="124"/>
  </r>
  <r>
    <x v="2"/>
    <x v="2"/>
    <x v="12"/>
    <x v="36"/>
    <n v="125.7"/>
    <n v="131.4"/>
    <n v="124.8"/>
    <n v="129.4"/>
    <n v="115.3"/>
    <n v="0.39999999999999147"/>
    <n v="126.6"/>
    <n v="146.69999999999999"/>
    <n v="171.5"/>
    <n v="94.5"/>
    <n v="132.1"/>
    <n v="122"/>
    <n v="134.69999999999999"/>
    <n v="131.4"/>
    <n v="-1.2999999999999829"/>
    <n v="7.8000000000000114"/>
    <n v="134.5"/>
    <n v="129.69999999999999"/>
    <n v="124.8"/>
    <n v="129"/>
    <n v="122.4"/>
    <n v="122"/>
    <n v="0.40000000000000568"/>
    <n v="123.6"/>
    <n v="121.4"/>
    <n v="111.5"/>
    <n v="0"/>
    <n v="119.6"/>
    <n v="126.2"/>
    <n v="113.7"/>
    <n v="118.3"/>
    <n v="126.1"/>
  </r>
  <r>
    <x v="0"/>
    <x v="3"/>
    <x v="0"/>
    <x v="37"/>
    <n v="126.8"/>
    <n v="133.19999999999999"/>
    <n v="126.5"/>
    <n v="130.30000000000001"/>
    <n v="118.9"/>
    <m/>
    <n v="131.6"/>
    <n v="140.1"/>
    <n v="163.80000000000001"/>
    <n v="97.7"/>
    <n v="129.6"/>
    <n v="124.3"/>
    <n v="135.9"/>
    <n v="131.4"/>
    <m/>
    <m/>
    <n v="133.6"/>
    <n v="133.19999999999999"/>
    <n v="128.9"/>
    <n v="132.6"/>
    <s v="NA"/>
    <n v="126.2"/>
    <m/>
    <n v="126.6"/>
    <n v="123.7"/>
    <n v="113.6"/>
    <m/>
    <n v="121.4"/>
    <n v="126.2"/>
    <n v="114.9"/>
    <n v="120.1"/>
    <n v="128.1"/>
  </r>
  <r>
    <x v="1"/>
    <x v="3"/>
    <x v="0"/>
    <x v="37"/>
    <n v="124.7"/>
    <n v="135.9"/>
    <n v="132"/>
    <n v="129.19999999999999"/>
    <n v="109.7"/>
    <m/>
    <n v="119"/>
    <n v="144.1"/>
    <n v="184.2"/>
    <n v="96.7"/>
    <n v="139.5"/>
    <n v="120.5"/>
    <n v="134.69999999999999"/>
    <n v="131.19999999999999"/>
    <m/>
    <m/>
    <n v="139.5"/>
    <n v="125.8"/>
    <n v="119.8"/>
    <n v="124.9"/>
    <n v="123.4"/>
    <n v="116.9"/>
    <m/>
    <n v="121.6"/>
    <n v="119.1"/>
    <n v="108.9"/>
    <m/>
    <n v="118.5"/>
    <n v="126.4"/>
    <n v="114"/>
    <n v="116.8"/>
    <n v="124.2"/>
  </r>
  <r>
    <x v="2"/>
    <x v="3"/>
    <x v="0"/>
    <x v="37"/>
    <n v="126.1"/>
    <n v="134.1"/>
    <n v="128.6"/>
    <n v="129.9"/>
    <n v="115.5"/>
    <n v="0.20000000000000284"/>
    <n v="125.7"/>
    <n v="141.5"/>
    <n v="170.7"/>
    <n v="97.4"/>
    <n v="132.9"/>
    <n v="122.7"/>
    <n v="135.30000000000001"/>
    <n v="131.30000000000001"/>
    <n v="-9.9999999999994316E-2"/>
    <n v="8.2000000000000171"/>
    <n v="135.19999999999999"/>
    <n v="130.30000000000001"/>
    <n v="125.1"/>
    <n v="129.5"/>
    <n v="123.4"/>
    <n v="122.7"/>
    <n v="0.70000000000000284"/>
    <n v="124.2"/>
    <n v="122"/>
    <n v="111.1"/>
    <n v="-0.40000000000000568"/>
    <n v="119.8"/>
    <n v="126.3"/>
    <n v="114.5"/>
    <n v="118.5"/>
    <n v="126.3"/>
  </r>
  <r>
    <x v="0"/>
    <x v="3"/>
    <x v="1"/>
    <x v="38"/>
    <n v="127.1"/>
    <n v="133.69999999999999"/>
    <n v="127.7"/>
    <n v="130.69999999999999"/>
    <n v="118.5"/>
    <m/>
    <n v="130.4"/>
    <n v="130.9"/>
    <n v="162.80000000000001"/>
    <n v="98.7"/>
    <n v="130.6"/>
    <n v="124.8"/>
    <n v="136.4"/>
    <n v="130.30000000000001"/>
    <m/>
    <m/>
    <n v="134.4"/>
    <n v="133.9"/>
    <n v="129.80000000000001"/>
    <n v="133.4"/>
    <s v="NA"/>
    <n v="127.5"/>
    <m/>
    <n v="127.1"/>
    <n v="124.3"/>
    <n v="113.9"/>
    <m/>
    <n v="122.3"/>
    <n v="127.1"/>
    <n v="116.8"/>
    <n v="120.9"/>
    <n v="127.9"/>
  </r>
  <r>
    <x v="1"/>
    <x v="3"/>
    <x v="1"/>
    <x v="38"/>
    <n v="124.8"/>
    <n v="135.1"/>
    <n v="130.30000000000001"/>
    <n v="129.6"/>
    <n v="108.4"/>
    <m/>
    <n v="118.6"/>
    <n v="129.19999999999999"/>
    <n v="176.4"/>
    <n v="99.1"/>
    <n v="139.69999999999999"/>
    <n v="120.6"/>
    <n v="135.19999999999999"/>
    <n v="129.1"/>
    <m/>
    <m/>
    <n v="140"/>
    <n v="126.2"/>
    <n v="120.1"/>
    <n v="125.3"/>
    <n v="124.4"/>
    <n v="116"/>
    <m/>
    <n v="121.8"/>
    <n v="119.5"/>
    <n v="109.1"/>
    <m/>
    <n v="118.8"/>
    <n v="126.3"/>
    <n v="116.2"/>
    <n v="117.2"/>
    <n v="123.8"/>
  </r>
  <r>
    <x v="2"/>
    <x v="3"/>
    <x v="1"/>
    <x v="38"/>
    <n v="126.4"/>
    <n v="134.19999999999999"/>
    <n v="128.69999999999999"/>
    <n v="130.30000000000001"/>
    <n v="114.8"/>
    <n v="-0.70000000000000284"/>
    <n v="124.9"/>
    <n v="130.30000000000001"/>
    <n v="167.4"/>
    <n v="98.8"/>
    <n v="133.6"/>
    <n v="123"/>
    <n v="135.80000000000001"/>
    <n v="129.9"/>
    <n v="-1.4000000000000057"/>
    <n v="6.8000000000000114"/>
    <n v="135.9"/>
    <n v="130.9"/>
    <n v="125.8"/>
    <n v="130.19999999999999"/>
    <n v="124.4"/>
    <n v="123.1"/>
    <n v="0.39999999999999147"/>
    <n v="124.6"/>
    <n v="122.5"/>
    <n v="111.4"/>
    <n v="0.30000000000001137"/>
    <n v="120.3"/>
    <n v="126.6"/>
    <n v="116.6"/>
    <n v="119.1"/>
    <n v="126"/>
  </r>
  <r>
    <x v="0"/>
    <x v="3"/>
    <x v="2"/>
    <x v="39"/>
    <n v="127.3"/>
    <n v="134.4"/>
    <n v="125.1"/>
    <n v="130.5"/>
    <n v="118.3"/>
    <m/>
    <n v="131.69999999999999"/>
    <n v="130.69999999999999"/>
    <n v="161.19999999999999"/>
    <n v="100.4"/>
    <n v="130.80000000000001"/>
    <n v="124.9"/>
    <n v="137"/>
    <n v="130.4"/>
    <m/>
    <m/>
    <n v="135"/>
    <n v="134.4"/>
    <n v="130.19999999999999"/>
    <n v="133.80000000000001"/>
    <s v="NA"/>
    <n v="127"/>
    <m/>
    <n v="127.7"/>
    <n v="124.8"/>
    <n v="113.6"/>
    <m/>
    <n v="122.5"/>
    <n v="127.5"/>
    <n v="117.4"/>
    <n v="121.1"/>
    <n v="128"/>
  </r>
  <r>
    <x v="1"/>
    <x v="3"/>
    <x v="2"/>
    <x v="39"/>
    <n v="124.8"/>
    <n v="136.30000000000001"/>
    <n v="123.7"/>
    <n v="129.69999999999999"/>
    <n v="107.9"/>
    <m/>
    <n v="119.9"/>
    <n v="128.1"/>
    <n v="170.3"/>
    <n v="101.8"/>
    <n v="140.1"/>
    <n v="120.7"/>
    <n v="135.4"/>
    <n v="128.9"/>
    <m/>
    <m/>
    <n v="140.6"/>
    <n v="126.4"/>
    <n v="120.3"/>
    <n v="125.5"/>
    <n v="124.9"/>
    <n v="114.8"/>
    <m/>
    <n v="122.3"/>
    <n v="119.7"/>
    <n v="108.5"/>
    <m/>
    <n v="119.1"/>
    <n v="126.4"/>
    <n v="117.1"/>
    <n v="117.3"/>
    <n v="123.8"/>
  </r>
  <r>
    <x v="2"/>
    <x v="3"/>
    <x v="2"/>
    <x v="39"/>
    <n v="126.5"/>
    <n v="135.1"/>
    <n v="124.6"/>
    <n v="130.19999999999999"/>
    <n v="114.5"/>
    <n v="-0.29999999999999716"/>
    <n v="126.2"/>
    <n v="129.80000000000001"/>
    <n v="164.3"/>
    <n v="100.9"/>
    <n v="133.9"/>
    <n v="123.1"/>
    <n v="136.30000000000001"/>
    <n v="129.80000000000001"/>
    <n v="-9.9999999999994316E-2"/>
    <n v="6.4000000000000057"/>
    <n v="136.5"/>
    <n v="131.30000000000001"/>
    <n v="126.1"/>
    <n v="130.5"/>
    <n v="124.9"/>
    <n v="122.4"/>
    <n v="-0.69999999999998863"/>
    <n v="125.1"/>
    <n v="122.9"/>
    <n v="110.9"/>
    <n v="-0.5"/>
    <n v="120.6"/>
    <n v="126.9"/>
    <n v="117.3"/>
    <n v="119.3"/>
    <n v="126"/>
  </r>
  <r>
    <x v="0"/>
    <x v="3"/>
    <x v="3"/>
    <x v="40"/>
    <n v="127.4"/>
    <n v="135.4"/>
    <n v="123.4"/>
    <n v="131.30000000000001"/>
    <n v="118.2"/>
    <m/>
    <n v="138.1"/>
    <n v="134.1"/>
    <n v="162.69999999999999"/>
    <n v="105"/>
    <n v="131.4"/>
    <n v="125.4"/>
    <n v="137.4"/>
    <n v="131.80000000000001"/>
    <m/>
    <m/>
    <n v="135.5"/>
    <n v="135"/>
    <n v="130.6"/>
    <n v="134.4"/>
    <s v="NA"/>
    <n v="127"/>
    <m/>
    <n v="128"/>
    <n v="125.2"/>
    <n v="114.4"/>
    <m/>
    <n v="123.2"/>
    <n v="127.9"/>
    <n v="118.4"/>
    <n v="121.7"/>
    <n v="129"/>
  </r>
  <r>
    <x v="1"/>
    <x v="3"/>
    <x v="3"/>
    <x v="40"/>
    <n v="124.9"/>
    <n v="139.30000000000001"/>
    <n v="119.9"/>
    <n v="130.19999999999999"/>
    <n v="108.9"/>
    <m/>
    <n v="131.1"/>
    <n v="136.80000000000001"/>
    <n v="176.9"/>
    <n v="109.1"/>
    <n v="140.4"/>
    <n v="121.1"/>
    <n v="135.9"/>
    <n v="131.80000000000001"/>
    <m/>
    <m/>
    <n v="141.5"/>
    <n v="126.8"/>
    <n v="120.5"/>
    <n v="125.8"/>
    <n v="125.6"/>
    <n v="114.6"/>
    <m/>
    <n v="122.8"/>
    <n v="120"/>
    <n v="110"/>
    <m/>
    <n v="119.5"/>
    <n v="127.6"/>
    <n v="117.6"/>
    <n v="118.2"/>
    <n v="125.3"/>
  </r>
  <r>
    <x v="2"/>
    <x v="3"/>
    <x v="3"/>
    <x v="40"/>
    <n v="126.6"/>
    <n v="136.80000000000001"/>
    <n v="122"/>
    <n v="130.9"/>
    <n v="114.8"/>
    <n v="0.29999999999999716"/>
    <n v="134.80000000000001"/>
    <n v="135"/>
    <n v="167.5"/>
    <n v="106.4"/>
    <n v="134.4"/>
    <n v="123.6"/>
    <n v="136.69999999999999"/>
    <n v="131.80000000000001"/>
    <n v="2"/>
    <n v="7.8000000000000114"/>
    <n v="137.1"/>
    <n v="131.80000000000001"/>
    <n v="126.4"/>
    <n v="131"/>
    <n v="125.6"/>
    <n v="122.3"/>
    <n v="-0.10000000000000853"/>
    <n v="125.5"/>
    <n v="123.2"/>
    <n v="112.1"/>
    <n v="1.1999999999999886"/>
    <n v="121.1"/>
    <n v="127.7"/>
    <n v="118.1"/>
    <n v="120"/>
    <n v="127.3"/>
  </r>
  <r>
    <x v="0"/>
    <x v="3"/>
    <x v="4"/>
    <x v="41"/>
    <n v="127.6"/>
    <n v="137.5"/>
    <n v="124.4"/>
    <n v="132.4"/>
    <n v="118.2"/>
    <m/>
    <n v="138.1"/>
    <n v="141.80000000000001"/>
    <n v="166"/>
    <n v="107.5"/>
    <n v="132.19999999999999"/>
    <n v="126.1"/>
    <n v="138.30000000000001"/>
    <n v="133.6"/>
    <m/>
    <m/>
    <n v="136"/>
    <n v="135.4"/>
    <n v="131.1"/>
    <n v="134.80000000000001"/>
    <s v="NA"/>
    <n v="127.4"/>
    <m/>
    <n v="128.5"/>
    <n v="125.8"/>
    <n v="115.1"/>
    <m/>
    <n v="123.6"/>
    <n v="129.1"/>
    <n v="119.7"/>
    <n v="122.5"/>
    <n v="130.30000000000001"/>
  </r>
  <r>
    <x v="1"/>
    <x v="3"/>
    <x v="4"/>
    <x v="41"/>
    <n v="125"/>
    <n v="142.1"/>
    <n v="127"/>
    <n v="130.4"/>
    <n v="109.6"/>
    <m/>
    <n v="133.5"/>
    <n v="151.4"/>
    <n v="182.8"/>
    <n v="111.1"/>
    <n v="141.5"/>
    <n v="121.5"/>
    <n v="136.30000000000001"/>
    <n v="134.6"/>
    <m/>
    <m/>
    <n v="142.19999999999999"/>
    <n v="127.2"/>
    <n v="120.7"/>
    <n v="126.2"/>
    <n v="126"/>
    <n v="115"/>
    <m/>
    <n v="123.2"/>
    <n v="120.3"/>
    <n v="110.7"/>
    <m/>
    <n v="119.8"/>
    <n v="128"/>
    <n v="118.5"/>
    <n v="118.7"/>
    <n v="126.6"/>
  </r>
  <r>
    <x v="2"/>
    <x v="3"/>
    <x v="4"/>
    <x v="41"/>
    <n v="126.8"/>
    <n v="139.1"/>
    <n v="125.4"/>
    <n v="131.69999999999999"/>
    <n v="115"/>
    <n v="0.20000000000000284"/>
    <n v="136"/>
    <n v="145.1"/>
    <n v="171.7"/>
    <n v="108.7"/>
    <n v="135.30000000000001"/>
    <n v="124.2"/>
    <n v="137.4"/>
    <n v="134"/>
    <n v="2.1999999999999886"/>
    <n v="9"/>
    <n v="137.69999999999999"/>
    <n v="132.19999999999999"/>
    <n v="126.8"/>
    <n v="131.4"/>
    <n v="126"/>
    <n v="122.7"/>
    <n v="0.40000000000000568"/>
    <n v="126"/>
    <n v="123.7"/>
    <n v="112.8"/>
    <n v="0.70000000000000284"/>
    <n v="121.5"/>
    <n v="128.5"/>
    <n v="119.2"/>
    <n v="120.7"/>
    <n v="128.6"/>
  </r>
  <r>
    <x v="0"/>
    <x v="3"/>
    <x v="5"/>
    <x v="42"/>
    <n v="128.6"/>
    <n v="138.6"/>
    <n v="126.6"/>
    <n v="133.6"/>
    <n v="118.6"/>
    <m/>
    <n v="137.4"/>
    <n v="152.5"/>
    <n v="169.2"/>
    <n v="108.8"/>
    <n v="133.1"/>
    <n v="126.4"/>
    <n v="139.19999999999999"/>
    <n v="136"/>
    <m/>
    <m/>
    <n v="137.19999999999999"/>
    <n v="136.30000000000001"/>
    <n v="131.6"/>
    <n v="135.6"/>
    <s v="NA"/>
    <n v="128"/>
    <m/>
    <n v="129.30000000000001"/>
    <n v="126.2"/>
    <n v="116.3"/>
    <m/>
    <n v="124.1"/>
    <n v="130.19999999999999"/>
    <n v="119.9"/>
    <n v="123.3"/>
    <n v="131.9"/>
  </r>
  <r>
    <x v="1"/>
    <x v="3"/>
    <x v="5"/>
    <x v="42"/>
    <n v="125.9"/>
    <n v="143.9"/>
    <n v="130.9"/>
    <n v="131"/>
    <n v="110.2"/>
    <m/>
    <n v="135.5"/>
    <n v="173.7"/>
    <n v="184.4"/>
    <n v="112"/>
    <n v="142.80000000000001"/>
    <n v="121.6"/>
    <n v="136.9"/>
    <n v="138.19999999999999"/>
    <m/>
    <m/>
    <n v="142.69999999999999"/>
    <n v="127.6"/>
    <n v="121.1"/>
    <n v="126.6"/>
    <n v="125.5"/>
    <n v="115.5"/>
    <m/>
    <n v="123.2"/>
    <n v="120.6"/>
    <n v="112.3"/>
    <m/>
    <n v="119.9"/>
    <n v="129.30000000000001"/>
    <n v="118.8"/>
    <n v="119.6"/>
    <n v="128.1"/>
  </r>
  <r>
    <x v="2"/>
    <x v="3"/>
    <x v="5"/>
    <x v="42"/>
    <n v="127.7"/>
    <n v="140.5"/>
    <n v="128.30000000000001"/>
    <n v="132.6"/>
    <n v="115.5"/>
    <n v="0.5"/>
    <n v="136.5"/>
    <n v="159.69999999999999"/>
    <n v="174.3"/>
    <n v="109.9"/>
    <n v="136.30000000000001"/>
    <n v="124.4"/>
    <n v="138.1"/>
    <n v="136.80000000000001"/>
    <n v="2.8000000000000114"/>
    <n v="9.5000000000000142"/>
    <n v="138.69999999999999"/>
    <n v="132.9"/>
    <n v="127.2"/>
    <n v="132"/>
    <n v="125.5"/>
    <n v="123.3"/>
    <n v="0.59999999999999432"/>
    <n v="126.4"/>
    <n v="124.1"/>
    <n v="114.2"/>
    <n v="1.4000000000000057"/>
    <n v="121.7"/>
    <n v="129.69999999999999"/>
    <n v="119.4"/>
    <n v="121.5"/>
    <n v="130.1"/>
  </r>
  <r>
    <x v="0"/>
    <x v="3"/>
    <x v="6"/>
    <x v="43"/>
    <n v="129.30000000000001"/>
    <n v="139.5"/>
    <n v="129.6"/>
    <n v="134.5"/>
    <n v="119.5"/>
    <m/>
    <n v="138.5"/>
    <n v="158.19999999999999"/>
    <n v="171.8"/>
    <n v="110.3"/>
    <n v="134.30000000000001"/>
    <n v="127.3"/>
    <n v="139.9"/>
    <n v="137.6"/>
    <m/>
    <m/>
    <n v="138"/>
    <n v="137.19999999999999"/>
    <n v="132.19999999999999"/>
    <n v="136.5"/>
    <s v="NA"/>
    <n v="128.19999999999999"/>
    <m/>
    <n v="130"/>
    <n v="126.7"/>
    <n v="116.4"/>
    <m/>
    <n v="125.2"/>
    <n v="130.80000000000001"/>
    <n v="120.9"/>
    <n v="123.8"/>
    <n v="133"/>
  </r>
  <r>
    <x v="1"/>
    <x v="3"/>
    <x v="6"/>
    <x v="43"/>
    <n v="126.8"/>
    <n v="144.19999999999999"/>
    <n v="136.6"/>
    <n v="131.80000000000001"/>
    <n v="111"/>
    <m/>
    <n v="137"/>
    <n v="179.5"/>
    <n v="188.4"/>
    <n v="113.3"/>
    <n v="143.9"/>
    <n v="121.7"/>
    <n v="137.5"/>
    <n v="139.80000000000001"/>
    <m/>
    <m/>
    <n v="142.9"/>
    <n v="127.9"/>
    <n v="121.1"/>
    <n v="126.9"/>
    <n v="126.4"/>
    <n v="115.5"/>
    <m/>
    <n v="123.5"/>
    <n v="120.9"/>
    <n v="111.7"/>
    <m/>
    <n v="120.3"/>
    <n v="130.80000000000001"/>
    <n v="120"/>
    <n v="119.9"/>
    <n v="129"/>
  </r>
  <r>
    <x v="2"/>
    <x v="3"/>
    <x v="6"/>
    <x v="43"/>
    <n v="128.5"/>
    <n v="141.19999999999999"/>
    <n v="132.30000000000001"/>
    <n v="133.5"/>
    <n v="116.4"/>
    <n v="0.90000000000000568"/>
    <n v="137.80000000000001"/>
    <n v="165.4"/>
    <n v="177.4"/>
    <n v="111.3"/>
    <n v="137.5"/>
    <n v="125"/>
    <n v="138.80000000000001"/>
    <n v="138.4"/>
    <n v="1.5999999999999943"/>
    <n v="10.200000000000017"/>
    <n v="139.30000000000001"/>
    <n v="133.5"/>
    <n v="127.6"/>
    <n v="132.69999999999999"/>
    <n v="126.4"/>
    <n v="123.4"/>
    <n v="0.10000000000000853"/>
    <n v="126.9"/>
    <n v="124.5"/>
    <n v="113.9"/>
    <n v="-0.29999999999999716"/>
    <n v="122.4"/>
    <n v="130.80000000000001"/>
    <n v="120.5"/>
    <n v="121.9"/>
    <n v="131.1"/>
  </r>
  <r>
    <x v="0"/>
    <x v="3"/>
    <x v="7"/>
    <x v="44"/>
    <n v="130.1"/>
    <n v="138.80000000000001"/>
    <n v="130.30000000000001"/>
    <n v="135.30000000000001"/>
    <n v="119.9"/>
    <m/>
    <n v="140.19999999999999"/>
    <n v="156.9"/>
    <n v="172.2"/>
    <n v="112.1"/>
    <n v="134.9"/>
    <n v="128.1"/>
    <n v="140.69999999999999"/>
    <n v="138"/>
    <m/>
    <m/>
    <n v="138.9"/>
    <n v="137.80000000000001"/>
    <n v="133"/>
    <n v="137.1"/>
    <s v="NA"/>
    <n v="129.1"/>
    <m/>
    <n v="130.6"/>
    <n v="127"/>
    <n v="116"/>
    <m/>
    <n v="125.5"/>
    <n v="131.9"/>
    <n v="122"/>
    <n v="124.2"/>
    <n v="133.5"/>
  </r>
  <r>
    <x v="1"/>
    <x v="3"/>
    <x v="7"/>
    <x v="44"/>
    <n v="127.6"/>
    <n v="140.30000000000001"/>
    <n v="133.69999999999999"/>
    <n v="132.19999999999999"/>
    <n v="111.8"/>
    <m/>
    <n v="135.80000000000001"/>
    <n v="163.5"/>
    <n v="182.3"/>
    <n v="114.6"/>
    <n v="144.6"/>
    <n v="121.9"/>
    <n v="138.1"/>
    <n v="137.6"/>
    <m/>
    <m/>
    <n v="143.6"/>
    <n v="128.30000000000001"/>
    <n v="121.4"/>
    <n v="127.3"/>
    <n v="127.3"/>
    <n v="114.7"/>
    <m/>
    <n v="123.9"/>
    <n v="121.2"/>
    <n v="110.4"/>
    <m/>
    <n v="120.6"/>
    <n v="131.5"/>
    <n v="120.9"/>
    <n v="119.9"/>
    <n v="128.4"/>
  </r>
  <r>
    <x v="2"/>
    <x v="3"/>
    <x v="7"/>
    <x v="44"/>
    <n v="129.30000000000001"/>
    <n v="139.30000000000001"/>
    <n v="131.6"/>
    <n v="134.1"/>
    <n v="116.9"/>
    <n v="0.5"/>
    <n v="138.1"/>
    <n v="159.1"/>
    <n v="175.6"/>
    <n v="112.9"/>
    <n v="138.1"/>
    <n v="125.5"/>
    <n v="139.5"/>
    <n v="137.9"/>
    <n v="-0.5"/>
    <n v="7.5999999999999943"/>
    <n v="140.19999999999999"/>
    <n v="134.1"/>
    <n v="128.19999999999999"/>
    <n v="133.19999999999999"/>
    <n v="127.3"/>
    <n v="123.6"/>
    <n v="0.19999999999998863"/>
    <n v="127.4"/>
    <n v="124.8"/>
    <n v="113.1"/>
    <n v="-0.80000000000001137"/>
    <n v="122.7"/>
    <n v="131.69999999999999"/>
    <n v="121.5"/>
    <n v="122.1"/>
    <n v="131.1"/>
  </r>
  <r>
    <x v="0"/>
    <x v="3"/>
    <x v="8"/>
    <x v="45"/>
    <n v="130.80000000000001"/>
    <n v="138.19999999999999"/>
    <n v="130.5"/>
    <n v="135.5"/>
    <n v="120.2"/>
    <m/>
    <n v="139.19999999999999"/>
    <n v="149.5"/>
    <n v="170.4"/>
    <n v="113.1"/>
    <n v="135.80000000000001"/>
    <n v="128.80000000000001"/>
    <n v="141.5"/>
    <n v="137.19999999999999"/>
    <m/>
    <m/>
    <n v="139.9"/>
    <n v="138.5"/>
    <n v="133.5"/>
    <n v="137.80000000000001"/>
    <s v="NA"/>
    <n v="129.69999999999999"/>
    <m/>
    <n v="131.1"/>
    <n v="127.8"/>
    <n v="117"/>
    <m/>
    <n v="125.7"/>
    <n v="132.19999999999999"/>
    <n v="122.8"/>
    <n v="124.9"/>
    <n v="133.4"/>
  </r>
  <r>
    <x v="1"/>
    <x v="3"/>
    <x v="8"/>
    <x v="45"/>
    <n v="128.1"/>
    <n v="137.69999999999999"/>
    <n v="130.6"/>
    <n v="132.6"/>
    <n v="111.9"/>
    <m/>
    <n v="132.5"/>
    <n v="152.9"/>
    <n v="173.6"/>
    <n v="115.1"/>
    <n v="144.80000000000001"/>
    <n v="122.1"/>
    <n v="138.80000000000001"/>
    <n v="135.69999999999999"/>
    <m/>
    <m/>
    <n v="143.9"/>
    <n v="128.69999999999999"/>
    <n v="121.6"/>
    <n v="127.7"/>
    <n v="127.9"/>
    <n v="114.8"/>
    <m/>
    <n v="124.3"/>
    <n v="121.4"/>
    <n v="111.8"/>
    <m/>
    <n v="120.8"/>
    <n v="131.6"/>
    <n v="121.2"/>
    <n v="120.5"/>
    <n v="128"/>
  </r>
  <r>
    <x v="2"/>
    <x v="3"/>
    <x v="8"/>
    <x v="45"/>
    <n v="129.9"/>
    <n v="138"/>
    <n v="130.5"/>
    <n v="134.4"/>
    <n v="117.2"/>
    <n v="0.29999999999999716"/>
    <n v="136.1"/>
    <n v="150.69999999999999"/>
    <n v="171.5"/>
    <n v="113.8"/>
    <n v="138.80000000000001"/>
    <n v="126"/>
    <n v="140.19999999999999"/>
    <n v="136.6"/>
    <n v="-1.3000000000000114"/>
    <n v="5.4000000000000057"/>
    <n v="141"/>
    <n v="134.6"/>
    <n v="128.6"/>
    <n v="133.80000000000001"/>
    <n v="127.9"/>
    <n v="124.1"/>
    <n v="0.5"/>
    <n v="127.9"/>
    <n v="125.4"/>
    <n v="114.3"/>
    <n v="1.2000000000000028"/>
    <n v="122.9"/>
    <n v="131.80000000000001"/>
    <n v="122.1"/>
    <n v="122.8"/>
    <n v="130.9"/>
  </r>
  <r>
    <x v="0"/>
    <x v="3"/>
    <x v="9"/>
    <x v="46"/>
    <n v="131.30000000000001"/>
    <n v="137.6"/>
    <n v="130.1"/>
    <n v="136"/>
    <n v="120.8"/>
    <m/>
    <n v="138.4"/>
    <n v="149.19999999999999"/>
    <n v="170.2"/>
    <n v="113.4"/>
    <n v="136.30000000000001"/>
    <n v="128.69999999999999"/>
    <n v="142.4"/>
    <n v="137.4"/>
    <m/>
    <m/>
    <n v="140.9"/>
    <n v="139.6"/>
    <n v="134.30000000000001"/>
    <n v="138.80000000000001"/>
    <s v="NA"/>
    <n v="129.80000000000001"/>
    <m/>
    <n v="131.80000000000001"/>
    <n v="128.69999999999999"/>
    <n v="117.8"/>
    <m/>
    <n v="126.5"/>
    <n v="133"/>
    <n v="123"/>
    <n v="125.7"/>
    <n v="133.80000000000001"/>
  </r>
  <r>
    <x v="1"/>
    <x v="3"/>
    <x v="9"/>
    <x v="46"/>
    <n v="128.69999999999999"/>
    <n v="138.4"/>
    <n v="130.30000000000001"/>
    <n v="132.69999999999999"/>
    <n v="112.5"/>
    <m/>
    <n v="130.4"/>
    <n v="155.1"/>
    <n v="175.7"/>
    <n v="115.4"/>
    <n v="145.30000000000001"/>
    <n v="122.5"/>
    <n v="139.6"/>
    <n v="136.30000000000001"/>
    <m/>
    <m/>
    <n v="144.30000000000001"/>
    <n v="129.1"/>
    <n v="121.9"/>
    <n v="128"/>
    <n v="128.69999999999999"/>
    <n v="115.2"/>
    <m/>
    <n v="124.5"/>
    <n v="121.8"/>
    <n v="112.8"/>
    <m/>
    <n v="121.2"/>
    <n v="131.9"/>
    <n v="120.8"/>
    <n v="120.9"/>
    <n v="128.6"/>
  </r>
  <r>
    <x v="2"/>
    <x v="3"/>
    <x v="9"/>
    <x v="46"/>
    <n v="130.5"/>
    <n v="137.9"/>
    <n v="130.19999999999999"/>
    <n v="134.80000000000001"/>
    <n v="117.8"/>
    <n v="0.59999999999999432"/>
    <n v="134.69999999999999"/>
    <n v="151.19999999999999"/>
    <n v="172.1"/>
    <n v="114.1"/>
    <n v="139.30000000000001"/>
    <n v="126.1"/>
    <n v="141.1"/>
    <n v="137"/>
    <n v="0.40000000000000568"/>
    <n v="4.9000000000000057"/>
    <n v="141.80000000000001"/>
    <n v="135.5"/>
    <n v="129.1"/>
    <n v="134.5"/>
    <n v="128.69999999999999"/>
    <n v="124.3"/>
    <n v="0.20000000000000284"/>
    <n v="128.4"/>
    <n v="126.1"/>
    <n v="115.2"/>
    <n v="0.90000000000000568"/>
    <n v="123.5"/>
    <n v="132.4"/>
    <n v="122.1"/>
    <n v="123.4"/>
    <n v="131.4"/>
  </r>
  <r>
    <x v="0"/>
    <x v="3"/>
    <x v="11"/>
    <x v="47"/>
    <n v="132"/>
    <n v="137.4"/>
    <n v="130.6"/>
    <n v="136.19999999999999"/>
    <n v="121.1"/>
    <m/>
    <n v="136.9"/>
    <n v="141.80000000000001"/>
    <n v="170"/>
    <n v="113.4"/>
    <n v="136.80000000000001"/>
    <n v="128.69999999999999"/>
    <n v="143.1"/>
    <n v="136.6"/>
    <m/>
    <m/>
    <n v="141.19999999999999"/>
    <n v="139.9"/>
    <n v="134.5"/>
    <n v="139.19999999999999"/>
    <s v="NA"/>
    <n v="130.30000000000001"/>
    <m/>
    <n v="132.1"/>
    <n v="129.1"/>
    <n v="118.2"/>
    <m/>
    <n v="126.9"/>
    <n v="133.69999999999999"/>
    <n v="123.5"/>
    <n v="126.1"/>
    <n v="133.6"/>
  </r>
  <r>
    <x v="1"/>
    <x v="3"/>
    <x v="11"/>
    <x v="47"/>
    <n v="130.19999999999999"/>
    <n v="138.5"/>
    <n v="134.1"/>
    <n v="132.9"/>
    <n v="112.6"/>
    <m/>
    <n v="130.80000000000001"/>
    <n v="142"/>
    <n v="174.9"/>
    <n v="115.6"/>
    <n v="145.4"/>
    <n v="122.7"/>
    <n v="140.30000000000001"/>
    <n v="135.19999999999999"/>
    <m/>
    <m/>
    <n v="144.30000000000001"/>
    <n v="129.6"/>
    <n v="122.1"/>
    <n v="128.5"/>
    <n v="129.1"/>
    <n v="116.2"/>
    <m/>
    <n v="124.7"/>
    <n v="122.1"/>
    <n v="113.4"/>
    <m/>
    <n v="121.7"/>
    <n v="132.1"/>
    <n v="121.3"/>
    <n v="121.3"/>
    <n v="128.5"/>
  </r>
  <r>
    <x v="2"/>
    <x v="3"/>
    <x v="11"/>
    <x v="47"/>
    <n v="131.4"/>
    <n v="137.80000000000001"/>
    <n v="132"/>
    <n v="135"/>
    <n v="118"/>
    <n v="0.20000000000000284"/>
    <n v="134.1"/>
    <n v="141.9"/>
    <n v="171.7"/>
    <n v="114.1"/>
    <n v="139.69999999999999"/>
    <n v="126.2"/>
    <n v="141.80000000000001"/>
    <n v="136.1"/>
    <n v="-0.90000000000000568"/>
    <n v="3.4000000000000057"/>
    <n v="142"/>
    <n v="135.80000000000001"/>
    <n v="129.30000000000001"/>
    <n v="135"/>
    <n v="129.1"/>
    <n v="125"/>
    <n v="0.70000000000000284"/>
    <n v="128.6"/>
    <n v="126.4"/>
    <n v="115.7"/>
    <n v="0.5"/>
    <n v="124"/>
    <n v="132.80000000000001"/>
    <n v="122.6"/>
    <n v="123.8"/>
    <n v="131.19999999999999"/>
  </r>
  <r>
    <x v="0"/>
    <x v="3"/>
    <x v="12"/>
    <x v="48"/>
    <n v="132.6"/>
    <n v="137.30000000000001"/>
    <n v="131.6"/>
    <n v="136.30000000000001"/>
    <n v="121.6"/>
    <m/>
    <n v="135.6"/>
    <n v="127.5"/>
    <n v="167.9"/>
    <n v="113.8"/>
    <n v="137.5"/>
    <n v="129.1"/>
    <n v="143.6"/>
    <n v="134.69999999999999"/>
    <m/>
    <m/>
    <n v="142.4"/>
    <n v="140.4"/>
    <n v="135.19999999999999"/>
    <n v="139.69999999999999"/>
    <s v="NA"/>
    <n v="132"/>
    <m/>
    <n v="132.9"/>
    <n v="129.69999999999999"/>
    <n v="118.6"/>
    <m/>
    <n v="127.3"/>
    <n v="134.19999999999999"/>
    <n v="121.9"/>
    <n v="126.3"/>
    <n v="132.80000000000001"/>
  </r>
  <r>
    <x v="1"/>
    <x v="3"/>
    <x v="12"/>
    <x v="48"/>
    <n v="131.6"/>
    <n v="138.19999999999999"/>
    <n v="134.9"/>
    <n v="133.1"/>
    <n v="113.5"/>
    <m/>
    <n v="129.30000000000001"/>
    <n v="121.1"/>
    <n v="170.3"/>
    <n v="115.5"/>
    <n v="145.5"/>
    <n v="123.1"/>
    <n v="140.9"/>
    <n v="132.80000000000001"/>
    <m/>
    <m/>
    <n v="145"/>
    <n v="130"/>
    <n v="122.2"/>
    <n v="128.80000000000001"/>
    <n v="128.5"/>
    <n v="117.8"/>
    <m/>
    <n v="125"/>
    <n v="122.3"/>
    <n v="113.7"/>
    <m/>
    <n v="121.8"/>
    <n v="132.30000000000001"/>
    <n v="119.9"/>
    <n v="121.4"/>
    <n v="127.6"/>
  </r>
  <r>
    <x v="2"/>
    <x v="3"/>
    <x v="12"/>
    <x v="48"/>
    <n v="132.30000000000001"/>
    <n v="137.6"/>
    <n v="132.9"/>
    <n v="135.1"/>
    <n v="118.6"/>
    <n v="0.59999999999999432"/>
    <n v="132.69999999999999"/>
    <n v="125.3"/>
    <n v="168.7"/>
    <n v="114.4"/>
    <n v="140.19999999999999"/>
    <n v="126.6"/>
    <n v="142.30000000000001"/>
    <n v="134"/>
    <n v="-2.0999999999999943"/>
    <n v="2.5999999999999943"/>
    <n v="143.1"/>
    <n v="136.30000000000001"/>
    <n v="129.80000000000001"/>
    <n v="135.4"/>
    <n v="128.5"/>
    <n v="126.6"/>
    <n v="1.5999999999999943"/>
    <n v="129.19999999999999"/>
    <n v="126.9"/>
    <n v="116"/>
    <n v="0.29999999999999716"/>
    <n v="124.2"/>
    <n v="133.1"/>
    <n v="121.1"/>
    <n v="123.9"/>
    <n v="130.4"/>
  </r>
  <r>
    <x v="0"/>
    <x v="4"/>
    <x v="0"/>
    <x v="49"/>
    <n v="133.1"/>
    <n v="137.80000000000001"/>
    <n v="131.9"/>
    <n v="136.69999999999999"/>
    <n v="122"/>
    <m/>
    <n v="136"/>
    <n v="119.8"/>
    <n v="161.69999999999999"/>
    <n v="114.8"/>
    <n v="136.9"/>
    <n v="129"/>
    <n v="143.9"/>
    <n v="133.69999999999999"/>
    <m/>
    <m/>
    <n v="143.1"/>
    <n v="140.69999999999999"/>
    <n v="135.80000000000001"/>
    <n v="140"/>
    <s v="NA"/>
    <n v="132.1"/>
    <m/>
    <n v="133.19999999999999"/>
    <n v="129.9"/>
    <n v="119.1"/>
    <m/>
    <n v="127"/>
    <n v="134.6"/>
    <n v="122.3"/>
    <n v="126.6"/>
    <n v="132.4"/>
  </r>
  <r>
    <x v="1"/>
    <x v="4"/>
    <x v="0"/>
    <x v="49"/>
    <n v="132.19999999999999"/>
    <n v="138.9"/>
    <n v="132.6"/>
    <n v="133.1"/>
    <n v="114"/>
    <m/>
    <n v="129.6"/>
    <n v="118.7"/>
    <n v="155.1"/>
    <n v="117.3"/>
    <n v="144.9"/>
    <n v="123.2"/>
    <n v="141.6"/>
    <n v="132"/>
    <m/>
    <m/>
    <n v="145.6"/>
    <n v="130.19999999999999"/>
    <n v="122.3"/>
    <n v="129"/>
    <n v="129.6"/>
    <n v="118"/>
    <m/>
    <n v="125.1"/>
    <n v="122.6"/>
    <n v="115.2"/>
    <m/>
    <n v="122"/>
    <n v="132.4"/>
    <n v="120.9"/>
    <n v="122.1"/>
    <n v="127.8"/>
  </r>
  <r>
    <x v="2"/>
    <x v="4"/>
    <x v="0"/>
    <x v="49"/>
    <n v="132.80000000000001"/>
    <n v="138.19999999999999"/>
    <n v="132.19999999999999"/>
    <n v="135.4"/>
    <n v="119.1"/>
    <n v="0.5"/>
    <n v="133"/>
    <n v="119.4"/>
    <n v="159.5"/>
    <n v="115.6"/>
    <n v="139.6"/>
    <n v="126.6"/>
    <n v="142.80000000000001"/>
    <n v="133.1"/>
    <n v="-0.90000000000000568"/>
    <n v="1.7999999999999829"/>
    <n v="143.80000000000001"/>
    <n v="136.6"/>
    <n v="130.19999999999999"/>
    <n v="135.6"/>
    <n v="129.6"/>
    <n v="126.8"/>
    <n v="0.20000000000000284"/>
    <n v="129.4"/>
    <n v="127.1"/>
    <n v="117"/>
    <n v="1"/>
    <n v="124.2"/>
    <n v="133.30000000000001"/>
    <n v="121.7"/>
    <n v="124.4"/>
    <n v="130.30000000000001"/>
  </r>
  <r>
    <x v="0"/>
    <x v="4"/>
    <x v="1"/>
    <x v="50"/>
    <n v="133.30000000000001"/>
    <n v="138.30000000000001"/>
    <n v="129.30000000000001"/>
    <n v="137.19999999999999"/>
    <n v="122.1"/>
    <m/>
    <n v="138.69999999999999"/>
    <n v="119.1"/>
    <n v="156.9"/>
    <n v="116.2"/>
    <n v="136"/>
    <n v="129.4"/>
    <n v="144.4"/>
    <n v="133.6"/>
    <m/>
    <m/>
    <n v="143.69999999999999"/>
    <n v="140.9"/>
    <n v="135.80000000000001"/>
    <n v="140.19999999999999"/>
    <s v="NA"/>
    <n v="133.19999999999999"/>
    <m/>
    <n v="133.6"/>
    <n v="130.1"/>
    <n v="119.5"/>
    <m/>
    <n v="127.7"/>
    <n v="134.9"/>
    <n v="123.2"/>
    <n v="127"/>
    <n v="132.6"/>
  </r>
  <r>
    <x v="1"/>
    <x v="4"/>
    <x v="1"/>
    <x v="50"/>
    <n v="132.80000000000001"/>
    <n v="139.80000000000001"/>
    <n v="129.30000000000001"/>
    <n v="133.5"/>
    <n v="114.3"/>
    <m/>
    <n v="131.4"/>
    <n v="120.2"/>
    <n v="143.1"/>
    <n v="119.5"/>
    <n v="144"/>
    <n v="123.4"/>
    <n v="141.9"/>
    <n v="132.1"/>
    <m/>
    <m/>
    <n v="146.30000000000001"/>
    <n v="130.5"/>
    <n v="122.5"/>
    <n v="129.30000000000001"/>
    <n v="130.5"/>
    <n v="119.2"/>
    <m/>
    <n v="125.3"/>
    <n v="122.9"/>
    <n v="115.5"/>
    <m/>
    <n v="122.2"/>
    <n v="132.4"/>
    <n v="121.7"/>
    <n v="122.4"/>
    <n v="128.19999999999999"/>
  </r>
  <r>
    <x v="2"/>
    <x v="4"/>
    <x v="1"/>
    <x v="50"/>
    <n v="133.1"/>
    <n v="138.80000000000001"/>
    <n v="129.30000000000001"/>
    <n v="135.80000000000001"/>
    <n v="119.2"/>
    <n v="0.10000000000000853"/>
    <n v="135.30000000000001"/>
    <n v="119.5"/>
    <n v="152.19999999999999"/>
    <n v="117.3"/>
    <n v="138.69999999999999"/>
    <n v="126.9"/>
    <n v="143.19999999999999"/>
    <n v="133"/>
    <n v="-9.9999999999994316E-2"/>
    <n v="3.0999999999999943"/>
    <n v="144.4"/>
    <n v="136.80000000000001"/>
    <n v="130.30000000000001"/>
    <n v="135.9"/>
    <n v="130.5"/>
    <n v="127.9"/>
    <n v="1.1000000000000085"/>
    <n v="129.69999999999999"/>
    <n v="127.4"/>
    <n v="117.4"/>
    <n v="0.40000000000000568"/>
    <n v="124.6"/>
    <n v="133.4"/>
    <n v="122.6"/>
    <n v="124.8"/>
    <n v="130.6"/>
  </r>
  <r>
    <x v="0"/>
    <x v="4"/>
    <x v="2"/>
    <x v="51"/>
    <n v="133.6"/>
    <n v="138.80000000000001"/>
    <n v="128.80000000000001"/>
    <n v="137.19999999999999"/>
    <n v="121.6"/>
    <m/>
    <n v="139.69999999999999"/>
    <n v="119.7"/>
    <n v="148"/>
    <n v="116.9"/>
    <n v="135.6"/>
    <n v="129.80000000000001"/>
    <n v="145.4"/>
    <n v="133.4"/>
    <m/>
    <m/>
    <n v="144.19999999999999"/>
    <n v="141.6"/>
    <n v="136.19999999999999"/>
    <n v="140.80000000000001"/>
    <s v="NA"/>
    <n v="134.19999999999999"/>
    <m/>
    <n v="134.1"/>
    <n v="130.6"/>
    <n v="119.8"/>
    <m/>
    <n v="128.30000000000001"/>
    <n v="135.19999999999999"/>
    <n v="123.3"/>
    <n v="127.4"/>
    <n v="132.80000000000001"/>
  </r>
  <r>
    <x v="1"/>
    <x v="4"/>
    <x v="2"/>
    <x v="51"/>
    <n v="132.69999999999999"/>
    <n v="139.4"/>
    <n v="128.4"/>
    <n v="134.9"/>
    <n v="114"/>
    <m/>
    <n v="136.80000000000001"/>
    <n v="122.2"/>
    <n v="135.80000000000001"/>
    <n v="120.3"/>
    <n v="142.6"/>
    <n v="123.6"/>
    <n v="142.4"/>
    <n v="132.6"/>
    <m/>
    <m/>
    <n v="147.5"/>
    <n v="130.80000000000001"/>
    <n v="122.8"/>
    <n v="129.6"/>
    <n v="131.1"/>
    <n v="120.8"/>
    <m/>
    <n v="125.6"/>
    <n v="123.1"/>
    <n v="115.6"/>
    <m/>
    <n v="122.4"/>
    <n v="132.80000000000001"/>
    <n v="121.7"/>
    <n v="122.6"/>
    <n v="128.69999999999999"/>
  </r>
  <r>
    <x v="2"/>
    <x v="4"/>
    <x v="2"/>
    <x v="51"/>
    <n v="133.30000000000001"/>
    <n v="139"/>
    <n v="128.6"/>
    <n v="136.30000000000001"/>
    <n v="118.8"/>
    <n v="-0.40000000000000568"/>
    <n v="138.30000000000001"/>
    <n v="120.5"/>
    <n v="143.9"/>
    <n v="118"/>
    <n v="137.9"/>
    <n v="127.2"/>
    <n v="144"/>
    <n v="133.1"/>
    <n v="9.9999999999994316E-2"/>
    <n v="3.2999999999999829"/>
    <n v="145.1"/>
    <n v="137.30000000000001"/>
    <n v="130.6"/>
    <n v="136.4"/>
    <n v="131.1"/>
    <n v="129.1"/>
    <n v="1.1999999999999886"/>
    <n v="130.1"/>
    <n v="127.8"/>
    <n v="117.6"/>
    <n v="0.19999999999998863"/>
    <n v="125"/>
    <n v="133.80000000000001"/>
    <n v="122.6"/>
    <n v="125.1"/>
    <n v="130.9"/>
  </r>
  <r>
    <x v="0"/>
    <x v="4"/>
    <x v="3"/>
    <x v="52"/>
    <n v="133.19999999999999"/>
    <n v="138.69999999999999"/>
    <n v="127.1"/>
    <n v="137.69999999999999"/>
    <n v="121.3"/>
    <m/>
    <n v="141.80000000000001"/>
    <n v="121.5"/>
    <n v="144.5"/>
    <n v="117.4"/>
    <n v="134.1"/>
    <n v="130"/>
    <n v="145.5"/>
    <n v="133.5"/>
    <m/>
    <m/>
    <n v="144.4"/>
    <n v="142.4"/>
    <n v="136.80000000000001"/>
    <n v="141.6"/>
    <s v="NA"/>
    <n v="135"/>
    <m/>
    <n v="134.30000000000001"/>
    <n v="131"/>
    <n v="119.2"/>
    <m/>
    <n v="128.30000000000001"/>
    <n v="135.69999999999999"/>
    <n v="123.7"/>
    <n v="127.5"/>
    <n v="132.9"/>
  </r>
  <r>
    <x v="1"/>
    <x v="4"/>
    <x v="3"/>
    <x v="52"/>
    <n v="132.69999999999999"/>
    <n v="140.6"/>
    <n v="124.5"/>
    <n v="136.30000000000001"/>
    <n v="113.5"/>
    <m/>
    <n v="137.69999999999999"/>
    <n v="127.1"/>
    <n v="133.80000000000001"/>
    <n v="120.8"/>
    <n v="141.30000000000001"/>
    <n v="123.8"/>
    <n v="142.6"/>
    <n v="133.4"/>
    <m/>
    <m/>
    <n v="148"/>
    <n v="131.19999999999999"/>
    <n v="123"/>
    <n v="130"/>
    <n v="131.69999999999999"/>
    <n v="121.4"/>
    <m/>
    <n v="126"/>
    <n v="123.4"/>
    <n v="114.3"/>
    <m/>
    <n v="122.6"/>
    <n v="133.6"/>
    <n v="122.2"/>
    <n v="122.5"/>
    <n v="129.1"/>
  </r>
  <r>
    <x v="2"/>
    <x v="4"/>
    <x v="3"/>
    <x v="52"/>
    <n v="133"/>
    <n v="139.4"/>
    <n v="126.1"/>
    <n v="137.19999999999999"/>
    <n v="118.4"/>
    <n v="-0.39999999999999147"/>
    <n v="139.9"/>
    <n v="123.4"/>
    <n v="140.9"/>
    <n v="118.5"/>
    <n v="136.5"/>
    <n v="127.4"/>
    <n v="144.19999999999999"/>
    <n v="133.5"/>
    <n v="0.40000000000000568"/>
    <n v="1.6999999999999886"/>
    <n v="145.4"/>
    <n v="138"/>
    <n v="131.1"/>
    <n v="137"/>
    <n v="131.69999999999999"/>
    <n v="129.80000000000001"/>
    <n v="0.70000000000001705"/>
    <n v="130.4"/>
    <n v="128.1"/>
    <n v="116.6"/>
    <n v="-1"/>
    <n v="125.1"/>
    <n v="134.5"/>
    <n v="123.1"/>
    <n v="125.1"/>
    <n v="131.1"/>
  </r>
  <r>
    <x v="0"/>
    <x v="4"/>
    <x v="4"/>
    <x v="53"/>
    <n v="133.1"/>
    <n v="140.30000000000001"/>
    <n v="126.8"/>
    <n v="138.19999999999999"/>
    <n v="120.8"/>
    <m/>
    <n v="140.19999999999999"/>
    <n v="123.8"/>
    <n v="141.80000000000001"/>
    <n v="118.6"/>
    <n v="134"/>
    <n v="130.30000000000001"/>
    <n v="145.80000000000001"/>
    <n v="133.80000000000001"/>
    <m/>
    <m/>
    <n v="145.5"/>
    <n v="142.5"/>
    <n v="137.30000000000001"/>
    <n v="141.80000000000001"/>
    <s v="NA"/>
    <n v="135"/>
    <m/>
    <n v="134.9"/>
    <n v="131.4"/>
    <n v="119.4"/>
    <m/>
    <n v="129.4"/>
    <n v="136.30000000000001"/>
    <n v="123.7"/>
    <n v="127.9"/>
    <n v="133.30000000000001"/>
  </r>
  <r>
    <x v="1"/>
    <x v="4"/>
    <x v="4"/>
    <x v="53"/>
    <n v="132.6"/>
    <n v="144.1"/>
    <n v="125.6"/>
    <n v="136.80000000000001"/>
    <n v="113.4"/>
    <m/>
    <n v="135.19999999999999"/>
    <n v="129.19999999999999"/>
    <n v="131.5"/>
    <n v="121"/>
    <n v="139.9"/>
    <n v="123.8"/>
    <n v="142.9"/>
    <n v="133.6"/>
    <m/>
    <m/>
    <n v="148.30000000000001"/>
    <n v="131.5"/>
    <n v="123.2"/>
    <n v="130.19999999999999"/>
    <n v="132.1"/>
    <n v="120.1"/>
    <m/>
    <n v="126.5"/>
    <n v="123.6"/>
    <n v="114.3"/>
    <m/>
    <n v="122.8"/>
    <n v="133.80000000000001"/>
    <n v="122"/>
    <n v="122.6"/>
    <n v="129.30000000000001"/>
  </r>
  <r>
    <x v="2"/>
    <x v="4"/>
    <x v="4"/>
    <x v="53"/>
    <n v="132.9"/>
    <n v="141.6"/>
    <n v="126.3"/>
    <n v="137.69999999999999"/>
    <n v="118.1"/>
    <n v="-0.30000000000001137"/>
    <n v="137.9"/>
    <n v="125.6"/>
    <n v="138.30000000000001"/>
    <n v="119.4"/>
    <n v="136"/>
    <n v="127.6"/>
    <n v="144.5"/>
    <n v="133.69999999999999"/>
    <n v="0.19999999999998863"/>
    <n v="-0.30000000000001137"/>
    <n v="146.19999999999999"/>
    <n v="138.19999999999999"/>
    <n v="131.4"/>
    <n v="137.19999999999999"/>
    <n v="132.1"/>
    <n v="129.4"/>
    <n v="-0.40000000000000568"/>
    <n v="130.9"/>
    <n v="128.4"/>
    <n v="116.7"/>
    <n v="0.10000000000000853"/>
    <n v="125.7"/>
    <n v="134.80000000000001"/>
    <n v="123"/>
    <n v="125.3"/>
    <n v="131.4"/>
  </r>
  <r>
    <x v="0"/>
    <x v="4"/>
    <x v="5"/>
    <x v="54"/>
    <n v="133.5"/>
    <n v="143.69999999999999"/>
    <n v="128"/>
    <n v="138.6"/>
    <n v="120.9"/>
    <m/>
    <n v="140.9"/>
    <n v="128.80000000000001"/>
    <n v="140.19999999999999"/>
    <n v="118.9"/>
    <n v="133.5"/>
    <n v="130.4"/>
    <n v="146.5"/>
    <n v="134.9"/>
    <m/>
    <m/>
    <n v="145.80000000000001"/>
    <n v="143.1"/>
    <n v="137.69999999999999"/>
    <n v="142.30000000000001"/>
    <s v="NA"/>
    <n v="134.80000000000001"/>
    <m/>
    <n v="135.19999999999999"/>
    <n v="131.30000000000001"/>
    <n v="119.4"/>
    <m/>
    <n v="129.80000000000001"/>
    <n v="136.9"/>
    <n v="124.1"/>
    <n v="128.1"/>
    <n v="133.9"/>
  </r>
  <r>
    <x v="1"/>
    <x v="4"/>
    <x v="5"/>
    <x v="54"/>
    <n v="132.9"/>
    <n v="148.69999999999999"/>
    <n v="128.30000000000001"/>
    <n v="137.30000000000001"/>
    <n v="113.5"/>
    <m/>
    <n v="137.19999999999999"/>
    <n v="142.19999999999999"/>
    <n v="128.19999999999999"/>
    <n v="120.9"/>
    <n v="138.80000000000001"/>
    <n v="124.2"/>
    <n v="143.1"/>
    <n v="135.69999999999999"/>
    <m/>
    <m/>
    <n v="148.6"/>
    <n v="131.5"/>
    <n v="123.2"/>
    <n v="130.19999999999999"/>
    <n v="131.4"/>
    <n v="119"/>
    <m/>
    <n v="126.8"/>
    <n v="123.8"/>
    <n v="113.9"/>
    <m/>
    <n v="122.9"/>
    <n v="134.30000000000001"/>
    <n v="122.5"/>
    <n v="122.7"/>
    <n v="129.9"/>
  </r>
  <r>
    <x v="2"/>
    <x v="4"/>
    <x v="5"/>
    <x v="54"/>
    <n v="133.30000000000001"/>
    <n v="145.5"/>
    <n v="128.1"/>
    <n v="138.1"/>
    <n v="118.2"/>
    <n v="0.10000000000000853"/>
    <n v="139.19999999999999"/>
    <n v="133.30000000000001"/>
    <n v="136.19999999999999"/>
    <n v="119.6"/>
    <n v="135.30000000000001"/>
    <n v="127.8"/>
    <n v="144.9"/>
    <n v="135.19999999999999"/>
    <n v="1.5"/>
    <n v="-1.6000000000000227"/>
    <n v="146.5"/>
    <n v="138.5"/>
    <n v="131.69999999999999"/>
    <n v="137.5"/>
    <n v="131.4"/>
    <n v="128.80000000000001"/>
    <n v="-0.59999999999999432"/>
    <n v="131.19999999999999"/>
    <n v="128.5"/>
    <n v="116.5"/>
    <n v="-0.20000000000000284"/>
    <n v="125.9"/>
    <n v="135.4"/>
    <n v="123.4"/>
    <n v="125.5"/>
    <n v="132"/>
  </r>
  <r>
    <x v="0"/>
    <x v="4"/>
    <x v="6"/>
    <x v="55"/>
    <n v="134"/>
    <n v="144.19999999999999"/>
    <n v="129.80000000000001"/>
    <n v="139"/>
    <n v="120.9"/>
    <m/>
    <n v="143.9"/>
    <n v="151.5"/>
    <n v="138.1"/>
    <n v="120"/>
    <n v="133.9"/>
    <n v="131.4"/>
    <n v="147.69999999999999"/>
    <n v="138.5"/>
    <m/>
    <m/>
    <n v="147.4"/>
    <n v="144.30000000000001"/>
    <n v="138.1"/>
    <n v="143.5"/>
    <s v="NA"/>
    <n v="135.30000000000001"/>
    <m/>
    <n v="136.1"/>
    <n v="132.1"/>
    <n v="119.1"/>
    <m/>
    <n v="130.6"/>
    <n v="138.6"/>
    <n v="124.4"/>
    <n v="128.6"/>
    <n v="136.19999999999999"/>
  </r>
  <r>
    <x v="1"/>
    <x v="4"/>
    <x v="6"/>
    <x v="55"/>
    <n v="132.80000000000001"/>
    <n v="148.4"/>
    <n v="129.4"/>
    <n v="137.69999999999999"/>
    <n v="113.4"/>
    <m/>
    <n v="139.4"/>
    <n v="175.1"/>
    <n v="124.7"/>
    <n v="121.5"/>
    <n v="137.80000000000001"/>
    <n v="124.4"/>
    <n v="143.69999999999999"/>
    <n v="139.80000000000001"/>
    <m/>
    <m/>
    <n v="150.5"/>
    <n v="131.6"/>
    <n v="123.7"/>
    <n v="130.4"/>
    <n v="132.6"/>
    <n v="119.7"/>
    <m/>
    <n v="127.2"/>
    <n v="125"/>
    <n v="113.2"/>
    <m/>
    <n v="123.5"/>
    <n v="135.5"/>
    <n v="122.4"/>
    <n v="123"/>
    <n v="131.80000000000001"/>
  </r>
  <r>
    <x v="2"/>
    <x v="4"/>
    <x v="6"/>
    <x v="55"/>
    <n v="133.6"/>
    <n v="145.69999999999999"/>
    <n v="129.6"/>
    <n v="138.5"/>
    <n v="118.1"/>
    <n v="-0.10000000000000853"/>
    <n v="141.80000000000001"/>
    <n v="159.5"/>
    <n v="133.6"/>
    <n v="120.5"/>
    <n v="135.19999999999999"/>
    <n v="128.5"/>
    <n v="145.80000000000001"/>
    <n v="139"/>
    <n v="3.8000000000000114"/>
    <n v="0.59999999999999432"/>
    <n v="148.19999999999999"/>
    <n v="139.30000000000001"/>
    <n v="132.1"/>
    <n v="138.30000000000001"/>
    <n v="132.6"/>
    <n v="129.4"/>
    <n v="0.59999999999999432"/>
    <n v="131.9"/>
    <n v="129.4"/>
    <n v="116"/>
    <n v="-0.5"/>
    <n v="126.6"/>
    <n v="136.80000000000001"/>
    <n v="123.6"/>
    <n v="125.9"/>
    <n v="134.19999999999999"/>
  </r>
  <r>
    <x v="0"/>
    <x v="4"/>
    <x v="7"/>
    <x v="56"/>
    <n v="134.80000000000001"/>
    <n v="143.1"/>
    <n v="130"/>
    <n v="139.4"/>
    <n v="120.5"/>
    <m/>
    <n v="148"/>
    <n v="162.9"/>
    <n v="137.4"/>
    <n v="120.8"/>
    <n v="134.69999999999999"/>
    <n v="131.6"/>
    <n v="148.69999999999999"/>
    <n v="140.6"/>
    <m/>
    <m/>
    <n v="149"/>
    <n v="145.30000000000001"/>
    <n v="139.19999999999999"/>
    <n v="144.5"/>
    <s v="NA"/>
    <n v="136.4"/>
    <m/>
    <n v="137.30000000000001"/>
    <n v="133"/>
    <n v="120.3"/>
    <m/>
    <n v="131.5"/>
    <n v="140.19999999999999"/>
    <n v="125.4"/>
    <n v="129.69999999999999"/>
    <n v="137.80000000000001"/>
  </r>
  <r>
    <x v="1"/>
    <x v="4"/>
    <x v="7"/>
    <x v="56"/>
    <n v="133.19999999999999"/>
    <n v="143.9"/>
    <n v="128.30000000000001"/>
    <n v="138.30000000000001"/>
    <n v="114.1"/>
    <m/>
    <n v="142.69999999999999"/>
    <n v="179.8"/>
    <n v="123.5"/>
    <n v="122.1"/>
    <n v="137.5"/>
    <n v="124.6"/>
    <n v="144.5"/>
    <n v="140.5"/>
    <m/>
    <m/>
    <n v="152.1"/>
    <n v="132.69999999999999"/>
    <n v="124.3"/>
    <n v="131.4"/>
    <n v="134.4"/>
    <n v="118.9"/>
    <m/>
    <n v="127.7"/>
    <n v="125.7"/>
    <n v="114.6"/>
    <m/>
    <n v="124.1"/>
    <n v="135.69999999999999"/>
    <n v="123.3"/>
    <n v="123.8"/>
    <n v="132.69999999999999"/>
  </r>
  <r>
    <x v="2"/>
    <x v="4"/>
    <x v="7"/>
    <x v="56"/>
    <n v="134.30000000000001"/>
    <n v="143.4"/>
    <n v="129.30000000000001"/>
    <n v="139"/>
    <n v="118.1"/>
    <n v="0"/>
    <n v="145.5"/>
    <n v="168.6"/>
    <n v="132.69999999999999"/>
    <n v="121.2"/>
    <n v="135.6"/>
    <n v="128.69999999999999"/>
    <n v="146.80000000000001"/>
    <n v="140.6"/>
    <n v="1.5999999999999943"/>
    <n v="2.6999999999999886"/>
    <n v="149.80000000000001"/>
    <n v="140.30000000000001"/>
    <n v="133"/>
    <n v="139.30000000000001"/>
    <n v="134.4"/>
    <n v="129.80000000000001"/>
    <n v="0.40000000000000568"/>
    <n v="132.80000000000001"/>
    <n v="130.19999999999999"/>
    <n v="117.3"/>
    <n v="1.2999999999999972"/>
    <n v="127.3"/>
    <n v="137.6"/>
    <n v="124.5"/>
    <n v="126.8"/>
    <n v="135.4"/>
  </r>
  <r>
    <x v="0"/>
    <x v="4"/>
    <x v="8"/>
    <x v="57"/>
    <n v="135.19999999999999"/>
    <n v="142"/>
    <n v="130.5"/>
    <n v="140.19999999999999"/>
    <n v="120.7"/>
    <m/>
    <n v="147.80000000000001"/>
    <n v="154.5"/>
    <n v="137.1"/>
    <n v="121"/>
    <n v="134.69999999999999"/>
    <n v="131.69999999999999"/>
    <n v="149.30000000000001"/>
    <n v="139.6"/>
    <m/>
    <m/>
    <n v="149.80000000000001"/>
    <n v="146.1"/>
    <n v="139.69999999999999"/>
    <n v="145.19999999999999"/>
    <s v="NA"/>
    <n v="137.4"/>
    <m/>
    <n v="137.9"/>
    <n v="133.4"/>
    <n v="121.2"/>
    <m/>
    <n v="132.30000000000001"/>
    <n v="139.6"/>
    <n v="126.7"/>
    <n v="130.30000000000001"/>
    <n v="137.6"/>
  </r>
  <r>
    <x v="1"/>
    <x v="4"/>
    <x v="8"/>
    <x v="57"/>
    <n v="133.6"/>
    <n v="143"/>
    <n v="129.69999999999999"/>
    <n v="138.69999999999999"/>
    <n v="114.5"/>
    <m/>
    <n v="137.5"/>
    <n v="160.69999999999999"/>
    <n v="124.5"/>
    <n v="122.4"/>
    <n v="137.30000000000001"/>
    <n v="124.8"/>
    <n v="145"/>
    <n v="138"/>
    <m/>
    <m/>
    <n v="153.6"/>
    <n v="133.30000000000001"/>
    <n v="124.6"/>
    <n v="132"/>
    <n v="135.69999999999999"/>
    <n v="120.6"/>
    <m/>
    <n v="128.1"/>
    <n v="126.1"/>
    <n v="115.7"/>
    <m/>
    <n v="124.5"/>
    <n v="135.9"/>
    <n v="124.4"/>
    <n v="124.5"/>
    <n v="132.4"/>
  </r>
  <r>
    <x v="2"/>
    <x v="4"/>
    <x v="8"/>
    <x v="57"/>
    <n v="134.69999999999999"/>
    <n v="142.4"/>
    <n v="130.19999999999999"/>
    <n v="139.6"/>
    <n v="118.4"/>
    <n v="0.30000000000001137"/>
    <n v="143"/>
    <n v="156.6"/>
    <n v="132.9"/>
    <n v="121.5"/>
    <n v="135.6"/>
    <n v="128.80000000000001"/>
    <n v="147.30000000000001"/>
    <n v="139"/>
    <n v="-1.5999999999999943"/>
    <n v="2.4000000000000057"/>
    <n v="150.80000000000001"/>
    <n v="141.1"/>
    <n v="133.4"/>
    <n v="140"/>
    <n v="135.69999999999999"/>
    <n v="131"/>
    <n v="1.1999999999999886"/>
    <n v="133.30000000000001"/>
    <n v="130.6"/>
    <n v="118.3"/>
    <n v="1"/>
    <n v="127.9"/>
    <n v="137.4"/>
    <n v="125.7"/>
    <n v="127.5"/>
    <n v="135.19999999999999"/>
  </r>
  <r>
    <x v="0"/>
    <x v="4"/>
    <x v="9"/>
    <x v="58"/>
    <n v="135.9"/>
    <n v="141.9"/>
    <n v="131"/>
    <n v="141.5"/>
    <n v="121.4"/>
    <m/>
    <n v="146.69999999999999"/>
    <n v="157.1"/>
    <n v="136.4"/>
    <n v="121.4"/>
    <n v="135.6"/>
    <n v="131.30000000000001"/>
    <n v="150.30000000000001"/>
    <n v="140.4"/>
    <m/>
    <m/>
    <n v="150.5"/>
    <n v="147.19999999999999"/>
    <n v="140.6"/>
    <n v="146.19999999999999"/>
    <s v="NA"/>
    <n v="138.1"/>
    <m/>
    <n v="138.4"/>
    <n v="134.19999999999999"/>
    <n v="121"/>
    <m/>
    <n v="133"/>
    <n v="140.1"/>
    <n v="127.4"/>
    <n v="130.69999999999999"/>
    <n v="138.30000000000001"/>
  </r>
  <r>
    <x v="1"/>
    <x v="4"/>
    <x v="9"/>
    <x v="58"/>
    <n v="133.9"/>
    <n v="142.80000000000001"/>
    <n v="131.4"/>
    <n v="139.1"/>
    <n v="114.9"/>
    <m/>
    <n v="135.6"/>
    <n v="173.2"/>
    <n v="124.1"/>
    <n v="122.6"/>
    <n v="137.80000000000001"/>
    <n v="125.1"/>
    <n v="145.5"/>
    <n v="139.69999999999999"/>
    <m/>
    <m/>
    <n v="154.6"/>
    <n v="134"/>
    <n v="124.9"/>
    <n v="132.6"/>
    <n v="137.30000000000001"/>
    <n v="122.6"/>
    <m/>
    <n v="128.30000000000001"/>
    <n v="126.6"/>
    <n v="115"/>
    <m/>
    <n v="124.8"/>
    <n v="136.30000000000001"/>
    <n v="124.6"/>
    <n v="124.5"/>
    <n v="133.5"/>
  </r>
  <r>
    <x v="2"/>
    <x v="4"/>
    <x v="9"/>
    <x v="58"/>
    <n v="135.30000000000001"/>
    <n v="142.19999999999999"/>
    <n v="131.19999999999999"/>
    <n v="140.6"/>
    <n v="119"/>
    <n v="0.59999999999999432"/>
    <n v="141.5"/>
    <n v="162.6"/>
    <n v="132.30000000000001"/>
    <n v="121.8"/>
    <n v="136.30000000000001"/>
    <n v="128.69999999999999"/>
    <n v="148.1"/>
    <n v="140.1"/>
    <n v="1.0999999999999943"/>
    <n v="3.0999999999999943"/>
    <n v="151.6"/>
    <n v="142"/>
    <n v="134.1"/>
    <n v="140.80000000000001"/>
    <n v="137.30000000000001"/>
    <n v="132.19999999999999"/>
    <n v="1.1999999999999886"/>
    <n v="133.6"/>
    <n v="131.30000000000001"/>
    <n v="117.8"/>
    <n v="-0.5"/>
    <n v="128.4"/>
    <n v="137.9"/>
    <n v="126.2"/>
    <n v="127.7"/>
    <n v="136.1"/>
  </r>
  <r>
    <x v="0"/>
    <x v="4"/>
    <x v="11"/>
    <x v="59"/>
    <n v="136.30000000000001"/>
    <n v="142.5"/>
    <n v="140.5"/>
    <n v="141.5"/>
    <n v="121.6"/>
    <m/>
    <n v="147.30000000000001"/>
    <n v="168"/>
    <n v="135.80000000000001"/>
    <n v="122.5"/>
    <n v="136"/>
    <n v="131.9"/>
    <n v="151.4"/>
    <n v="142.4"/>
    <m/>
    <m/>
    <n v="152.1"/>
    <n v="148.19999999999999"/>
    <n v="141.5"/>
    <n v="147.30000000000001"/>
    <s v="NA"/>
    <n v="141.1"/>
    <m/>
    <n v="139.4"/>
    <n v="135.80000000000001"/>
    <n v="121.6"/>
    <m/>
    <n v="133.69999999999999"/>
    <n v="141.5"/>
    <n v="128.1"/>
    <n v="131.69999999999999"/>
    <n v="140"/>
  </r>
  <r>
    <x v="1"/>
    <x v="4"/>
    <x v="11"/>
    <x v="59"/>
    <n v="134.30000000000001"/>
    <n v="142.1"/>
    <n v="146.69999999999999"/>
    <n v="139.5"/>
    <n v="115.2"/>
    <m/>
    <n v="136.4"/>
    <n v="185.2"/>
    <n v="122.2"/>
    <n v="123.9"/>
    <n v="138.30000000000001"/>
    <n v="125.4"/>
    <n v="146"/>
    <n v="141.5"/>
    <m/>
    <m/>
    <n v="156.19999999999999"/>
    <n v="135"/>
    <n v="125.4"/>
    <n v="133.5"/>
    <n v="138.6"/>
    <n v="125.7"/>
    <m/>
    <n v="128.80000000000001"/>
    <n v="127.4"/>
    <n v="115.3"/>
    <m/>
    <n v="125.1"/>
    <n v="136.6"/>
    <n v="124.9"/>
    <n v="124.9"/>
    <n v="134.80000000000001"/>
  </r>
  <r>
    <x v="2"/>
    <x v="4"/>
    <x v="11"/>
    <x v="59"/>
    <n v="135.69999999999999"/>
    <n v="142.4"/>
    <n v="142.9"/>
    <n v="140.80000000000001"/>
    <n v="119.2"/>
    <n v="0.20000000000000284"/>
    <n v="142.19999999999999"/>
    <n v="173.8"/>
    <n v="131.19999999999999"/>
    <n v="123"/>
    <n v="136.80000000000001"/>
    <n v="129.19999999999999"/>
    <n v="148.9"/>
    <n v="142.1"/>
    <n v="2"/>
    <n v="6"/>
    <n v="153.19999999999999"/>
    <n v="143"/>
    <n v="134.80000000000001"/>
    <n v="141.80000000000001"/>
    <n v="138.6"/>
    <n v="135.30000000000001"/>
    <n v="3.1000000000000227"/>
    <n v="134.4"/>
    <n v="132.6"/>
    <n v="118.3"/>
    <n v="0.5"/>
    <n v="128.9"/>
    <n v="138.6"/>
    <n v="126.8"/>
    <n v="128.4"/>
    <n v="137.6"/>
  </r>
  <r>
    <x v="0"/>
    <x v="4"/>
    <x v="12"/>
    <x v="60"/>
    <n v="136.4"/>
    <n v="143.69999999999999"/>
    <n v="144.80000000000001"/>
    <n v="141.9"/>
    <n v="123.1"/>
    <m/>
    <n v="147.19999999999999"/>
    <n v="161"/>
    <n v="133.80000000000001"/>
    <n v="121.9"/>
    <n v="135.80000000000001"/>
    <n v="131.1"/>
    <n v="151.4"/>
    <n v="141.5"/>
    <m/>
    <m/>
    <n v="153.19999999999999"/>
    <n v="148"/>
    <n v="141.9"/>
    <n v="147.19999999999999"/>
    <s v="NA"/>
    <n v="142.6"/>
    <m/>
    <n v="139.5"/>
    <n v="136.1"/>
    <n v="122"/>
    <m/>
    <n v="133.4"/>
    <n v="141.1"/>
    <n v="127.8"/>
    <n v="131.9"/>
    <n v="139.80000000000001"/>
  </r>
  <r>
    <x v="1"/>
    <x v="4"/>
    <x v="12"/>
    <x v="60"/>
    <n v="134.4"/>
    <n v="142.6"/>
    <n v="145.9"/>
    <n v="139.5"/>
    <n v="115.9"/>
    <m/>
    <n v="135"/>
    <n v="163.19999999999999"/>
    <n v="119.8"/>
    <n v="120.7"/>
    <n v="139.69999999999999"/>
    <n v="125.7"/>
    <n v="146.30000000000001"/>
    <n v="138.80000000000001"/>
    <m/>
    <m/>
    <n v="157"/>
    <n v="135.6"/>
    <n v="125.6"/>
    <n v="134"/>
    <n v="139.1"/>
    <n v="126.8"/>
    <m/>
    <n v="129.30000000000001"/>
    <n v="128.19999999999999"/>
    <n v="115.3"/>
    <m/>
    <n v="125.6"/>
    <n v="136.69999999999999"/>
    <n v="124.6"/>
    <n v="125.1"/>
    <n v="134.1"/>
  </r>
  <r>
    <x v="2"/>
    <x v="4"/>
    <x v="12"/>
    <x v="60"/>
    <n v="135.80000000000001"/>
    <n v="143.30000000000001"/>
    <n v="145.19999999999999"/>
    <n v="141"/>
    <n v="120.5"/>
    <n v="1.2999999999999972"/>
    <n v="141.5"/>
    <n v="161.69999999999999"/>
    <n v="129.1"/>
    <n v="121.5"/>
    <n v="137.1"/>
    <n v="128.80000000000001"/>
    <n v="149"/>
    <n v="140.5"/>
    <n v="-1.5999999999999943"/>
    <n v="6.5"/>
    <n v="154.19999999999999"/>
    <n v="143.1"/>
    <n v="135.1"/>
    <n v="142"/>
    <n v="139.1"/>
    <n v="136.6"/>
    <n v="1.2999999999999829"/>
    <n v="134.69999999999999"/>
    <n v="133.1"/>
    <n v="118.5"/>
    <n v="0.20000000000000284"/>
    <n v="129"/>
    <n v="138.5"/>
    <n v="126.5"/>
    <n v="128.6"/>
    <n v="137.19999999999999"/>
  </r>
  <r>
    <x v="0"/>
    <x v="5"/>
    <x v="0"/>
    <x v="61"/>
    <n v="136.6"/>
    <n v="144.4"/>
    <n v="143.80000000000001"/>
    <n v="142"/>
    <n v="123.2"/>
    <m/>
    <n v="147.9"/>
    <n v="152.1"/>
    <n v="131.80000000000001"/>
    <n v="119.5"/>
    <n v="136"/>
    <n v="131.19999999999999"/>
    <n v="151.80000000000001"/>
    <n v="140.4"/>
    <m/>
    <m/>
    <n v="153.6"/>
    <n v="148.30000000000001"/>
    <n v="142.30000000000001"/>
    <n v="147.5"/>
    <s v="NA"/>
    <n v="142.30000000000001"/>
    <m/>
    <n v="139.80000000000001"/>
    <n v="136"/>
    <n v="122.7"/>
    <m/>
    <n v="134.30000000000001"/>
    <n v="141.6"/>
    <n v="128.6"/>
    <n v="132.30000000000001"/>
    <n v="139.30000000000001"/>
  </r>
  <r>
    <x v="1"/>
    <x v="5"/>
    <x v="0"/>
    <x v="61"/>
    <n v="134.6"/>
    <n v="143.69999999999999"/>
    <n v="143.6"/>
    <n v="139.6"/>
    <n v="116.4"/>
    <m/>
    <n v="133.80000000000001"/>
    <n v="150.5"/>
    <n v="118.4"/>
    <n v="117.3"/>
    <n v="140.5"/>
    <n v="125.9"/>
    <n v="146.80000000000001"/>
    <n v="137.19999999999999"/>
    <m/>
    <m/>
    <n v="157.69999999999999"/>
    <n v="136"/>
    <n v="125.9"/>
    <n v="134.4"/>
    <n v="140.4"/>
    <n v="127.3"/>
    <m/>
    <n v="129.5"/>
    <n v="129"/>
    <n v="116.3"/>
    <m/>
    <n v="126.2"/>
    <n v="137.1"/>
    <n v="125.5"/>
    <n v="125.8"/>
    <n v="134.1"/>
  </r>
  <r>
    <x v="2"/>
    <x v="5"/>
    <x v="0"/>
    <x v="61"/>
    <n v="136"/>
    <n v="144.19999999999999"/>
    <n v="143.69999999999999"/>
    <n v="141.1"/>
    <n v="120.7"/>
    <n v="0.20000000000000284"/>
    <n v="141.30000000000001"/>
    <n v="151.6"/>
    <n v="127.3"/>
    <n v="118.8"/>
    <n v="137.5"/>
    <n v="129"/>
    <n v="149.5"/>
    <n v="139.19999999999999"/>
    <n v="-1.3000000000000114"/>
    <n v="6.0999999999999943"/>
    <n v="154.69999999999999"/>
    <n v="143.5"/>
    <n v="135.5"/>
    <n v="142.30000000000001"/>
    <n v="140.4"/>
    <n v="136.6"/>
    <n v="0"/>
    <n v="134.9"/>
    <n v="133.30000000000001"/>
    <n v="119.3"/>
    <n v="0.79999999999999716"/>
    <n v="129.69999999999999"/>
    <n v="139"/>
    <n v="127.3"/>
    <n v="129.1"/>
    <n v="136.9"/>
  </r>
  <r>
    <x v="0"/>
    <x v="5"/>
    <x v="1"/>
    <x v="62"/>
    <n v="136.4"/>
    <n v="143.69999999999999"/>
    <n v="140.6"/>
    <n v="141.5"/>
    <n v="122.9"/>
    <m/>
    <n v="149.4"/>
    <n v="142.4"/>
    <n v="130.19999999999999"/>
    <n v="117.9"/>
    <n v="135.6"/>
    <n v="130.5"/>
    <n v="151.69999999999999"/>
    <n v="138.69999999999999"/>
    <m/>
    <m/>
    <n v="153.30000000000001"/>
    <n v="148.69999999999999"/>
    <n v="142.4"/>
    <n v="147.80000000000001"/>
    <s v="NA"/>
    <n v="142.4"/>
    <m/>
    <n v="139.9"/>
    <n v="136.19999999999999"/>
    <n v="123.3"/>
    <m/>
    <n v="134.30000000000001"/>
    <n v="141.5"/>
    <n v="128.80000000000001"/>
    <n v="132.5"/>
    <n v="138.5"/>
  </r>
  <r>
    <x v="1"/>
    <x v="5"/>
    <x v="1"/>
    <x v="62"/>
    <n v="134.80000000000001"/>
    <n v="143"/>
    <n v="139.9"/>
    <n v="139.9"/>
    <n v="116.2"/>
    <m/>
    <n v="135.5"/>
    <n v="136.9"/>
    <n v="117"/>
    <n v="115.4"/>
    <n v="140.69999999999999"/>
    <n v="125.9"/>
    <n v="147.1"/>
    <n v="135.6"/>
    <m/>
    <m/>
    <n v="159.30000000000001"/>
    <n v="136.30000000000001"/>
    <n v="126.1"/>
    <n v="134.69999999999999"/>
    <n v="141.30000000000001"/>
    <n v="127.3"/>
    <m/>
    <n v="129.9"/>
    <n v="129.80000000000001"/>
    <n v="117.4"/>
    <m/>
    <n v="126.5"/>
    <n v="137.19999999999999"/>
    <n v="126.2"/>
    <n v="126.5"/>
    <n v="134"/>
  </r>
  <r>
    <x v="2"/>
    <x v="5"/>
    <x v="1"/>
    <x v="62"/>
    <n v="135.9"/>
    <n v="143.5"/>
    <n v="140.30000000000001"/>
    <n v="140.9"/>
    <n v="120.4"/>
    <n v="-0.29999999999999716"/>
    <n v="142.9"/>
    <n v="140.5"/>
    <n v="125.8"/>
    <n v="117.1"/>
    <n v="137.30000000000001"/>
    <n v="128.6"/>
    <n v="149.6"/>
    <n v="137.6"/>
    <n v="-1.5999999999999943"/>
    <n v="4.5999999999999943"/>
    <n v="154.9"/>
    <n v="143.80000000000001"/>
    <n v="135.6"/>
    <n v="142.6"/>
    <n v="141.30000000000001"/>
    <n v="136.69999999999999"/>
    <n v="9.9999999999994316E-2"/>
    <n v="135.19999999999999"/>
    <n v="133.80000000000001"/>
    <n v="120.2"/>
    <n v="0.90000000000000568"/>
    <n v="129.9"/>
    <n v="139"/>
    <n v="127.7"/>
    <n v="129.6"/>
    <n v="136.4"/>
  </r>
  <r>
    <x v="0"/>
    <x v="5"/>
    <x v="2"/>
    <x v="63"/>
    <n v="136.80000000000001"/>
    <n v="143.80000000000001"/>
    <n v="140"/>
    <n v="142"/>
    <n v="123.2"/>
    <m/>
    <n v="152.9"/>
    <n v="138"/>
    <n v="129.30000000000001"/>
    <n v="117.1"/>
    <n v="136.30000000000001"/>
    <n v="131.19999999999999"/>
    <n v="152.80000000000001"/>
    <n v="138.6"/>
    <m/>
    <m/>
    <n v="155.1"/>
    <n v="149.19999999999999"/>
    <n v="143"/>
    <n v="148.30000000000001"/>
    <s v="NA"/>
    <n v="142.6"/>
    <m/>
    <n v="139.9"/>
    <n v="136.69999999999999"/>
    <n v="124.6"/>
    <m/>
    <n v="135.1"/>
    <n v="142.69999999999999"/>
    <n v="129.30000000000001"/>
    <n v="133.30000000000001"/>
    <n v="138.69999999999999"/>
  </r>
  <r>
    <x v="1"/>
    <x v="5"/>
    <x v="2"/>
    <x v="63"/>
    <n v="135"/>
    <n v="143.1"/>
    <n v="135.5"/>
    <n v="139.9"/>
    <n v="116.5"/>
    <m/>
    <n v="138.5"/>
    <n v="128"/>
    <n v="115.5"/>
    <n v="114.2"/>
    <n v="140.69999999999999"/>
    <n v="126.2"/>
    <n v="147.6"/>
    <n v="134.80000000000001"/>
    <m/>
    <m/>
    <n v="159.69999999999999"/>
    <n v="136.69999999999999"/>
    <n v="126.7"/>
    <n v="135.19999999999999"/>
    <n v="142"/>
    <n v="126.4"/>
    <m/>
    <n v="130.80000000000001"/>
    <n v="130.5"/>
    <n v="117.8"/>
    <m/>
    <n v="126.8"/>
    <n v="137.80000000000001"/>
    <n v="126.7"/>
    <n v="127.1"/>
    <n v="134"/>
  </r>
  <r>
    <x v="2"/>
    <x v="5"/>
    <x v="2"/>
    <x v="63"/>
    <n v="136.19999999999999"/>
    <n v="143.6"/>
    <n v="138.30000000000001"/>
    <n v="141.19999999999999"/>
    <n v="120.7"/>
    <n v="0.29999999999999716"/>
    <n v="146.19999999999999"/>
    <n v="134.6"/>
    <n v="124.6"/>
    <n v="116.1"/>
    <n v="137.80000000000001"/>
    <n v="129.1"/>
    <n v="150.4"/>
    <n v="137.19999999999999"/>
    <n v="-0.40000000000000568"/>
    <n v="4.0999999999999943"/>
    <n v="156.30000000000001"/>
    <n v="144.30000000000001"/>
    <n v="136.19999999999999"/>
    <n v="143.1"/>
    <n v="142"/>
    <n v="136.5"/>
    <n v="-0.19999999999998863"/>
    <n v="135.6"/>
    <n v="134.30000000000001"/>
    <n v="121"/>
    <n v="0.79999999999999716"/>
    <n v="130.4"/>
    <n v="139.80000000000001"/>
    <n v="128.19999999999999"/>
    <n v="130.30000000000001"/>
    <n v="136.5"/>
  </r>
  <r>
    <x v="0"/>
    <x v="5"/>
    <x v="3"/>
    <x v="64"/>
    <n v="137.1"/>
    <n v="144.5"/>
    <n v="135.9"/>
    <n v="142.4"/>
    <n v="123.5"/>
    <m/>
    <n v="156.4"/>
    <n v="135.1"/>
    <n v="128.4"/>
    <n v="115.2"/>
    <n v="137.19999999999999"/>
    <n v="131.9"/>
    <n v="153.80000000000001"/>
    <n v="138.6"/>
    <m/>
    <m/>
    <n v="156.1"/>
    <n v="150.1"/>
    <n v="143.30000000000001"/>
    <n v="149.1"/>
    <s v="NA"/>
    <n v="143.80000000000001"/>
    <m/>
    <n v="140.9"/>
    <n v="137.6"/>
    <n v="125.3"/>
    <m/>
    <n v="136"/>
    <n v="143.69999999999999"/>
    <n v="130.4"/>
    <n v="134.19999999999999"/>
    <n v="139.1"/>
  </r>
  <r>
    <x v="1"/>
    <x v="5"/>
    <x v="3"/>
    <x v="64"/>
    <n v="135"/>
    <n v="144.30000000000001"/>
    <n v="130.80000000000001"/>
    <n v="140.30000000000001"/>
    <n v="116.6"/>
    <m/>
    <n v="150.1"/>
    <n v="127.6"/>
    <n v="114"/>
    <n v="110.6"/>
    <n v="140.19999999999999"/>
    <n v="126.5"/>
    <n v="148.30000000000001"/>
    <n v="135.69999999999999"/>
    <m/>
    <m/>
    <n v="159.19999999999999"/>
    <n v="137.80000000000001"/>
    <n v="127.4"/>
    <n v="136.19999999999999"/>
    <n v="142.9"/>
    <n v="124.6"/>
    <m/>
    <n v="131.80000000000001"/>
    <n v="131.30000000000001"/>
    <n v="118.9"/>
    <m/>
    <n v="127.6"/>
    <n v="139.69999999999999"/>
    <n v="127.6"/>
    <n v="128.19999999999999"/>
    <n v="134.80000000000001"/>
  </r>
  <r>
    <x v="2"/>
    <x v="5"/>
    <x v="3"/>
    <x v="64"/>
    <n v="136.4"/>
    <n v="144.4"/>
    <n v="133.9"/>
    <n v="141.6"/>
    <n v="121"/>
    <n v="0.29999999999999716"/>
    <n v="153.5"/>
    <n v="132.6"/>
    <n v="123.5"/>
    <n v="113.7"/>
    <n v="138.19999999999999"/>
    <n v="129.6"/>
    <n v="151.19999999999999"/>
    <n v="137.5"/>
    <n v="0.30000000000001137"/>
    <n v="4"/>
    <n v="156.9"/>
    <n v="145.30000000000001"/>
    <n v="136.69999999999999"/>
    <n v="144"/>
    <n v="142.9"/>
    <n v="136.5"/>
    <n v="0"/>
    <n v="136.6"/>
    <n v="135.19999999999999"/>
    <n v="121.9"/>
    <n v="0.90000000000000568"/>
    <n v="131.30000000000001"/>
    <n v="141.4"/>
    <n v="129.19999999999999"/>
    <n v="131.30000000000001"/>
    <n v="137.1"/>
  </r>
  <r>
    <x v="0"/>
    <x v="5"/>
    <x v="4"/>
    <x v="65"/>
    <n v="137.4"/>
    <n v="145.69999999999999"/>
    <n v="135.5"/>
    <n v="142.9"/>
    <n v="123.6"/>
    <m/>
    <n v="157.5"/>
    <n v="137.80000000000001"/>
    <n v="127.2"/>
    <n v="111.8"/>
    <n v="137.4"/>
    <n v="132.19999999999999"/>
    <n v="154.30000000000001"/>
    <n v="139.1"/>
    <m/>
    <m/>
    <n v="157"/>
    <n v="150.80000000000001"/>
    <n v="144.1"/>
    <n v="149.80000000000001"/>
    <s v="NA"/>
    <n v="144.30000000000001"/>
    <m/>
    <n v="141.80000000000001"/>
    <n v="138.4"/>
    <n v="126.4"/>
    <m/>
    <n v="136.80000000000001"/>
    <n v="144.4"/>
    <n v="131.19999999999999"/>
    <n v="135.1"/>
    <n v="139.80000000000001"/>
  </r>
  <r>
    <x v="1"/>
    <x v="5"/>
    <x v="4"/>
    <x v="65"/>
    <n v="135"/>
    <n v="148.19999999999999"/>
    <n v="130.5"/>
    <n v="140.69999999999999"/>
    <n v="116.4"/>
    <m/>
    <n v="151.30000000000001"/>
    <n v="131.4"/>
    <n v="112.8"/>
    <n v="105.3"/>
    <n v="139.6"/>
    <n v="126.6"/>
    <n v="148.69999999999999"/>
    <n v="136.4"/>
    <m/>
    <m/>
    <n v="160.30000000000001"/>
    <n v="138.6"/>
    <n v="127.9"/>
    <n v="137"/>
    <n v="143.19999999999999"/>
    <n v="124.7"/>
    <m/>
    <n v="132.5"/>
    <n v="132"/>
    <n v="119.8"/>
    <m/>
    <n v="128"/>
    <n v="140.4"/>
    <n v="128.1"/>
    <n v="128.9"/>
    <n v="135.4"/>
  </r>
  <r>
    <x v="2"/>
    <x v="5"/>
    <x v="4"/>
    <x v="65"/>
    <n v="136.6"/>
    <n v="146.6"/>
    <n v="133.6"/>
    <n v="142.1"/>
    <n v="121"/>
    <n v="0"/>
    <n v="154.6"/>
    <n v="135.6"/>
    <n v="122.3"/>
    <n v="109.6"/>
    <n v="138.1"/>
    <n v="129.9"/>
    <n v="151.69999999999999"/>
    <n v="138.1"/>
    <n v="0.59999999999999432"/>
    <n v="4.4000000000000057"/>
    <n v="157.9"/>
    <n v="146"/>
    <n v="137.4"/>
    <n v="144.69999999999999"/>
    <n v="143.19999999999999"/>
    <n v="136.9"/>
    <n v="0.40000000000000568"/>
    <n v="137.4"/>
    <n v="136"/>
    <n v="122.9"/>
    <n v="1"/>
    <n v="131.80000000000001"/>
    <n v="142.1"/>
    <n v="129.9"/>
    <n v="132.1"/>
    <n v="137.80000000000001"/>
  </r>
  <r>
    <x v="0"/>
    <x v="5"/>
    <x v="5"/>
    <x v="66"/>
    <n v="137.6"/>
    <n v="148.1"/>
    <n v="136.69999999999999"/>
    <n v="143.19999999999999"/>
    <n v="124"/>
    <m/>
    <n v="154.1"/>
    <n v="143.5"/>
    <n v="126"/>
    <n v="112.4"/>
    <n v="137.6"/>
    <n v="132.80000000000001"/>
    <n v="154.30000000000001"/>
    <n v="140"/>
    <m/>
    <m/>
    <n v="157.30000000000001"/>
    <n v="151.30000000000001"/>
    <n v="144.69999999999999"/>
    <n v="150.30000000000001"/>
    <s v="NA"/>
    <n v="145.1"/>
    <m/>
    <n v="142.19999999999999"/>
    <n v="138.4"/>
    <n v="127.4"/>
    <m/>
    <n v="137.80000000000001"/>
    <n v="145.1"/>
    <n v="131.4"/>
    <n v="135.6"/>
    <n v="140.5"/>
  </r>
  <r>
    <x v="1"/>
    <x v="5"/>
    <x v="5"/>
    <x v="66"/>
    <n v="135.30000000000001"/>
    <n v="149.69999999999999"/>
    <n v="133.9"/>
    <n v="140.80000000000001"/>
    <n v="116.6"/>
    <m/>
    <n v="152.19999999999999"/>
    <n v="144"/>
    <n v="112.3"/>
    <n v="108.4"/>
    <n v="140"/>
    <n v="126.7"/>
    <n v="149"/>
    <n v="138.4"/>
    <m/>
    <m/>
    <n v="161"/>
    <n v="138.9"/>
    <n v="128.69999999999999"/>
    <n v="137.4"/>
    <n v="142.5"/>
    <n v="126.5"/>
    <m/>
    <n v="133.1"/>
    <n v="132.6"/>
    <n v="120.4"/>
    <m/>
    <n v="128.5"/>
    <n v="141.19999999999999"/>
    <n v="128.19999999999999"/>
    <n v="129.5"/>
    <n v="136.19999999999999"/>
  </r>
  <r>
    <x v="2"/>
    <x v="5"/>
    <x v="5"/>
    <x v="66"/>
    <n v="136.9"/>
    <n v="148.69999999999999"/>
    <n v="135.6"/>
    <n v="142.30000000000001"/>
    <n v="121.3"/>
    <n v="0.29999999999999716"/>
    <n v="153.19999999999999"/>
    <n v="143.69999999999999"/>
    <n v="121.4"/>
    <n v="111.1"/>
    <n v="138.4"/>
    <n v="130.30000000000001"/>
    <n v="151.80000000000001"/>
    <n v="139.4"/>
    <n v="1.3000000000000114"/>
    <n v="4.2000000000000171"/>
    <n v="158.30000000000001"/>
    <n v="146.4"/>
    <n v="138.1"/>
    <n v="145.19999999999999"/>
    <n v="142.5"/>
    <n v="138.1"/>
    <n v="1.1999999999999886"/>
    <n v="137.9"/>
    <n v="136.19999999999999"/>
    <n v="123.7"/>
    <n v="0.79999999999999716"/>
    <n v="132.6"/>
    <n v="142.80000000000001"/>
    <n v="130.1"/>
    <n v="132.6"/>
    <n v="138.5"/>
  </r>
  <r>
    <x v="0"/>
    <x v="5"/>
    <x v="6"/>
    <x v="67"/>
    <n v="138.4"/>
    <n v="149.30000000000001"/>
    <n v="139.30000000000001"/>
    <n v="143.4"/>
    <n v="124.1"/>
    <m/>
    <n v="153.30000000000001"/>
    <n v="154.19999999999999"/>
    <n v="126.4"/>
    <n v="114.3"/>
    <n v="138.19999999999999"/>
    <n v="132.80000000000001"/>
    <n v="154.80000000000001"/>
    <n v="142"/>
    <m/>
    <m/>
    <n v="156.1"/>
    <n v="151.5"/>
    <n v="145.1"/>
    <n v="150.6"/>
    <s v="NA"/>
    <n v="146.80000000000001"/>
    <m/>
    <n v="143.1"/>
    <n v="139"/>
    <n v="127.5"/>
    <m/>
    <n v="138.4"/>
    <n v="145.80000000000001"/>
    <n v="131.4"/>
    <n v="136"/>
    <n v="141.80000000000001"/>
  </r>
  <r>
    <x v="1"/>
    <x v="5"/>
    <x v="6"/>
    <x v="67"/>
    <n v="135.6"/>
    <n v="148.6"/>
    <n v="139.1"/>
    <n v="141"/>
    <n v="116.7"/>
    <m/>
    <n v="149.69999999999999"/>
    <n v="159.19999999999999"/>
    <n v="112.6"/>
    <n v="111.8"/>
    <n v="140.30000000000001"/>
    <n v="126.8"/>
    <n v="149.4"/>
    <n v="140.30000000000001"/>
    <m/>
    <m/>
    <n v="161.4"/>
    <n v="139.6"/>
    <n v="128.9"/>
    <n v="137.9"/>
    <n v="143.6"/>
    <n v="128.1"/>
    <m/>
    <n v="133.6"/>
    <n v="133.6"/>
    <n v="120.1"/>
    <m/>
    <n v="129"/>
    <n v="144"/>
    <n v="128.19999999999999"/>
    <n v="130.19999999999999"/>
    <n v="137.5"/>
  </r>
  <r>
    <x v="2"/>
    <x v="5"/>
    <x v="6"/>
    <x v="67"/>
    <n v="137.5"/>
    <n v="149.1"/>
    <n v="139.19999999999999"/>
    <n v="142.5"/>
    <n v="121.4"/>
    <n v="0.10000000000000853"/>
    <n v="151.6"/>
    <n v="155.9"/>
    <n v="121.7"/>
    <n v="113.5"/>
    <n v="138.9"/>
    <n v="130.30000000000001"/>
    <n v="152.30000000000001"/>
    <n v="141.4"/>
    <n v="2"/>
    <n v="2.4000000000000057"/>
    <n v="157.5"/>
    <n v="146.80000000000001"/>
    <n v="138.4"/>
    <n v="145.6"/>
    <n v="143.6"/>
    <n v="139.69999999999999"/>
    <n v="1.5999999999999943"/>
    <n v="138.6"/>
    <n v="137"/>
    <n v="123.6"/>
    <n v="-0.10000000000000853"/>
    <n v="133.1"/>
    <n v="144.69999999999999"/>
    <n v="130.1"/>
    <n v="133.19999999999999"/>
    <n v="139.80000000000001"/>
  </r>
  <r>
    <x v="0"/>
    <x v="5"/>
    <x v="7"/>
    <x v="68"/>
    <n v="139.19999999999999"/>
    <n v="148.80000000000001"/>
    <n v="139.1"/>
    <n v="143.5"/>
    <n v="125"/>
    <m/>
    <n v="154.4"/>
    <n v="156.30000000000001"/>
    <n v="126.8"/>
    <n v="115.4"/>
    <n v="138.6"/>
    <n v="133.80000000000001"/>
    <n v="155.19999999999999"/>
    <n v="142.69999999999999"/>
    <m/>
    <m/>
    <n v="156.4"/>
    <n v="152.1"/>
    <n v="145.80000000000001"/>
    <n v="151.30000000000001"/>
    <s v="NA"/>
    <n v="147.69999999999999"/>
    <m/>
    <n v="143.80000000000001"/>
    <n v="139.4"/>
    <n v="128.30000000000001"/>
    <m/>
    <n v="138.6"/>
    <n v="146.9"/>
    <n v="131.30000000000001"/>
    <n v="136.6"/>
    <n v="142.5"/>
  </r>
  <r>
    <x v="1"/>
    <x v="5"/>
    <x v="7"/>
    <x v="68"/>
    <n v="136.5"/>
    <n v="146.4"/>
    <n v="136.6"/>
    <n v="141.19999999999999"/>
    <n v="117.4"/>
    <m/>
    <n v="146.30000000000001"/>
    <n v="157.30000000000001"/>
    <n v="113.6"/>
    <n v="113.3"/>
    <n v="141.1"/>
    <n v="127.4"/>
    <n v="150.4"/>
    <n v="140.1"/>
    <m/>
    <m/>
    <n v="162.1"/>
    <n v="140"/>
    <n v="129"/>
    <n v="138.30000000000001"/>
    <n v="144.6"/>
    <n v="129.80000000000001"/>
    <m/>
    <n v="134.4"/>
    <n v="134.9"/>
    <n v="120.7"/>
    <m/>
    <n v="129.80000000000001"/>
    <n v="145.30000000000001"/>
    <n v="128.30000000000001"/>
    <n v="131"/>
    <n v="138"/>
  </r>
  <r>
    <x v="2"/>
    <x v="5"/>
    <x v="7"/>
    <x v="68"/>
    <n v="138.30000000000001"/>
    <n v="148"/>
    <n v="138.1"/>
    <n v="142.6"/>
    <n v="122.2"/>
    <n v="0.79999999999999716"/>
    <n v="150.6"/>
    <n v="156.6"/>
    <n v="122.4"/>
    <n v="114.7"/>
    <n v="139.4"/>
    <n v="131.1"/>
    <n v="153"/>
    <n v="141.69999999999999"/>
    <n v="0.29999999999998295"/>
    <n v="1.0999999999999943"/>
    <n v="157.9"/>
    <n v="147.30000000000001"/>
    <n v="138.80000000000001"/>
    <n v="146.1"/>
    <n v="144.6"/>
    <n v="140.9"/>
    <n v="1.2000000000000171"/>
    <n v="139.4"/>
    <n v="137.69999999999999"/>
    <n v="124.3"/>
    <n v="0.70000000000000284"/>
    <n v="133.6"/>
    <n v="146"/>
    <n v="130.1"/>
    <n v="133.9"/>
    <n v="140.4"/>
  </r>
  <r>
    <x v="0"/>
    <x v="5"/>
    <x v="8"/>
    <x v="69"/>
    <n v="139.4"/>
    <n v="147.19999999999999"/>
    <n v="136.6"/>
    <n v="143.69999999999999"/>
    <n v="124.6"/>
    <m/>
    <n v="150.1"/>
    <n v="149.4"/>
    <n v="125.4"/>
    <n v="114.4"/>
    <n v="138.69999999999999"/>
    <n v="133.1"/>
    <n v="155.9"/>
    <n v="141.30000000000001"/>
    <m/>
    <m/>
    <n v="157.69999999999999"/>
    <n v="152.1"/>
    <n v="146.1"/>
    <n v="151.30000000000001"/>
    <s v="NA"/>
    <n v="149"/>
    <m/>
    <n v="144"/>
    <n v="140"/>
    <n v="129.9"/>
    <m/>
    <n v="140"/>
    <n v="147.6"/>
    <n v="132"/>
    <n v="137.4"/>
    <n v="142.1"/>
  </r>
  <r>
    <x v="1"/>
    <x v="5"/>
    <x v="8"/>
    <x v="69"/>
    <n v="137"/>
    <n v="143.1"/>
    <n v="132.80000000000001"/>
    <n v="141.5"/>
    <n v="117.8"/>
    <m/>
    <n v="140"/>
    <n v="151.30000000000001"/>
    <n v="113.5"/>
    <n v="112.3"/>
    <n v="141.19999999999999"/>
    <n v="127.7"/>
    <n v="151.30000000000001"/>
    <n v="138.9"/>
    <m/>
    <m/>
    <n v="163.30000000000001"/>
    <n v="140.80000000000001"/>
    <n v="129.30000000000001"/>
    <n v="139.1"/>
    <n v="145.30000000000001"/>
    <n v="131.19999999999999"/>
    <m/>
    <n v="134.9"/>
    <n v="135.69999999999999"/>
    <n v="122.5"/>
    <m/>
    <n v="130.19999999999999"/>
    <n v="145.19999999999999"/>
    <n v="129.30000000000001"/>
    <n v="131.9"/>
    <n v="138.1"/>
  </r>
  <r>
    <x v="2"/>
    <x v="5"/>
    <x v="8"/>
    <x v="69"/>
    <n v="138.6"/>
    <n v="145.80000000000001"/>
    <n v="135.1"/>
    <n v="142.9"/>
    <n v="122.1"/>
    <n v="-0.10000000000000853"/>
    <n v="145.4"/>
    <n v="150"/>
    <n v="121.4"/>
    <n v="113.7"/>
    <n v="139.5"/>
    <n v="130.80000000000001"/>
    <n v="153.80000000000001"/>
    <n v="140.4"/>
    <n v="-1.2999999999999829"/>
    <n v="1.4000000000000057"/>
    <n v="159.19999999999999"/>
    <n v="147.69999999999999"/>
    <n v="139.1"/>
    <n v="146.5"/>
    <n v="145.30000000000001"/>
    <n v="142.30000000000001"/>
    <n v="1.4000000000000057"/>
    <n v="139.69999999999999"/>
    <n v="138.4"/>
    <n v="126"/>
    <n v="1.7000000000000028"/>
    <n v="134.5"/>
    <n v="146.19999999999999"/>
    <n v="130.9"/>
    <n v="134.69999999999999"/>
    <n v="140.19999999999999"/>
  </r>
  <r>
    <x v="0"/>
    <x v="5"/>
    <x v="9"/>
    <x v="70"/>
    <n v="139.30000000000001"/>
    <n v="147.6"/>
    <n v="134.6"/>
    <n v="141.9"/>
    <n v="123.5"/>
    <m/>
    <n v="144.5"/>
    <n v="147.6"/>
    <n v="121.4"/>
    <n v="112.3"/>
    <n v="139.5"/>
    <n v="134.6"/>
    <n v="155.19999999999999"/>
    <n v="140.19999999999999"/>
    <m/>
    <m/>
    <n v="159.6"/>
    <n v="150.69999999999999"/>
    <n v="144.5"/>
    <n v="149.80000000000001"/>
    <s v="NA"/>
    <n v="149.69999999999999"/>
    <m/>
    <n v="147.5"/>
    <n v="144.80000000000001"/>
    <n v="130.80000000000001"/>
    <m/>
    <n v="140.1"/>
    <n v="148"/>
    <n v="134.4"/>
    <n v="139.80000000000001"/>
    <n v="142.19999999999999"/>
  </r>
  <r>
    <x v="1"/>
    <x v="5"/>
    <x v="9"/>
    <x v="70"/>
    <n v="137.6"/>
    <n v="144.9"/>
    <n v="133.5"/>
    <n v="141.5"/>
    <n v="118"/>
    <m/>
    <n v="139.5"/>
    <n v="153"/>
    <n v="113.2"/>
    <n v="112.8"/>
    <n v="141.1"/>
    <n v="127.6"/>
    <n v="152"/>
    <n v="139.4"/>
    <m/>
    <m/>
    <n v="164"/>
    <n v="141.5"/>
    <n v="129.80000000000001"/>
    <n v="139.69999999999999"/>
    <n v="146.30000000000001"/>
    <n v="133.4"/>
    <m/>
    <n v="135.1"/>
    <n v="136.19999999999999"/>
    <n v="123.3"/>
    <m/>
    <n v="130.69999999999999"/>
    <n v="145.5"/>
    <n v="130.4"/>
    <n v="132.5"/>
    <n v="138.9"/>
  </r>
  <r>
    <x v="2"/>
    <x v="5"/>
    <x v="9"/>
    <x v="70"/>
    <n v="137.4"/>
    <n v="149.5"/>
    <n v="137.30000000000001"/>
    <n v="141.9"/>
    <n v="121.1"/>
    <n v="-1"/>
    <n v="142.5"/>
    <n v="146.69999999999999"/>
    <n v="119.1"/>
    <n v="111.9"/>
    <n v="141"/>
    <n v="133.6"/>
    <n v="154.5"/>
    <n v="139.69999999999999"/>
    <n v="-0.70000000000001705"/>
    <n v="-0.40000000000000568"/>
    <n v="162.6"/>
    <n v="148"/>
    <n v="139.19999999999999"/>
    <n v="146.80000000000001"/>
    <n v="146.9"/>
    <n v="145.30000000000001"/>
    <n v="3"/>
    <n v="142.19999999999999"/>
    <n v="142.1"/>
    <n v="125.5"/>
    <n v="-0.5"/>
    <n v="136.5"/>
    <n v="147.80000000000001"/>
    <n v="132"/>
    <n v="136.30000000000001"/>
    <n v="140.80000000000001"/>
  </r>
  <r>
    <x v="0"/>
    <x v="5"/>
    <x v="11"/>
    <x v="71"/>
    <n v="137.1"/>
    <n v="150.80000000000001"/>
    <n v="136.69999999999999"/>
    <n v="141.9"/>
    <n v="122.8"/>
    <m/>
    <n v="143.9"/>
    <n v="147.5"/>
    <n v="121"/>
    <n v="111.6"/>
    <n v="140.6"/>
    <n v="137.5"/>
    <n v="156.1"/>
    <n v="140"/>
    <m/>
    <m/>
    <n v="161.9"/>
    <n v="151.69999999999999"/>
    <n v="145.5"/>
    <n v="150.80000000000001"/>
    <s v="NA"/>
    <n v="150.30000000000001"/>
    <m/>
    <n v="148"/>
    <n v="145.4"/>
    <n v="130.30000000000001"/>
    <m/>
    <n v="143.1"/>
    <n v="150.19999999999999"/>
    <n v="133.1"/>
    <n v="140.1"/>
    <n v="142.4"/>
  </r>
  <r>
    <x v="1"/>
    <x v="5"/>
    <x v="11"/>
    <x v="71"/>
    <n v="138.1"/>
    <n v="146.30000000000001"/>
    <n v="137.80000000000001"/>
    <n v="141.6"/>
    <n v="118.1"/>
    <m/>
    <n v="141.5"/>
    <n v="145.19999999999999"/>
    <n v="115.3"/>
    <n v="112.5"/>
    <n v="141.4"/>
    <n v="128"/>
    <n v="152.6"/>
    <n v="139.1"/>
    <m/>
    <m/>
    <n v="164.4"/>
    <n v="142.4"/>
    <n v="130.19999999999999"/>
    <n v="140.5"/>
    <n v="146.9"/>
    <n v="136.69999999999999"/>
    <m/>
    <n v="135.80000000000001"/>
    <n v="136.80000000000001"/>
    <n v="121.2"/>
    <m/>
    <n v="131.30000000000001"/>
    <n v="146.1"/>
    <n v="130.5"/>
    <n v="132.19999999999999"/>
    <n v="139"/>
  </r>
  <r>
    <x v="2"/>
    <x v="5"/>
    <x v="11"/>
    <x v="71"/>
    <n v="137.4"/>
    <n v="149.19999999999999"/>
    <n v="137.1"/>
    <n v="141.80000000000001"/>
    <n v="121.1"/>
    <n v="0"/>
    <n v="142.80000000000001"/>
    <n v="146.69999999999999"/>
    <n v="119.1"/>
    <n v="111.9"/>
    <n v="140.9"/>
    <n v="133.5"/>
    <n v="154.5"/>
    <n v="139.69999999999999"/>
    <n v="0"/>
    <n v="-2.4000000000000057"/>
    <n v="162.6"/>
    <n v="148"/>
    <n v="139.1"/>
    <n v="146.69999999999999"/>
    <n v="146.9"/>
    <n v="145.1"/>
    <n v="-0.20000000000001705"/>
    <n v="142.19999999999999"/>
    <n v="142.1"/>
    <n v="125.5"/>
    <n v="0"/>
    <n v="136.5"/>
    <n v="147.80000000000001"/>
    <n v="132"/>
    <n v="136.30000000000001"/>
    <n v="140.80000000000001"/>
  </r>
  <r>
    <x v="0"/>
    <x v="5"/>
    <x v="12"/>
    <x v="72"/>
    <n v="137.1"/>
    <n v="151.9"/>
    <n v="137.4"/>
    <n v="142.4"/>
    <n v="124.2"/>
    <m/>
    <n v="140.19999999999999"/>
    <n v="136.6"/>
    <n v="120.9"/>
    <n v="109.9"/>
    <n v="140.19999999999999"/>
    <n v="137.80000000000001"/>
    <n v="156"/>
    <n v="138.5"/>
    <m/>
    <m/>
    <n v="162.4"/>
    <n v="151.6"/>
    <n v="145.9"/>
    <n v="150.80000000000001"/>
    <s v="NA"/>
    <n v="149"/>
    <m/>
    <n v="149.5"/>
    <n v="149.6"/>
    <n v="128.9"/>
    <m/>
    <n v="143.30000000000001"/>
    <n v="155.1"/>
    <n v="133.19999999999999"/>
    <n v="141.6"/>
    <n v="141.9"/>
  </r>
  <r>
    <x v="1"/>
    <x v="5"/>
    <x v="12"/>
    <x v="72"/>
    <n v="138.5"/>
    <n v="147.80000000000001"/>
    <n v="141.1"/>
    <n v="141.6"/>
    <n v="118.1"/>
    <m/>
    <n v="138.5"/>
    <n v="132.4"/>
    <n v="117.5"/>
    <n v="111"/>
    <n v="141.5"/>
    <n v="128.1"/>
    <n v="152.9"/>
    <n v="137.6"/>
    <m/>
    <m/>
    <n v="164.6"/>
    <n v="142.69999999999999"/>
    <n v="130.30000000000001"/>
    <n v="140.80000000000001"/>
    <n v="146.5"/>
    <n v="132.4"/>
    <m/>
    <n v="136.19999999999999"/>
    <n v="137.30000000000001"/>
    <n v="118.8"/>
    <m/>
    <n v="131.69999999999999"/>
    <n v="146.5"/>
    <n v="130.80000000000001"/>
    <n v="131.69999999999999"/>
    <n v="138"/>
  </r>
  <r>
    <x v="2"/>
    <x v="5"/>
    <x v="12"/>
    <x v="72"/>
    <n v="137.5"/>
    <n v="150.5"/>
    <n v="138.80000000000001"/>
    <n v="142.1"/>
    <n v="122"/>
    <n v="0.90000000000000568"/>
    <n v="139.4"/>
    <n v="135.19999999999999"/>
    <n v="119.8"/>
    <n v="110.3"/>
    <n v="140.6"/>
    <n v="133.80000000000001"/>
    <n v="154.6"/>
    <n v="138.19999999999999"/>
    <n v="-1.5"/>
    <n v="-2.3000000000000114"/>
    <n v="163"/>
    <n v="148.1"/>
    <n v="139.4"/>
    <n v="146.80000000000001"/>
    <n v="146.5"/>
    <n v="142.69999999999999"/>
    <n v="-2.4000000000000057"/>
    <n v="143.19999999999999"/>
    <n v="144.9"/>
    <n v="123.6"/>
    <n v="-1.9000000000000057"/>
    <n v="136.80000000000001"/>
    <n v="150.1"/>
    <n v="132.19999999999999"/>
    <n v="136.80000000000001"/>
    <n v="140.1"/>
  </r>
  <r>
    <x v="0"/>
    <x v="6"/>
    <x v="0"/>
    <x v="73"/>
    <n v="136.6"/>
    <n v="152.5"/>
    <n v="138.19999999999999"/>
    <n v="142.4"/>
    <n v="123.9"/>
    <m/>
    <n v="135.5"/>
    <n v="131.69999999999999"/>
    <n v="121.3"/>
    <n v="108.4"/>
    <n v="138.9"/>
    <n v="137"/>
    <n v="155.80000000000001"/>
    <n v="137.4"/>
    <m/>
    <m/>
    <n v="162.69999999999999"/>
    <n v="150.6"/>
    <n v="145.1"/>
    <n v="149.9"/>
    <s v="NA"/>
    <n v="146.19999999999999"/>
    <m/>
    <n v="150.1"/>
    <n v="149.6"/>
    <n v="128.6"/>
    <m/>
    <n v="142.9"/>
    <n v="155.19999999999999"/>
    <n v="133.5"/>
    <n v="141.69999999999999"/>
    <n v="141"/>
  </r>
  <r>
    <x v="1"/>
    <x v="6"/>
    <x v="0"/>
    <x v="73"/>
    <n v="138.30000000000001"/>
    <n v="149.4"/>
    <n v="143.5"/>
    <n v="141.69999999999999"/>
    <n v="118.1"/>
    <m/>
    <n v="135.19999999999999"/>
    <n v="130.5"/>
    <n v="118.2"/>
    <n v="110.4"/>
    <n v="140.4"/>
    <n v="128.1"/>
    <n v="153.19999999999999"/>
    <n v="137.30000000000001"/>
    <m/>
    <m/>
    <n v="164.7"/>
    <n v="143"/>
    <n v="130.4"/>
    <n v="141.1"/>
    <n v="147.69999999999999"/>
    <n v="128.6"/>
    <m/>
    <n v="136.30000000000001"/>
    <n v="137.80000000000001"/>
    <n v="118.6"/>
    <m/>
    <n v="131.9"/>
    <n v="146.6"/>
    <n v="131.69999999999999"/>
    <n v="131.80000000000001"/>
    <n v="138"/>
  </r>
  <r>
    <x v="2"/>
    <x v="6"/>
    <x v="0"/>
    <x v="73"/>
    <n v="137.1"/>
    <n v="151.4"/>
    <n v="140.19999999999999"/>
    <n v="142.1"/>
    <n v="121.8"/>
    <n v="-0.20000000000000284"/>
    <n v="135.4"/>
    <n v="131.30000000000001"/>
    <n v="120.3"/>
    <n v="109.1"/>
    <n v="139.4"/>
    <n v="133.30000000000001"/>
    <n v="154.6"/>
    <n v="137.4"/>
    <n v="-0.79999999999998295"/>
    <n v="-1.7999999999999829"/>
    <n v="163.19999999999999"/>
    <n v="147.6"/>
    <n v="139"/>
    <n v="146.4"/>
    <n v="147.69999999999999"/>
    <n v="139.5"/>
    <n v="-3.1999999999999886"/>
    <n v="143.6"/>
    <n v="145.1"/>
    <n v="123.3"/>
    <n v="-0.29999999999999716"/>
    <n v="136.69999999999999"/>
    <n v="150.19999999999999"/>
    <n v="132.80000000000001"/>
    <n v="136.9"/>
    <n v="139.6"/>
  </r>
  <r>
    <x v="0"/>
    <x v="6"/>
    <x v="1"/>
    <x v="74"/>
    <n v="136.80000000000001"/>
    <n v="153"/>
    <n v="139.1"/>
    <n v="142.5"/>
    <n v="124.1"/>
    <m/>
    <n v="135.80000000000001"/>
    <n v="128.69999999999999"/>
    <n v="121.5"/>
    <n v="108.3"/>
    <n v="139.19999999999999"/>
    <n v="137.4"/>
    <n v="156.19999999999999"/>
    <n v="137.19999999999999"/>
    <m/>
    <m/>
    <n v="162.80000000000001"/>
    <n v="150.5"/>
    <n v="146.1"/>
    <n v="149.9"/>
    <s v="NA"/>
    <n v="145.30000000000001"/>
    <m/>
    <n v="150.1"/>
    <n v="149.9"/>
    <n v="129.19999999999999"/>
    <m/>
    <n v="143.4"/>
    <n v="155.5"/>
    <n v="134.9"/>
    <n v="142.19999999999999"/>
    <n v="141"/>
  </r>
  <r>
    <x v="1"/>
    <x v="6"/>
    <x v="1"/>
    <x v="74"/>
    <n v="139.4"/>
    <n v="150.1"/>
    <n v="145.30000000000001"/>
    <n v="141.69999999999999"/>
    <n v="118.4"/>
    <m/>
    <n v="137"/>
    <n v="131.6"/>
    <n v="119.9"/>
    <n v="110.4"/>
    <n v="140.80000000000001"/>
    <n v="128.30000000000001"/>
    <n v="153.5"/>
    <n v="138"/>
    <m/>
    <m/>
    <n v="164.9"/>
    <n v="143.30000000000001"/>
    <n v="130.80000000000001"/>
    <n v="141.4"/>
    <n v="148.5"/>
    <n v="127.1"/>
    <m/>
    <n v="136.6"/>
    <n v="138.5"/>
    <n v="119.2"/>
    <m/>
    <n v="132.19999999999999"/>
    <n v="146.6"/>
    <n v="133"/>
    <n v="132.4"/>
    <n v="138.6"/>
  </r>
  <r>
    <x v="2"/>
    <x v="6"/>
    <x v="1"/>
    <x v="74"/>
    <n v="137.6"/>
    <n v="152"/>
    <n v="141.5"/>
    <n v="142.19999999999999"/>
    <n v="122"/>
    <n v="0.20000000000000284"/>
    <n v="136.4"/>
    <n v="129.69999999999999"/>
    <n v="121"/>
    <n v="109"/>
    <n v="139.69999999999999"/>
    <n v="133.6"/>
    <n v="154.9"/>
    <n v="137.5"/>
    <n v="9.9999999999994316E-2"/>
    <n v="-9.9999999999994316E-2"/>
    <n v="163.4"/>
    <n v="147.69999999999999"/>
    <n v="139.69999999999999"/>
    <n v="146.5"/>
    <n v="148.5"/>
    <n v="138.4"/>
    <n v="-1.0999999999999943"/>
    <n v="143.69999999999999"/>
    <n v="145.6"/>
    <n v="123.9"/>
    <n v="0.60000000000000853"/>
    <n v="137.1"/>
    <n v="150.30000000000001"/>
    <n v="134.1"/>
    <n v="137.4"/>
    <n v="139.9"/>
  </r>
  <r>
    <x v="0"/>
    <x v="6"/>
    <x v="2"/>
    <x v="75"/>
    <n v="136.9"/>
    <n v="154.1"/>
    <n v="138.69999999999999"/>
    <n v="142.5"/>
    <n v="124.1"/>
    <m/>
    <n v="136.1"/>
    <n v="128.19999999999999"/>
    <n v="122.3"/>
    <n v="108.3"/>
    <n v="138.9"/>
    <n v="137.4"/>
    <n v="156.4"/>
    <n v="137.30000000000001"/>
    <m/>
    <m/>
    <n v="162.9"/>
    <n v="150.80000000000001"/>
    <n v="146.1"/>
    <n v="150.1"/>
    <s v="NA"/>
    <n v="146.4"/>
    <m/>
    <n v="150"/>
    <n v="150.4"/>
    <n v="129.9"/>
    <m/>
    <n v="143.80000000000001"/>
    <n v="155.5"/>
    <n v="134"/>
    <n v="142.4"/>
    <n v="141.19999999999999"/>
  </r>
  <r>
    <x v="1"/>
    <x v="6"/>
    <x v="2"/>
    <x v="75"/>
    <n v="139.69999999999999"/>
    <n v="151.1"/>
    <n v="142.9"/>
    <n v="141.9"/>
    <n v="118.4"/>
    <m/>
    <n v="139.4"/>
    <n v="141.19999999999999"/>
    <n v="120.7"/>
    <n v="110.4"/>
    <n v="140.69999999999999"/>
    <n v="128.5"/>
    <n v="153.9"/>
    <n v="139.6"/>
    <m/>
    <m/>
    <n v="165.3"/>
    <n v="143.5"/>
    <n v="131.19999999999999"/>
    <n v="141.6"/>
    <n v="149"/>
    <n v="128.80000000000001"/>
    <m/>
    <n v="136.80000000000001"/>
    <n v="139.19999999999999"/>
    <n v="119.9"/>
    <m/>
    <n v="133"/>
    <n v="146.69999999999999"/>
    <n v="132.5"/>
    <n v="132.80000000000001"/>
    <n v="139.5"/>
  </r>
  <r>
    <x v="2"/>
    <x v="6"/>
    <x v="2"/>
    <x v="75"/>
    <n v="137.80000000000001"/>
    <n v="153"/>
    <n v="140.30000000000001"/>
    <n v="142.30000000000001"/>
    <n v="122"/>
    <n v="0"/>
    <n v="137.6"/>
    <n v="132.6"/>
    <n v="121.8"/>
    <n v="109"/>
    <n v="139.5"/>
    <n v="133.69999999999999"/>
    <n v="155.19999999999999"/>
    <n v="138.1"/>
    <n v="0.59999999999999432"/>
    <n v="0.90000000000000568"/>
    <n v="163.5"/>
    <n v="147.9"/>
    <n v="139.9"/>
    <n v="146.69999999999999"/>
    <n v="149"/>
    <n v="139.69999999999999"/>
    <n v="1.2999999999999829"/>
    <n v="143.80000000000001"/>
    <n v="146.19999999999999"/>
    <n v="124.6"/>
    <n v="0.69999999999998863"/>
    <n v="137.69999999999999"/>
    <n v="150.30000000000001"/>
    <n v="133.4"/>
    <n v="137.69999999999999"/>
    <n v="140.4"/>
  </r>
  <r>
    <x v="0"/>
    <x v="6"/>
    <x v="4"/>
    <x v="76"/>
    <n v="137.4"/>
    <n v="159.5"/>
    <n v="134.5"/>
    <n v="142.6"/>
    <n v="124"/>
    <m/>
    <n v="143.69999999999999"/>
    <n v="133.4"/>
    <n v="125.1"/>
    <n v="109.3"/>
    <n v="139.30000000000001"/>
    <n v="137.69999999999999"/>
    <n v="156.4"/>
    <n v="139.19999999999999"/>
    <m/>
    <m/>
    <n v="163.30000000000001"/>
    <n v="151.30000000000001"/>
    <n v="146.6"/>
    <n v="150.69999999999999"/>
    <s v="NA"/>
    <n v="146.9"/>
    <m/>
    <n v="149.5"/>
    <n v="151.30000000000001"/>
    <n v="130.19999999999999"/>
    <m/>
    <n v="145.9"/>
    <n v="156.69999999999999"/>
    <n v="133.9"/>
    <n v="142.9"/>
    <n v="142.4"/>
  </r>
  <r>
    <x v="1"/>
    <x v="6"/>
    <x v="4"/>
    <x v="76"/>
    <n v="140.4"/>
    <n v="156.69999999999999"/>
    <n v="138.30000000000001"/>
    <n v="142.4"/>
    <n v="118.6"/>
    <m/>
    <n v="149.69999999999999"/>
    <n v="161.6"/>
    <n v="124.4"/>
    <n v="111.2"/>
    <n v="141"/>
    <n v="128.9"/>
    <n v="154.5"/>
    <n v="143.80000000000001"/>
    <m/>
    <m/>
    <n v="166.2"/>
    <n v="144"/>
    <n v="131.69999999999999"/>
    <n v="142.19999999999999"/>
    <n v="150.1"/>
    <n v="129.4"/>
    <m/>
    <n v="137.19999999999999"/>
    <n v="139.80000000000001"/>
    <n v="120.1"/>
    <m/>
    <n v="134"/>
    <n v="148"/>
    <n v="132.6"/>
    <n v="133.30000000000001"/>
    <n v="141.5"/>
  </r>
  <r>
    <x v="2"/>
    <x v="6"/>
    <x v="4"/>
    <x v="76"/>
    <n v="138.30000000000001"/>
    <n v="158.5"/>
    <n v="136"/>
    <n v="142.5"/>
    <n v="122"/>
    <n v="0"/>
    <n v="146.5"/>
    <n v="143"/>
    <n v="124.9"/>
    <n v="109.9"/>
    <n v="139.9"/>
    <n v="134"/>
    <n v="155.5"/>
    <n v="140.9"/>
    <n v="2.8000000000000114"/>
    <n v="3.4000000000000057"/>
    <n v="164.1"/>
    <n v="148.4"/>
    <n v="140.4"/>
    <n v="147.30000000000001"/>
    <n v="150.1"/>
    <n v="140.30000000000001"/>
    <n v="0.60000000000002274"/>
    <n v="143.69999999999999"/>
    <n v="146.9"/>
    <n v="124.9"/>
    <n v="0.30000000000001137"/>
    <n v="139.19999999999999"/>
    <n v="151.6"/>
    <n v="133.4"/>
    <n v="138.19999999999999"/>
    <n v="142"/>
  </r>
  <r>
    <x v="0"/>
    <x v="6"/>
    <x v="5"/>
    <x v="77"/>
    <n v="137.80000000000001"/>
    <n v="163.5"/>
    <n v="136.19999999999999"/>
    <n v="143.19999999999999"/>
    <n v="124.3"/>
    <m/>
    <n v="143.30000000000001"/>
    <n v="140.6"/>
    <n v="128.69999999999999"/>
    <n v="110.6"/>
    <n v="140.4"/>
    <n v="138"/>
    <n v="156.6"/>
    <n v="141"/>
    <m/>
    <m/>
    <n v="164.2"/>
    <n v="151.4"/>
    <n v="146.5"/>
    <n v="150.69999999999999"/>
    <s v="NA"/>
    <n v="147.80000000000001"/>
    <m/>
    <n v="149.6"/>
    <n v="151.69999999999999"/>
    <n v="130.19999999999999"/>
    <m/>
    <n v="146.4"/>
    <n v="157.69999999999999"/>
    <n v="134.80000000000001"/>
    <n v="143.30000000000001"/>
    <n v="143.6"/>
  </r>
  <r>
    <x v="1"/>
    <x v="6"/>
    <x v="5"/>
    <x v="77"/>
    <n v="140.69999999999999"/>
    <n v="159.6"/>
    <n v="140.4"/>
    <n v="143.4"/>
    <n v="118.6"/>
    <m/>
    <n v="150.9"/>
    <n v="169.8"/>
    <n v="127.4"/>
    <n v="111.8"/>
    <n v="141"/>
    <n v="129"/>
    <n v="155.1"/>
    <n v="145.6"/>
    <m/>
    <m/>
    <n v="166.7"/>
    <n v="144.30000000000001"/>
    <n v="131.69999999999999"/>
    <n v="142.4"/>
    <n v="149.4"/>
    <n v="130.5"/>
    <m/>
    <n v="137.4"/>
    <n v="140.30000000000001"/>
    <n v="119.6"/>
    <m/>
    <n v="134.30000000000001"/>
    <n v="148.9"/>
    <n v="133.69999999999999"/>
    <n v="133.6"/>
    <n v="142.1"/>
  </r>
  <r>
    <x v="2"/>
    <x v="6"/>
    <x v="5"/>
    <x v="77"/>
    <n v="138.69999999999999"/>
    <n v="162.1"/>
    <n v="137.80000000000001"/>
    <n v="143.30000000000001"/>
    <n v="122.2"/>
    <n v="0.20000000000000284"/>
    <n v="146.80000000000001"/>
    <n v="150.5"/>
    <n v="128.30000000000001"/>
    <n v="111"/>
    <n v="140.6"/>
    <n v="134.19999999999999"/>
    <n v="155.9"/>
    <n v="142.69999999999999"/>
    <n v="1.7999999999999829"/>
    <n v="4.5999999999999943"/>
    <n v="164.9"/>
    <n v="148.6"/>
    <n v="140.4"/>
    <n v="147.4"/>
    <n v="149.4"/>
    <n v="141.19999999999999"/>
    <n v="0.89999999999997726"/>
    <n v="143.80000000000001"/>
    <n v="147.4"/>
    <n v="124.6"/>
    <n v="-0.30000000000001137"/>
    <n v="139.6"/>
    <n v="152.5"/>
    <n v="134.30000000000001"/>
    <n v="138.6"/>
    <n v="142.9"/>
  </r>
  <r>
    <x v="0"/>
    <x v="6"/>
    <x v="6"/>
    <x v="78"/>
    <n v="138.4"/>
    <n v="164"/>
    <n v="138.4"/>
    <n v="143.9"/>
    <n v="124.4"/>
    <m/>
    <n v="146.4"/>
    <n v="150.1"/>
    <n v="130.6"/>
    <n v="110.8"/>
    <n v="141.69999999999999"/>
    <n v="138.5"/>
    <n v="156.69999999999999"/>
    <n v="143"/>
    <m/>
    <m/>
    <n v="164.5"/>
    <n v="151.6"/>
    <n v="146.6"/>
    <n v="150.9"/>
    <s v="NA"/>
    <n v="146.80000000000001"/>
    <m/>
    <n v="150"/>
    <n v="152.19999999999999"/>
    <n v="131.19999999999999"/>
    <m/>
    <n v="147.5"/>
    <n v="159.1"/>
    <n v="136.1"/>
    <n v="144.19999999999999"/>
    <n v="144.9"/>
  </r>
  <r>
    <x v="1"/>
    <x v="6"/>
    <x v="6"/>
    <x v="78"/>
    <n v="141.4"/>
    <n v="160.19999999999999"/>
    <n v="142.5"/>
    <n v="144.1"/>
    <n v="119.3"/>
    <m/>
    <n v="154.69999999999999"/>
    <n v="180.1"/>
    <n v="128.9"/>
    <n v="111.8"/>
    <n v="141.6"/>
    <n v="129.5"/>
    <n v="155.6"/>
    <n v="147.69999999999999"/>
    <m/>
    <m/>
    <n v="167.2"/>
    <n v="144.69999999999999"/>
    <n v="131.9"/>
    <n v="142.69999999999999"/>
    <n v="150.6"/>
    <n v="127"/>
    <m/>
    <n v="137.69999999999999"/>
    <n v="140.80000000000001"/>
    <n v="120.6"/>
    <m/>
    <n v="135"/>
    <n v="150.4"/>
    <n v="135.1"/>
    <n v="134.5"/>
    <n v="143.30000000000001"/>
  </r>
  <r>
    <x v="2"/>
    <x v="6"/>
    <x v="6"/>
    <x v="78"/>
    <n v="139.30000000000001"/>
    <n v="162.69999999999999"/>
    <n v="140"/>
    <n v="144"/>
    <n v="122.5"/>
    <n v="0.29999999999999716"/>
    <n v="150.30000000000001"/>
    <n v="160.30000000000001"/>
    <n v="130"/>
    <n v="111.1"/>
    <n v="141.69999999999999"/>
    <n v="134.69999999999999"/>
    <n v="156.19999999999999"/>
    <n v="144.69999999999999"/>
    <n v="2"/>
    <n v="5.2999999999999829"/>
    <n v="165.2"/>
    <n v="148.9"/>
    <n v="140.5"/>
    <n v="147.6"/>
    <n v="150.6"/>
    <n v="139.30000000000001"/>
    <n v="-1.8999999999999773"/>
    <n v="144.19999999999999"/>
    <n v="147.9"/>
    <n v="125.6"/>
    <n v="1"/>
    <n v="140.5"/>
    <n v="154"/>
    <n v="135.69999999999999"/>
    <n v="139.5"/>
    <n v="144.19999999999999"/>
  </r>
  <r>
    <x v="0"/>
    <x v="6"/>
    <x v="7"/>
    <x v="79"/>
    <n v="139.19999999999999"/>
    <n v="161.9"/>
    <n v="137.1"/>
    <n v="144.6"/>
    <n v="124.7"/>
    <m/>
    <n v="145.5"/>
    <n v="156.19999999999999"/>
    <n v="131.5"/>
    <n v="111.7"/>
    <n v="142.69999999999999"/>
    <n v="138.5"/>
    <n v="156.9"/>
    <n v="144"/>
    <m/>
    <m/>
    <n v="165.1"/>
    <n v="151.80000000000001"/>
    <n v="146.6"/>
    <n v="151.1"/>
    <s v="NA"/>
    <n v="146.4"/>
    <m/>
    <n v="150.19999999999999"/>
    <n v="152.69999999999999"/>
    <n v="131.4"/>
    <m/>
    <n v="148"/>
    <n v="159.69999999999999"/>
    <n v="138.80000000000001"/>
    <n v="144.9"/>
    <n v="145.69999999999999"/>
  </r>
  <r>
    <x v="1"/>
    <x v="6"/>
    <x v="7"/>
    <x v="79"/>
    <n v="142.1"/>
    <n v="158.30000000000001"/>
    <n v="140.80000000000001"/>
    <n v="144.9"/>
    <n v="119.9"/>
    <m/>
    <n v="153.9"/>
    <n v="189.1"/>
    <n v="129.80000000000001"/>
    <n v="112.7"/>
    <n v="142.5"/>
    <n v="129.80000000000001"/>
    <n v="156.19999999999999"/>
    <n v="149.1"/>
    <m/>
    <m/>
    <n v="167.9"/>
    <n v="145"/>
    <n v="132.19999999999999"/>
    <n v="143"/>
    <n v="151.6"/>
    <n v="125.5"/>
    <m/>
    <n v="138.1"/>
    <n v="141.5"/>
    <n v="120.8"/>
    <m/>
    <n v="135.4"/>
    <n v="151.5"/>
    <n v="137.80000000000001"/>
    <n v="135.30000000000001"/>
    <n v="144.19999999999999"/>
  </r>
  <r>
    <x v="2"/>
    <x v="6"/>
    <x v="7"/>
    <x v="79"/>
    <n v="140.1"/>
    <n v="160.6"/>
    <n v="138.5"/>
    <n v="144.69999999999999"/>
    <n v="122.9"/>
    <n v="0.40000000000000568"/>
    <n v="149.4"/>
    <n v="167.4"/>
    <n v="130.9"/>
    <n v="112"/>
    <n v="142.6"/>
    <n v="134.9"/>
    <n v="156.6"/>
    <n v="145.9"/>
    <n v="1.2000000000000171"/>
    <n v="4.5"/>
    <n v="165.8"/>
    <n v="149.1"/>
    <n v="140.6"/>
    <n v="147.9"/>
    <n v="151.6"/>
    <n v="138.5"/>
    <n v="-0.80000000000001137"/>
    <n v="144.5"/>
    <n v="148.5"/>
    <n v="125.8"/>
    <n v="0.20000000000000284"/>
    <n v="140.9"/>
    <n v="154.9"/>
    <n v="138.4"/>
    <n v="140.19999999999999"/>
    <n v="145"/>
  </r>
  <r>
    <x v="0"/>
    <x v="6"/>
    <x v="8"/>
    <x v="80"/>
    <n v="140.1"/>
    <n v="161.9"/>
    <n v="138.30000000000001"/>
    <n v="145.69999999999999"/>
    <n v="125.1"/>
    <m/>
    <n v="143.80000000000001"/>
    <n v="163.4"/>
    <n v="132.19999999999999"/>
    <n v="112.8"/>
    <n v="144.19999999999999"/>
    <n v="138.5"/>
    <n v="157.19999999999999"/>
    <n v="145.5"/>
    <m/>
    <m/>
    <n v="165.7"/>
    <n v="151.69999999999999"/>
    <n v="146.6"/>
    <n v="151"/>
    <s v="NA"/>
    <n v="146.9"/>
    <m/>
    <n v="150.30000000000001"/>
    <n v="153.4"/>
    <n v="131.6"/>
    <m/>
    <n v="148.30000000000001"/>
    <n v="160.19999999999999"/>
    <n v="140.19999999999999"/>
    <n v="145.4"/>
    <n v="146.69999999999999"/>
  </r>
  <r>
    <x v="1"/>
    <x v="6"/>
    <x v="8"/>
    <x v="80"/>
    <n v="142.69999999999999"/>
    <n v="158.69999999999999"/>
    <n v="141.6"/>
    <n v="144.9"/>
    <n v="120.8"/>
    <m/>
    <n v="149.80000000000001"/>
    <n v="192.4"/>
    <n v="130.30000000000001"/>
    <n v="114"/>
    <n v="143.80000000000001"/>
    <n v="130"/>
    <n v="156.4"/>
    <n v="149.5"/>
    <m/>
    <m/>
    <n v="168.6"/>
    <n v="145.30000000000001"/>
    <n v="132.19999999999999"/>
    <n v="143.30000000000001"/>
    <n v="152.19999999999999"/>
    <n v="126.6"/>
    <m/>
    <n v="138.30000000000001"/>
    <n v="141.9"/>
    <n v="121.2"/>
    <m/>
    <n v="135.9"/>
    <n v="151.6"/>
    <n v="139"/>
    <n v="135.69999999999999"/>
    <n v="144.69999999999999"/>
  </r>
  <r>
    <x v="2"/>
    <x v="6"/>
    <x v="8"/>
    <x v="80"/>
    <n v="140.9"/>
    <n v="160.80000000000001"/>
    <n v="139.6"/>
    <n v="145.4"/>
    <n v="123.5"/>
    <n v="0.59999999999999432"/>
    <n v="146.6"/>
    <n v="173.2"/>
    <n v="131.6"/>
    <n v="113.2"/>
    <n v="144.1"/>
    <n v="135"/>
    <n v="156.80000000000001"/>
    <n v="147"/>
    <n v="1.0999999999999943"/>
    <n v="5.3000000000000114"/>
    <n v="166.5"/>
    <n v="149.19999999999999"/>
    <n v="140.6"/>
    <n v="147.9"/>
    <n v="152.19999999999999"/>
    <n v="139.19999999999999"/>
    <n v="0.69999999999998863"/>
    <n v="144.6"/>
    <n v="149"/>
    <n v="126.1"/>
    <n v="0.29999999999999716"/>
    <n v="141.30000000000001"/>
    <n v="155.19999999999999"/>
    <n v="139.69999999999999"/>
    <n v="140.69999999999999"/>
    <n v="145.80000000000001"/>
  </r>
  <r>
    <x v="0"/>
    <x v="6"/>
    <x v="9"/>
    <x v="81"/>
    <n v="141"/>
    <n v="161.6"/>
    <n v="141.19999999999999"/>
    <n v="146.5"/>
    <n v="125.6"/>
    <m/>
    <n v="145.69999999999999"/>
    <n v="178.8"/>
    <n v="133.1"/>
    <n v="113.6"/>
    <n v="145.5"/>
    <n v="138.6"/>
    <n v="157.4"/>
    <n v="148.30000000000001"/>
    <m/>
    <m/>
    <n v="166.3"/>
    <n v="151.69999999999999"/>
    <n v="146.69999999999999"/>
    <n v="151"/>
    <s v="NA"/>
    <n v="147.69999999999999"/>
    <m/>
    <n v="150.6"/>
    <n v="153.69999999999999"/>
    <n v="131.69999999999999"/>
    <m/>
    <n v="148.69999999999999"/>
    <n v="160.69999999999999"/>
    <n v="140.30000000000001"/>
    <n v="145.69999999999999"/>
    <n v="148.30000000000001"/>
  </r>
  <r>
    <x v="1"/>
    <x v="6"/>
    <x v="9"/>
    <x v="81"/>
    <n v="143.5"/>
    <n v="159.80000000000001"/>
    <n v="144.69999999999999"/>
    <n v="145.6"/>
    <n v="121.1"/>
    <m/>
    <n v="150.6"/>
    <n v="207.2"/>
    <n v="131.19999999999999"/>
    <n v="114.8"/>
    <n v="145.19999999999999"/>
    <n v="130.19999999999999"/>
    <n v="156.80000000000001"/>
    <n v="151.9"/>
    <m/>
    <m/>
    <n v="169.3"/>
    <n v="145.9"/>
    <n v="132.4"/>
    <n v="143.9"/>
    <n v="153"/>
    <n v="128.9"/>
    <m/>
    <n v="138.69999999999999"/>
    <n v="142.4"/>
    <n v="121.5"/>
    <m/>
    <n v="136.19999999999999"/>
    <n v="151.69999999999999"/>
    <n v="139.5"/>
    <n v="136"/>
    <n v="146"/>
  </r>
  <r>
    <x v="2"/>
    <x v="6"/>
    <x v="9"/>
    <x v="81"/>
    <n v="141.80000000000001"/>
    <n v="161"/>
    <n v="142.6"/>
    <n v="146.19999999999999"/>
    <n v="123.9"/>
    <n v="0.40000000000000568"/>
    <n v="148"/>
    <n v="188.4"/>
    <n v="132.5"/>
    <n v="114"/>
    <n v="145.4"/>
    <n v="135.1"/>
    <n v="157.1"/>
    <n v="149.6"/>
    <n v="2.5999999999999943"/>
    <n v="9.1999999999999886"/>
    <n v="167.1"/>
    <n v="149.4"/>
    <n v="140.80000000000001"/>
    <n v="148.19999999999999"/>
    <n v="153"/>
    <n v="140.6"/>
    <n v="1.4000000000000057"/>
    <n v="145"/>
    <n v="149.4"/>
    <n v="126.3"/>
    <n v="0.20000000000000284"/>
    <n v="141.69999999999999"/>
    <n v="155.4"/>
    <n v="140"/>
    <n v="141"/>
    <n v="147.19999999999999"/>
  </r>
  <r>
    <x v="0"/>
    <x v="6"/>
    <x v="11"/>
    <x v="82"/>
    <n v="141.80000000000001"/>
    <n v="163.69999999999999"/>
    <n v="143.80000000000001"/>
    <n v="147.1"/>
    <n v="126"/>
    <m/>
    <n v="146.19999999999999"/>
    <n v="191.4"/>
    <n v="136.19999999999999"/>
    <n v="113.8"/>
    <n v="147.30000000000001"/>
    <n v="138.69999999999999"/>
    <n v="157.69999999999999"/>
    <n v="150.9"/>
    <m/>
    <m/>
    <n v="167.2"/>
    <n v="152.30000000000001"/>
    <n v="147"/>
    <n v="151.5"/>
    <s v="NA"/>
    <n v="148.4"/>
    <m/>
    <n v="150.9"/>
    <n v="154.30000000000001"/>
    <n v="132.1"/>
    <m/>
    <n v="149.1"/>
    <n v="160.80000000000001"/>
    <n v="140.6"/>
    <n v="146.1"/>
    <n v="149.9"/>
  </r>
  <r>
    <x v="1"/>
    <x v="6"/>
    <x v="11"/>
    <x v="82"/>
    <n v="144.1"/>
    <n v="162.4"/>
    <n v="148.4"/>
    <n v="145.9"/>
    <n v="121.5"/>
    <m/>
    <n v="148.80000000000001"/>
    <n v="215.7"/>
    <n v="134.6"/>
    <n v="115"/>
    <n v="146.30000000000001"/>
    <n v="130.5"/>
    <n v="157.19999999999999"/>
    <n v="153.6"/>
    <m/>
    <m/>
    <n v="169.9"/>
    <n v="146.30000000000001"/>
    <n v="132.6"/>
    <n v="144.19999999999999"/>
    <n v="153.5"/>
    <n v="132.19999999999999"/>
    <m/>
    <n v="139.1"/>
    <n v="142.80000000000001"/>
    <n v="121.7"/>
    <m/>
    <n v="136.69999999999999"/>
    <n v="151.80000000000001"/>
    <n v="139.80000000000001"/>
    <n v="136.30000000000001"/>
    <n v="147"/>
  </r>
  <r>
    <x v="2"/>
    <x v="6"/>
    <x v="11"/>
    <x v="82"/>
    <n v="142.5"/>
    <n v="163.19999999999999"/>
    <n v="145.6"/>
    <n v="146.69999999999999"/>
    <n v="124.3"/>
    <n v="0.39999999999999147"/>
    <n v="147.4"/>
    <n v="199.6"/>
    <n v="135.69999999999999"/>
    <n v="114.2"/>
    <n v="147"/>
    <n v="135.30000000000001"/>
    <n v="157.5"/>
    <n v="151.9"/>
    <n v="2.3000000000000114"/>
    <n v="12.200000000000017"/>
    <n v="167.9"/>
    <n v="149.9"/>
    <n v="141"/>
    <n v="148.6"/>
    <n v="153.5"/>
    <n v="142.30000000000001"/>
    <n v="1.7000000000000171"/>
    <n v="145.30000000000001"/>
    <n v="149.9"/>
    <n v="126.6"/>
    <n v="0.29999999999999716"/>
    <n v="142.1"/>
    <n v="155.5"/>
    <n v="140.30000000000001"/>
    <n v="141.30000000000001"/>
    <n v="148.6"/>
  </r>
  <r>
    <x v="0"/>
    <x v="6"/>
    <x v="12"/>
    <x v="83"/>
    <n v="142.80000000000001"/>
    <n v="165.3"/>
    <n v="149.5"/>
    <n v="148.69999999999999"/>
    <n v="127.5"/>
    <m/>
    <n v="144.30000000000001"/>
    <n v="209.5"/>
    <n v="138.80000000000001"/>
    <n v="113.6"/>
    <n v="149.1"/>
    <n v="139.30000000000001"/>
    <n v="158.30000000000001"/>
    <n v="154.30000000000001"/>
    <m/>
    <m/>
    <n v="167.8"/>
    <n v="152.6"/>
    <n v="147.30000000000001"/>
    <n v="151.9"/>
    <s v="NA"/>
    <n v="149.9"/>
    <m/>
    <n v="151.19999999999999"/>
    <n v="154.80000000000001"/>
    <n v="135"/>
    <m/>
    <n v="149.5"/>
    <n v="161.1"/>
    <n v="140.6"/>
    <n v="147.1"/>
    <n v="152.30000000000001"/>
  </r>
  <r>
    <x v="1"/>
    <x v="6"/>
    <x v="12"/>
    <x v="83"/>
    <n v="144.9"/>
    <n v="164.5"/>
    <n v="153.69999999999999"/>
    <n v="147.5"/>
    <n v="122.7"/>
    <m/>
    <n v="147.19999999999999"/>
    <n v="231.5"/>
    <n v="137.19999999999999"/>
    <n v="114.7"/>
    <n v="148"/>
    <n v="130.80000000000001"/>
    <n v="157.69999999999999"/>
    <n v="156.30000000000001"/>
    <m/>
    <m/>
    <n v="170.4"/>
    <n v="146.80000000000001"/>
    <n v="132.80000000000001"/>
    <n v="144.6"/>
    <n v="152.80000000000001"/>
    <n v="133.6"/>
    <m/>
    <n v="139.80000000000001"/>
    <n v="143.19999999999999"/>
    <n v="125.2"/>
    <m/>
    <n v="136.80000000000001"/>
    <n v="151.9"/>
    <n v="140.19999999999999"/>
    <n v="137.69999999999999"/>
    <n v="148.30000000000001"/>
  </r>
  <r>
    <x v="2"/>
    <x v="6"/>
    <x v="12"/>
    <x v="83"/>
    <n v="143.5"/>
    <n v="165"/>
    <n v="151.1"/>
    <n v="148.30000000000001"/>
    <n v="125.7"/>
    <n v="1.4000000000000057"/>
    <n v="145.69999999999999"/>
    <n v="217"/>
    <n v="138.30000000000001"/>
    <n v="114"/>
    <n v="148.69999999999999"/>
    <n v="135.80000000000001"/>
    <n v="158"/>
    <n v="155"/>
    <n v="3.0999999999999943"/>
    <n v="15.300000000000011"/>
    <n v="168.5"/>
    <n v="150.30000000000001"/>
    <n v="141.30000000000001"/>
    <n v="149"/>
    <n v="152.80000000000001"/>
    <n v="143.69999999999999"/>
    <n v="1.3999999999999773"/>
    <n v="145.80000000000001"/>
    <n v="150.4"/>
    <n v="129.80000000000001"/>
    <n v="3.2000000000000171"/>
    <n v="142.30000000000001"/>
    <n v="155.69999999999999"/>
    <n v="140.4"/>
    <n v="142.5"/>
    <n v="150.4"/>
  </r>
  <r>
    <x v="0"/>
    <x v="7"/>
    <x v="0"/>
    <x v="84"/>
    <n v="143.69999999999999"/>
    <n v="167.3"/>
    <n v="153.5"/>
    <n v="150.5"/>
    <n v="132"/>
    <m/>
    <n v="142.19999999999999"/>
    <n v="191.5"/>
    <n v="141.1"/>
    <n v="113.8"/>
    <n v="151.6"/>
    <n v="139.69999999999999"/>
    <n v="158.69999999999999"/>
    <n v="153"/>
    <m/>
    <m/>
    <n v="168.6"/>
    <n v="152.80000000000001"/>
    <n v="147.4"/>
    <n v="152.1"/>
    <s v="NA"/>
    <n v="150.4"/>
    <m/>
    <n v="151.69999999999999"/>
    <n v="155.69999999999999"/>
    <n v="136.30000000000001"/>
    <m/>
    <n v="150.1"/>
    <n v="161.69999999999999"/>
    <n v="142.5"/>
    <n v="148.1"/>
    <n v="151.9"/>
  </r>
  <r>
    <x v="1"/>
    <x v="7"/>
    <x v="0"/>
    <x v="84"/>
    <n v="145.6"/>
    <n v="167.6"/>
    <n v="157"/>
    <n v="149.30000000000001"/>
    <n v="126.3"/>
    <m/>
    <n v="144.4"/>
    <n v="207.8"/>
    <n v="139.1"/>
    <n v="114.8"/>
    <n v="149.5"/>
    <n v="131.1"/>
    <n v="158.5"/>
    <n v="154.4"/>
    <m/>
    <m/>
    <n v="170.8"/>
    <n v="147"/>
    <n v="133.19999999999999"/>
    <n v="144.9"/>
    <n v="153.9"/>
    <n v="135.1"/>
    <m/>
    <n v="140.1"/>
    <n v="143.80000000000001"/>
    <n v="126.1"/>
    <m/>
    <n v="137.19999999999999"/>
    <n v="152.1"/>
    <n v="142.1"/>
    <n v="138.4"/>
    <n v="148.19999999999999"/>
  </r>
  <r>
    <x v="2"/>
    <x v="7"/>
    <x v="0"/>
    <x v="84"/>
    <n v="144.30000000000001"/>
    <n v="167.4"/>
    <n v="154.9"/>
    <n v="150.1"/>
    <n v="129.9"/>
    <n v="4.2000000000000028"/>
    <n v="143.19999999999999"/>
    <n v="197"/>
    <n v="140.4"/>
    <n v="114.1"/>
    <n v="150.9"/>
    <n v="136.1"/>
    <n v="158.6"/>
    <n v="153.5"/>
    <n v="-1.5"/>
    <n v="15.300000000000011"/>
    <n v="169.2"/>
    <n v="150.5"/>
    <n v="141.5"/>
    <n v="149.19999999999999"/>
    <n v="153.9"/>
    <n v="144.6"/>
    <n v="0.90000000000000568"/>
    <n v="146.19999999999999"/>
    <n v="151.19999999999999"/>
    <n v="130.9"/>
    <n v="1.0999999999999943"/>
    <n v="142.80000000000001"/>
    <n v="156.1"/>
    <n v="142.30000000000001"/>
    <n v="143.4"/>
    <n v="150.19999999999999"/>
  </r>
  <r>
    <x v="0"/>
    <x v="7"/>
    <x v="1"/>
    <x v="85"/>
    <n v="144.19999999999999"/>
    <n v="167.5"/>
    <n v="150.9"/>
    <n v="150.9"/>
    <n v="133.69999999999999"/>
    <m/>
    <n v="140.69999999999999"/>
    <n v="165.1"/>
    <n v="141.80000000000001"/>
    <n v="113.1"/>
    <n v="152.80000000000001"/>
    <n v="140.1"/>
    <n v="159.19999999999999"/>
    <n v="149.80000000000001"/>
    <m/>
    <m/>
    <n v="169.4"/>
    <n v="153"/>
    <n v="147.5"/>
    <n v="152.30000000000001"/>
    <s v="NA"/>
    <n v="152.30000000000001"/>
    <m/>
    <n v="151.80000000000001"/>
    <n v="156.19999999999999"/>
    <n v="136"/>
    <m/>
    <n v="150.4"/>
    <n v="161.9"/>
    <n v="143.4"/>
    <n v="148.4"/>
    <n v="150.4"/>
  </r>
  <r>
    <x v="1"/>
    <x v="7"/>
    <x v="1"/>
    <x v="85"/>
    <n v="146.19999999999999"/>
    <n v="167.6"/>
    <n v="153.1"/>
    <n v="150.69999999999999"/>
    <n v="127.4"/>
    <m/>
    <n v="143.1"/>
    <n v="181.7"/>
    <n v="139.6"/>
    <n v="114.6"/>
    <n v="150.4"/>
    <n v="131.5"/>
    <n v="159"/>
    <n v="151.69999999999999"/>
    <m/>
    <m/>
    <n v="172"/>
    <n v="147.30000000000001"/>
    <n v="133.5"/>
    <n v="145.19999999999999"/>
    <n v="154.80000000000001"/>
    <n v="138.9"/>
    <m/>
    <n v="140.4"/>
    <n v="144.4"/>
    <n v="125.2"/>
    <m/>
    <n v="137.69999999999999"/>
    <n v="152.19999999999999"/>
    <n v="143.5"/>
    <n v="138.4"/>
    <n v="147.69999999999999"/>
  </r>
  <r>
    <x v="2"/>
    <x v="7"/>
    <x v="1"/>
    <x v="85"/>
    <n v="144.80000000000001"/>
    <n v="167.5"/>
    <n v="151.80000000000001"/>
    <n v="150.80000000000001"/>
    <n v="131.4"/>
    <n v="1.5"/>
    <n v="141.80000000000001"/>
    <n v="170.7"/>
    <n v="141.1"/>
    <n v="113.6"/>
    <n v="152"/>
    <n v="136.5"/>
    <n v="159.1"/>
    <n v="150.5"/>
    <n v="-3"/>
    <n v="13.099999999999994"/>
    <n v="170.1"/>
    <n v="150.80000000000001"/>
    <n v="141.69999999999999"/>
    <n v="149.5"/>
    <n v="154.80000000000001"/>
    <n v="147.19999999999999"/>
    <n v="2.5999999999999943"/>
    <n v="146.4"/>
    <n v="151.69999999999999"/>
    <n v="130.30000000000001"/>
    <n v="-0.59999999999999432"/>
    <n v="143.19999999999999"/>
    <n v="156.19999999999999"/>
    <n v="143.4"/>
    <n v="143.6"/>
    <n v="149.1"/>
  </r>
  <r>
    <x v="0"/>
    <x v="7"/>
    <x v="2"/>
    <x v="86"/>
    <n v="144.4"/>
    <n v="166.8"/>
    <n v="147.6"/>
    <n v="151.69999999999999"/>
    <n v="133.30000000000001"/>
    <m/>
    <n v="141.80000000000001"/>
    <n v="152.30000000000001"/>
    <n v="141.80000000000001"/>
    <n v="112.6"/>
    <n v="154"/>
    <n v="140.1"/>
    <n v="160"/>
    <n v="148.19999999999999"/>
    <m/>
    <m/>
    <n v="170.5"/>
    <n v="153.4"/>
    <n v="147.6"/>
    <n v="152.5"/>
    <s v="NA"/>
    <n v="153.4"/>
    <m/>
    <n v="151.5"/>
    <n v="156.69999999999999"/>
    <n v="135.80000000000001"/>
    <m/>
    <n v="151.19999999999999"/>
    <n v="161.19999999999999"/>
    <n v="145.1"/>
    <n v="148.6"/>
    <n v="149.80000000000001"/>
  </r>
  <r>
    <x v="1"/>
    <x v="7"/>
    <x v="2"/>
    <x v="86"/>
    <n v="146.5"/>
    <n v="167.5"/>
    <n v="148.9"/>
    <n v="151.1"/>
    <n v="127.5"/>
    <m/>
    <n v="143.30000000000001"/>
    <n v="167"/>
    <n v="139.69999999999999"/>
    <n v="114.4"/>
    <n v="151.5"/>
    <n v="131.9"/>
    <n v="159.1"/>
    <n v="150.1"/>
    <m/>
    <m/>
    <n v="173.3"/>
    <n v="147.69999999999999"/>
    <n v="133.80000000000001"/>
    <n v="145.6"/>
    <n v="154.5"/>
    <n v="141.4"/>
    <m/>
    <n v="140.80000000000001"/>
    <n v="145"/>
    <n v="124.6"/>
    <m/>
    <n v="137.9"/>
    <n v="152.5"/>
    <n v="145.30000000000001"/>
    <n v="138.69999999999999"/>
    <n v="147.30000000000001"/>
  </r>
  <r>
    <x v="2"/>
    <x v="7"/>
    <x v="2"/>
    <x v="86"/>
    <n v="145.1"/>
    <n v="167"/>
    <n v="148.1"/>
    <n v="151.5"/>
    <n v="131.19999999999999"/>
    <n v="-0.20000000000001705"/>
    <n v="142.5"/>
    <n v="157.30000000000001"/>
    <n v="141.1"/>
    <n v="113.2"/>
    <n v="153.19999999999999"/>
    <n v="136.69999999999999"/>
    <n v="159.6"/>
    <n v="148.9"/>
    <n v="-1.5999999999999943"/>
    <n v="11.400000000000006"/>
    <n v="171.2"/>
    <n v="151.19999999999999"/>
    <n v="141.9"/>
    <n v="149.80000000000001"/>
    <n v="154.5"/>
    <n v="148.9"/>
    <n v="1.7000000000000171"/>
    <n v="146.4"/>
    <n v="152.30000000000001"/>
    <n v="129.9"/>
    <n v="-0.40000000000000568"/>
    <n v="143.69999999999999"/>
    <n v="156.1"/>
    <n v="145.19999999999999"/>
    <n v="143.80000000000001"/>
    <n v="148.6"/>
  </r>
  <r>
    <x v="0"/>
    <x v="7"/>
    <x v="5"/>
    <x v="87"/>
    <n v="148.19999999999999"/>
    <n v="190.3"/>
    <n v="149.4"/>
    <n v="153.30000000000001"/>
    <n v="138.19999999999999"/>
    <m/>
    <n v="143.19999999999999"/>
    <n v="148.9"/>
    <n v="150.30000000000001"/>
    <n v="113.2"/>
    <n v="159.80000000000001"/>
    <n v="142.1"/>
    <n v="161.80000000000001"/>
    <n v="152.30000000000001"/>
    <m/>
    <m/>
    <n v="182.4"/>
    <n v="154.69999999999999"/>
    <n v="150"/>
    <n v="154.1"/>
    <s v="NA"/>
    <n v="144.9"/>
    <m/>
    <n v="151.69999999999999"/>
    <n v="158.19999999999999"/>
    <n v="141.4"/>
    <m/>
    <n v="153.19999999999999"/>
    <n v="161.80000000000001"/>
    <n v="151.19999999999999"/>
    <n v="151.69999999999999"/>
    <n v="152.69999999999999"/>
  </r>
  <r>
    <x v="1"/>
    <x v="7"/>
    <x v="5"/>
    <x v="87"/>
    <n v="152.69999999999999"/>
    <n v="197"/>
    <n v="154.6"/>
    <n v="153.4"/>
    <n v="132.9"/>
    <m/>
    <n v="151.80000000000001"/>
    <n v="171.2"/>
    <n v="152"/>
    <n v="116.3"/>
    <n v="158.80000000000001"/>
    <n v="135.6"/>
    <n v="161.69999999999999"/>
    <n v="157"/>
    <m/>
    <m/>
    <n v="186.7"/>
    <n v="149.1"/>
    <n v="136.6"/>
    <n v="147.19999999999999"/>
    <n v="154.69999999999999"/>
    <n v="137.1"/>
    <m/>
    <n v="140.4"/>
    <n v="148.1"/>
    <n v="129.30000000000001"/>
    <m/>
    <n v="144.5"/>
    <n v="152.5"/>
    <n v="152.19999999999999"/>
    <n v="142"/>
    <n v="150.80000000000001"/>
  </r>
  <r>
    <x v="2"/>
    <x v="7"/>
    <x v="5"/>
    <x v="87"/>
    <n v="149.6"/>
    <n v="192.7"/>
    <n v="151.4"/>
    <n v="153.30000000000001"/>
    <n v="136.30000000000001"/>
    <n v="5.1000000000000227"/>
    <n v="147.19999999999999"/>
    <n v="156.5"/>
    <n v="150.9"/>
    <n v="114.2"/>
    <n v="159.5"/>
    <n v="139.4"/>
    <n v="161.80000000000001"/>
    <n v="154"/>
    <n v="5.0999999999999943"/>
    <n v="15.900000000000006"/>
    <n v="183.5"/>
    <n v="152.5"/>
    <n v="144.4"/>
    <n v="151.4"/>
    <n v="154.69999999999999"/>
    <n v="141.9"/>
    <n v="-7"/>
    <n v="146.4"/>
    <n v="154.4"/>
    <n v="135"/>
    <n v="5.0999999999999943"/>
    <n v="148.30000000000001"/>
    <n v="156.4"/>
    <n v="151.6"/>
    <n v="147"/>
    <n v="151.80000000000001"/>
  </r>
  <r>
    <x v="0"/>
    <x v="7"/>
    <x v="6"/>
    <x v="88"/>
    <n v="148.19999999999999"/>
    <n v="190.3"/>
    <n v="149.4"/>
    <n v="153.30000000000001"/>
    <n v="138.19999999999999"/>
    <m/>
    <n v="143.19999999999999"/>
    <n v="148.9"/>
    <n v="150.30000000000001"/>
    <n v="113.2"/>
    <n v="159.80000000000001"/>
    <n v="142.1"/>
    <n v="161.80000000000001"/>
    <n v="152.30000000000001"/>
    <m/>
    <m/>
    <n v="182.4"/>
    <n v="154.69999999999999"/>
    <n v="150"/>
    <n v="154.1"/>
    <s v="NA"/>
    <n v="144.9"/>
    <m/>
    <n v="151.69999999999999"/>
    <n v="158.19999999999999"/>
    <n v="141.4"/>
    <m/>
    <n v="153.19999999999999"/>
    <n v="161.80000000000001"/>
    <n v="151.19999999999999"/>
    <n v="151.69999999999999"/>
    <n v="152.69999999999999"/>
  </r>
  <r>
    <x v="1"/>
    <x v="7"/>
    <x v="6"/>
    <x v="88"/>
    <n v="152.69999999999999"/>
    <n v="197"/>
    <n v="154.6"/>
    <n v="153.4"/>
    <n v="132.9"/>
    <m/>
    <n v="151.80000000000001"/>
    <n v="171.2"/>
    <n v="152"/>
    <n v="116.3"/>
    <n v="158.80000000000001"/>
    <n v="135.6"/>
    <n v="161.69999999999999"/>
    <n v="157"/>
    <m/>
    <m/>
    <n v="186.7"/>
    <n v="149.1"/>
    <n v="136.6"/>
    <n v="147.19999999999999"/>
    <n v="154.69999999999999"/>
    <n v="137.1"/>
    <m/>
    <n v="140.4"/>
    <n v="148.1"/>
    <n v="129.30000000000001"/>
    <m/>
    <n v="144.5"/>
    <n v="152.5"/>
    <n v="152.19999999999999"/>
    <n v="142"/>
    <n v="150.80000000000001"/>
  </r>
  <r>
    <x v="2"/>
    <x v="7"/>
    <x v="6"/>
    <x v="88"/>
    <n v="149.6"/>
    <n v="192.7"/>
    <n v="151.4"/>
    <n v="153.30000000000001"/>
    <n v="136.30000000000001"/>
    <n v="0"/>
    <n v="147.19999999999999"/>
    <n v="156.5"/>
    <n v="150.9"/>
    <n v="114.2"/>
    <n v="159.5"/>
    <n v="139.4"/>
    <n v="161.80000000000001"/>
    <n v="154"/>
    <n v="0"/>
    <n v="13.099999999999994"/>
    <n v="183.5"/>
    <n v="152.5"/>
    <n v="144.4"/>
    <n v="151.4"/>
    <n v="154.69999999999999"/>
    <n v="141.9"/>
    <n v="0"/>
    <n v="146.4"/>
    <n v="154.4"/>
    <n v="135"/>
    <n v="0"/>
    <n v="148.30000000000001"/>
    <n v="156.4"/>
    <n v="151.6"/>
    <n v="147"/>
    <n v="151.80000000000001"/>
  </r>
  <r>
    <x v="0"/>
    <x v="7"/>
    <x v="7"/>
    <x v="89"/>
    <n v="147.6"/>
    <n v="187.2"/>
    <n v="148.4"/>
    <n v="153.30000000000001"/>
    <n v="139.80000000000001"/>
    <m/>
    <n v="146.9"/>
    <n v="171"/>
    <n v="149.9"/>
    <n v="114.2"/>
    <n v="160"/>
    <n v="143.5"/>
    <n v="161.5"/>
    <n v="155.30000000000001"/>
    <m/>
    <m/>
    <n v="180.9"/>
    <n v="155.1"/>
    <n v="149.30000000000001"/>
    <n v="154.30000000000001"/>
    <s v="NA"/>
    <n v="145.80000000000001"/>
    <m/>
    <n v="151.9"/>
    <n v="158.80000000000001"/>
    <n v="143.6"/>
    <m/>
    <n v="152.19999999999999"/>
    <n v="162.69999999999999"/>
    <n v="153.6"/>
    <n v="153"/>
    <n v="154.69999999999999"/>
  </r>
  <r>
    <x v="1"/>
    <x v="7"/>
    <x v="7"/>
    <x v="89"/>
    <n v="151.6"/>
    <n v="197.8"/>
    <n v="154.5"/>
    <n v="153.4"/>
    <n v="133.4"/>
    <m/>
    <n v="154.5"/>
    <n v="191.9"/>
    <n v="151.30000000000001"/>
    <n v="116.8"/>
    <n v="160"/>
    <n v="136.5"/>
    <n v="163.30000000000001"/>
    <n v="159.9"/>
    <m/>
    <m/>
    <n v="187.2"/>
    <n v="150"/>
    <n v="135.19999999999999"/>
    <n v="147.80000000000001"/>
    <n v="155.5"/>
    <n v="138.30000000000001"/>
    <m/>
    <n v="144.5"/>
    <n v="148.69999999999999"/>
    <n v="133.9"/>
    <m/>
    <n v="141.19999999999999"/>
    <n v="155.5"/>
    <n v="155.19999999999999"/>
    <n v="144.80000000000001"/>
    <n v="152.9"/>
  </r>
  <r>
    <x v="2"/>
    <x v="7"/>
    <x v="7"/>
    <x v="89"/>
    <n v="148.9"/>
    <n v="190.9"/>
    <n v="150.80000000000001"/>
    <n v="153.30000000000001"/>
    <n v="137.4"/>
    <n v="1.0999999999999943"/>
    <n v="150.4"/>
    <n v="178.1"/>
    <n v="150.4"/>
    <n v="115.1"/>
    <n v="160"/>
    <n v="140.6"/>
    <n v="162.30000000000001"/>
    <n v="157"/>
    <n v="3"/>
    <n v="14.300000000000011"/>
    <n v="182.6"/>
    <n v="153.1"/>
    <n v="143.4"/>
    <n v="151.69999999999999"/>
    <n v="155.5"/>
    <n v="143"/>
    <n v="1.0999999999999943"/>
    <n v="148.4"/>
    <n v="155"/>
    <n v="138.5"/>
    <n v="3.5"/>
    <n v="146"/>
    <n v="158.5"/>
    <n v="154.30000000000001"/>
    <n v="149"/>
    <n v="153.9"/>
  </r>
  <r>
    <x v="0"/>
    <x v="7"/>
    <x v="8"/>
    <x v="90"/>
    <n v="146.9"/>
    <n v="183.9"/>
    <n v="149.5"/>
    <n v="153.4"/>
    <n v="140.4"/>
    <m/>
    <n v="147"/>
    <n v="178.8"/>
    <n v="149.30000000000001"/>
    <n v="115.1"/>
    <n v="160"/>
    <n v="145.4"/>
    <n v="161.6"/>
    <n v="156.1"/>
    <m/>
    <m/>
    <n v="182.9"/>
    <n v="155.4"/>
    <n v="149.9"/>
    <n v="154.6"/>
    <s v="NA"/>
    <n v="146.4"/>
    <m/>
    <n v="151.6"/>
    <n v="159.1"/>
    <n v="144.6"/>
    <m/>
    <n v="152.80000000000001"/>
    <n v="161.1"/>
    <n v="157.4"/>
    <n v="153.69999999999999"/>
    <n v="155.4"/>
  </r>
  <r>
    <x v="1"/>
    <x v="7"/>
    <x v="8"/>
    <x v="90"/>
    <n v="151.5"/>
    <n v="193.1"/>
    <n v="157.30000000000001"/>
    <n v="153.9"/>
    <n v="134.4"/>
    <m/>
    <n v="155.4"/>
    <n v="202"/>
    <n v="150.80000000000001"/>
    <n v="118.9"/>
    <n v="160.9"/>
    <n v="137.69999999999999"/>
    <n v="164.4"/>
    <n v="161.30000000000001"/>
    <m/>
    <m/>
    <n v="188.7"/>
    <n v="150.19999999999999"/>
    <n v="136.30000000000001"/>
    <n v="148.1"/>
    <n v="156.30000000000001"/>
    <n v="137.19999999999999"/>
    <m/>
    <n v="145.4"/>
    <n v="150"/>
    <n v="135.1"/>
    <m/>
    <n v="141.80000000000001"/>
    <n v="154.9"/>
    <n v="159.80000000000001"/>
    <n v="146"/>
    <n v="154"/>
  </r>
  <r>
    <x v="2"/>
    <x v="7"/>
    <x v="8"/>
    <x v="90"/>
    <n v="148.4"/>
    <n v="187.1"/>
    <n v="152.5"/>
    <n v="153.6"/>
    <n v="138.19999999999999"/>
    <n v="0.79999999999998295"/>
    <n v="150.9"/>
    <n v="186.7"/>
    <n v="149.80000000000001"/>
    <n v="116.4"/>
    <n v="160.30000000000001"/>
    <n v="142.19999999999999"/>
    <n v="162.9"/>
    <n v="158"/>
    <n v="1"/>
    <n v="13.300000000000011"/>
    <n v="184.4"/>
    <n v="153.4"/>
    <n v="144.30000000000001"/>
    <n v="152"/>
    <n v="156.30000000000001"/>
    <n v="142.9"/>
    <n v="-9.9999999999994316E-2"/>
    <n v="148.69999999999999"/>
    <n v="155.6"/>
    <n v="139.6"/>
    <n v="1.0999999999999943"/>
    <n v="146.6"/>
    <n v="157.5"/>
    <n v="158.4"/>
    <n v="150"/>
    <n v="154.69999999999999"/>
  </r>
  <r>
    <x v="0"/>
    <x v="7"/>
    <x v="9"/>
    <x v="91"/>
    <n v="146"/>
    <n v="186.3"/>
    <n v="159.19999999999999"/>
    <n v="153.6"/>
    <n v="142.6"/>
    <m/>
    <n v="147.19999999999999"/>
    <n v="200.6"/>
    <n v="150.30000000000001"/>
    <n v="115.3"/>
    <n v="160.9"/>
    <n v="147.4"/>
    <n v="161.9"/>
    <n v="159.6"/>
    <m/>
    <m/>
    <n v="182.7"/>
    <n v="155.69999999999999"/>
    <n v="150.6"/>
    <n v="155"/>
    <s v="NA"/>
    <n v="146.80000000000001"/>
    <m/>
    <n v="152"/>
    <n v="159.5"/>
    <n v="146.4"/>
    <m/>
    <n v="152.4"/>
    <n v="162.5"/>
    <n v="156.19999999999999"/>
    <n v="154.30000000000001"/>
    <n v="157.5"/>
  </r>
  <r>
    <x v="1"/>
    <x v="7"/>
    <x v="9"/>
    <x v="91"/>
    <n v="150.6"/>
    <n v="193.7"/>
    <n v="164.8"/>
    <n v="153.69999999999999"/>
    <n v="135.69999999999999"/>
    <m/>
    <n v="155.69999999999999"/>
    <n v="226"/>
    <n v="152.19999999999999"/>
    <n v="118.1"/>
    <n v="161.30000000000001"/>
    <n v="139.19999999999999"/>
    <n v="164.8"/>
    <n v="164.4"/>
    <m/>
    <m/>
    <n v="188.7"/>
    <n v="150.5"/>
    <n v="136.1"/>
    <n v="148.30000000000001"/>
    <n v="156.5"/>
    <n v="137.1"/>
    <m/>
    <n v="145.1"/>
    <n v="151"/>
    <n v="135.4"/>
    <m/>
    <n v="142"/>
    <n v="155.69999999999999"/>
    <n v="158.1"/>
    <n v="146.19999999999999"/>
    <n v="155.19999999999999"/>
  </r>
  <r>
    <x v="2"/>
    <x v="7"/>
    <x v="9"/>
    <x v="91"/>
    <n v="147.5"/>
    <n v="188.9"/>
    <n v="161.4"/>
    <n v="153.6"/>
    <n v="140.1"/>
    <n v="1.9000000000000057"/>
    <n v="151.19999999999999"/>
    <n v="209.2"/>
    <n v="150.9"/>
    <n v="116.2"/>
    <n v="161"/>
    <n v="144"/>
    <n v="163.19999999999999"/>
    <n v="161.4"/>
    <n v="3.4000000000000057"/>
    <n v="15.5"/>
    <n v="184.3"/>
    <n v="153.69999999999999"/>
    <n v="144.6"/>
    <n v="152.30000000000001"/>
    <n v="156.5"/>
    <n v="143.1"/>
    <n v="0.19999999999998863"/>
    <n v="148.69999999999999"/>
    <n v="156.30000000000001"/>
    <n v="140.6"/>
    <n v="1"/>
    <n v="146.5"/>
    <n v="158.5"/>
    <n v="157"/>
    <n v="150.4"/>
    <n v="156.4"/>
  </r>
  <r>
    <x v="0"/>
    <x v="7"/>
    <x v="11"/>
    <x v="92"/>
    <n v="145.4"/>
    <n v="188.6"/>
    <n v="171.6"/>
    <n v="153.80000000000001"/>
    <n v="145.4"/>
    <m/>
    <n v="146.5"/>
    <n v="222.2"/>
    <n v="155.9"/>
    <n v="114.9"/>
    <n v="162"/>
    <n v="150"/>
    <n v="162.69999999999999"/>
    <n v="163.4"/>
    <m/>
    <m/>
    <n v="183.4"/>
    <n v="156.30000000000001"/>
    <n v="151"/>
    <n v="155.5"/>
    <s v="NA"/>
    <n v="147.5"/>
    <m/>
    <n v="152.80000000000001"/>
    <n v="160.4"/>
    <n v="146.1"/>
    <m/>
    <n v="153.6"/>
    <n v="161.6"/>
    <n v="156.19999999999999"/>
    <n v="154.5"/>
    <n v="159.80000000000001"/>
  </r>
  <r>
    <x v="1"/>
    <x v="7"/>
    <x v="11"/>
    <x v="92"/>
    <n v="149.69999999999999"/>
    <n v="195.5"/>
    <n v="176.9"/>
    <n v="153.9"/>
    <n v="138"/>
    <m/>
    <n v="150.5"/>
    <n v="245.3"/>
    <n v="158.69999999999999"/>
    <n v="117.2"/>
    <n v="161.4"/>
    <n v="141.5"/>
    <n v="165.1"/>
    <n v="167"/>
    <m/>
    <m/>
    <n v="188.8"/>
    <n v="151.1"/>
    <n v="136.4"/>
    <n v="148.80000000000001"/>
    <n v="158"/>
    <n v="137.30000000000001"/>
    <m/>
    <n v="145.1"/>
    <n v="152"/>
    <n v="135.19999999999999"/>
    <m/>
    <n v="144.4"/>
    <n v="156.4"/>
    <n v="157.9"/>
    <n v="146.6"/>
    <n v="156.69999999999999"/>
  </r>
  <r>
    <x v="2"/>
    <x v="7"/>
    <x v="11"/>
    <x v="92"/>
    <n v="146.80000000000001"/>
    <n v="191"/>
    <n v="173.6"/>
    <n v="153.80000000000001"/>
    <n v="142.69999999999999"/>
    <n v="2.5999999999999943"/>
    <n v="148.4"/>
    <n v="230"/>
    <n v="156.80000000000001"/>
    <n v="115.7"/>
    <n v="161.80000000000001"/>
    <n v="146.5"/>
    <n v="163.80000000000001"/>
    <n v="164.7"/>
    <n v="3.2999999999999829"/>
    <n v="17.699999999999989"/>
    <n v="184.8"/>
    <n v="154.30000000000001"/>
    <n v="144.9"/>
    <n v="152.80000000000001"/>
    <n v="158"/>
    <n v="143.6"/>
    <n v="0.5"/>
    <n v="149.19999999999999"/>
    <n v="157.19999999999999"/>
    <n v="140.4"/>
    <n v="-0.19999999999998863"/>
    <n v="148.4"/>
    <n v="158.6"/>
    <n v="156.9"/>
    <n v="150.69999999999999"/>
    <n v="158.4"/>
  </r>
  <r>
    <x v="0"/>
    <x v="7"/>
    <x v="12"/>
    <x v="93"/>
    <n v="144.6"/>
    <n v="188.5"/>
    <n v="173.4"/>
    <n v="154"/>
    <n v="150"/>
    <m/>
    <n v="145.9"/>
    <n v="225.2"/>
    <n v="159.5"/>
    <n v="114.4"/>
    <n v="163.5"/>
    <n v="153.4"/>
    <n v="163.6"/>
    <n v="164.5"/>
    <m/>
    <m/>
    <n v="183.6"/>
    <n v="157"/>
    <n v="151.6"/>
    <n v="156.30000000000001"/>
    <s v="NA"/>
    <n v="148.69999999999999"/>
    <m/>
    <n v="153.4"/>
    <n v="161.6"/>
    <n v="146.4"/>
    <m/>
    <n v="153.9"/>
    <n v="162.9"/>
    <n v="156.6"/>
    <n v="155.19999999999999"/>
    <n v="160.69999999999999"/>
  </r>
  <r>
    <x v="1"/>
    <x v="7"/>
    <x v="12"/>
    <x v="93"/>
    <n v="149"/>
    <n v="195.7"/>
    <n v="178.3"/>
    <n v="154.19999999999999"/>
    <n v="140.69999999999999"/>
    <m/>
    <n v="149.69999999999999"/>
    <n v="240.9"/>
    <n v="161.5"/>
    <n v="117.1"/>
    <n v="161.9"/>
    <n v="143.30000000000001"/>
    <n v="166.1"/>
    <n v="167"/>
    <m/>
    <m/>
    <n v="190.2"/>
    <n v="151.9"/>
    <n v="136.69999999999999"/>
    <n v="149.6"/>
    <n v="158.4"/>
    <n v="137.9"/>
    <m/>
    <n v="145.5"/>
    <n v="152.9"/>
    <n v="135.5"/>
    <m/>
    <n v="144.30000000000001"/>
    <n v="156.9"/>
    <n v="157.9"/>
    <n v="146.9"/>
    <n v="156.9"/>
  </r>
  <r>
    <x v="2"/>
    <x v="7"/>
    <x v="12"/>
    <x v="93"/>
    <n v="146"/>
    <n v="191"/>
    <n v="175.3"/>
    <n v="154.1"/>
    <n v="146.6"/>
    <n v="3.9000000000000057"/>
    <n v="147.69999999999999"/>
    <n v="230.5"/>
    <n v="160.19999999999999"/>
    <n v="115.3"/>
    <n v="163"/>
    <n v="149.19999999999999"/>
    <n v="164.8"/>
    <n v="165.4"/>
    <n v="0.70000000000001705"/>
    <n v="15.800000000000011"/>
    <n v="185.4"/>
    <n v="155"/>
    <n v="145.4"/>
    <n v="153.6"/>
    <n v="158.4"/>
    <n v="144.6"/>
    <n v="1"/>
    <n v="149.69999999999999"/>
    <n v="158.30000000000001"/>
    <n v="140.69999999999999"/>
    <n v="0.29999999999998295"/>
    <n v="148.5"/>
    <n v="159.4"/>
    <n v="157.1"/>
    <n v="151.19999999999999"/>
    <n v="158.9"/>
  </r>
  <r>
    <x v="0"/>
    <x v="8"/>
    <x v="0"/>
    <x v="94"/>
    <n v="143.4"/>
    <n v="187.5"/>
    <n v="173.4"/>
    <n v="154"/>
    <n v="154.80000000000001"/>
    <m/>
    <n v="147"/>
    <n v="187.8"/>
    <n v="159.5"/>
    <n v="113.8"/>
    <n v="164.5"/>
    <n v="156.1"/>
    <n v="164.3"/>
    <n v="159.6"/>
    <m/>
    <m/>
    <n v="184.6"/>
    <n v="157.5"/>
    <n v="152.4"/>
    <n v="156.80000000000001"/>
    <s v="NA"/>
    <n v="150.9"/>
    <m/>
    <n v="153.9"/>
    <n v="162.5"/>
    <n v="147.5"/>
    <m/>
    <n v="155.1"/>
    <n v="163.5"/>
    <n v="156.19999999999999"/>
    <n v="155.9"/>
    <n v="158.5"/>
  </r>
  <r>
    <x v="1"/>
    <x v="8"/>
    <x v="0"/>
    <x v="94"/>
    <n v="148"/>
    <n v="194.8"/>
    <n v="178.4"/>
    <n v="154.4"/>
    <n v="144.1"/>
    <m/>
    <n v="152.6"/>
    <n v="206.8"/>
    <n v="162.1"/>
    <n v="116.3"/>
    <n v="163"/>
    <n v="145.9"/>
    <n v="167.2"/>
    <n v="163.4"/>
    <m/>
    <m/>
    <n v="191.8"/>
    <n v="152.5"/>
    <n v="137.30000000000001"/>
    <n v="150.19999999999999"/>
    <n v="157.69999999999999"/>
    <n v="142.9"/>
    <m/>
    <n v="145.69999999999999"/>
    <n v="154.1"/>
    <n v="136.9"/>
    <m/>
    <n v="145.4"/>
    <n v="156.1"/>
    <n v="157.69999999999999"/>
    <n v="147.6"/>
    <n v="156"/>
  </r>
  <r>
    <x v="2"/>
    <x v="8"/>
    <x v="0"/>
    <x v="94"/>
    <n v="144.9"/>
    <n v="190.1"/>
    <n v="175.3"/>
    <n v="154.1"/>
    <n v="150.9"/>
    <n v="4.3000000000000114"/>
    <n v="149.6"/>
    <n v="194.2"/>
    <n v="160.4"/>
    <n v="114.6"/>
    <n v="164"/>
    <n v="151.80000000000001"/>
    <n v="165.6"/>
    <n v="161"/>
    <n v="-4.4000000000000057"/>
    <n v="9.0999999999999943"/>
    <n v="186.5"/>
    <n v="155.5"/>
    <n v="146.1"/>
    <n v="154.19999999999999"/>
    <n v="157.69999999999999"/>
    <n v="147.9"/>
    <n v="3.3000000000000114"/>
    <n v="150"/>
    <n v="159.30000000000001"/>
    <n v="141.9"/>
    <n v="1.2000000000000171"/>
    <n v="149.6"/>
    <n v="159.19999999999999"/>
    <n v="156.80000000000001"/>
    <n v="151.9"/>
    <n v="157.30000000000001"/>
  </r>
  <r>
    <x v="0"/>
    <x v="8"/>
    <x v="1"/>
    <x v="95"/>
    <n v="142.80000000000001"/>
    <n v="184"/>
    <n v="168"/>
    <n v="154.4"/>
    <n v="163"/>
    <m/>
    <n v="147.80000000000001"/>
    <n v="149.69999999999999"/>
    <n v="158.30000000000001"/>
    <n v="111.8"/>
    <n v="165"/>
    <n v="160"/>
    <n v="165.8"/>
    <n v="154.69999999999999"/>
    <m/>
    <m/>
    <n v="186.5"/>
    <n v="159.1"/>
    <n v="153.9"/>
    <n v="158.4"/>
    <s v="NA"/>
    <n v="154.4"/>
    <m/>
    <n v="154.80000000000001"/>
    <n v="164.3"/>
    <n v="150.19999999999999"/>
    <m/>
    <n v="157"/>
    <n v="163.6"/>
    <n v="155.19999999999999"/>
    <n v="157.19999999999999"/>
    <n v="156.69999999999999"/>
  </r>
  <r>
    <x v="1"/>
    <x v="8"/>
    <x v="1"/>
    <x v="95"/>
    <n v="147.6"/>
    <n v="191.2"/>
    <n v="169.9"/>
    <n v="155.1"/>
    <n v="151.4"/>
    <m/>
    <n v="154"/>
    <n v="180.2"/>
    <n v="159.80000000000001"/>
    <n v="114.9"/>
    <n v="162.5"/>
    <n v="149.19999999999999"/>
    <n v="169.4"/>
    <n v="160.80000000000001"/>
    <m/>
    <m/>
    <n v="193.3"/>
    <n v="154.19999999999999"/>
    <n v="138.19999999999999"/>
    <n v="151.80000000000001"/>
    <n v="159.80000000000001"/>
    <n v="149.1"/>
    <m/>
    <n v="146.5"/>
    <n v="156.30000000000001"/>
    <n v="140.5"/>
    <m/>
    <n v="147.30000000000001"/>
    <n v="156.6"/>
    <n v="156.69999999999999"/>
    <n v="149.30000000000001"/>
    <n v="156.5"/>
  </r>
  <r>
    <x v="2"/>
    <x v="8"/>
    <x v="1"/>
    <x v="95"/>
    <n v="144.30000000000001"/>
    <n v="186.5"/>
    <n v="168.7"/>
    <n v="154.69999999999999"/>
    <n v="158.69999999999999"/>
    <n v="7.7999999999999829"/>
    <n v="150.69999999999999"/>
    <n v="160"/>
    <n v="158.80000000000001"/>
    <n v="112.8"/>
    <n v="164.2"/>
    <n v="155.5"/>
    <n v="167.5"/>
    <n v="156.9"/>
    <n v="-4.0999999999999943"/>
    <n v="1.9000000000000057"/>
    <n v="188.3"/>
    <n v="157.19999999999999"/>
    <n v="147.4"/>
    <n v="155.80000000000001"/>
    <n v="159.80000000000001"/>
    <n v="152.4"/>
    <n v="4.5"/>
    <n v="150.9"/>
    <n v="161.30000000000001"/>
    <n v="145.1"/>
    <n v="3.1999999999999886"/>
    <n v="151.5"/>
    <n v="159.5"/>
    <n v="155.80000000000001"/>
    <n v="153.4"/>
    <n v="156.6"/>
  </r>
  <r>
    <x v="0"/>
    <x v="8"/>
    <x v="2"/>
    <x v="96"/>
    <n v="142.5"/>
    <n v="189.4"/>
    <n v="163.19999999999999"/>
    <n v="154.5"/>
    <n v="168.2"/>
    <m/>
    <n v="150.5"/>
    <n v="141"/>
    <n v="159.19999999999999"/>
    <n v="111.7"/>
    <n v="164"/>
    <n v="160.6"/>
    <n v="166.4"/>
    <n v="154.5"/>
    <m/>
    <m/>
    <n v="186.1"/>
    <n v="159.6"/>
    <n v="154.4"/>
    <n v="158.9"/>
    <s v="-"/>
    <n v="156"/>
    <m/>
    <n v="154.80000000000001"/>
    <n v="164.6"/>
    <n v="151.30000000000001"/>
    <m/>
    <n v="157.80000000000001"/>
    <n v="163.80000000000001"/>
    <n v="153.1"/>
    <n v="157.30000000000001"/>
    <n v="156.69999999999999"/>
  </r>
  <r>
    <x v="1"/>
    <x v="8"/>
    <x v="2"/>
    <x v="96"/>
    <n v="147.5"/>
    <n v="197.5"/>
    <n v="164.7"/>
    <n v="155.6"/>
    <n v="156.4"/>
    <m/>
    <n v="157.30000000000001"/>
    <n v="166.1"/>
    <n v="161.1"/>
    <n v="114.3"/>
    <n v="162.6"/>
    <n v="150.69999999999999"/>
    <n v="170.3"/>
    <n v="160.4"/>
    <m/>
    <m/>
    <n v="193.5"/>
    <n v="155.1"/>
    <n v="138.69999999999999"/>
    <n v="152.6"/>
    <n v="159.9"/>
    <n v="154.80000000000001"/>
    <m/>
    <n v="147.19999999999999"/>
    <n v="156.9"/>
    <n v="141.69999999999999"/>
    <m/>
    <n v="148.6"/>
    <n v="157.6"/>
    <n v="154.9"/>
    <n v="150"/>
    <n v="156.9"/>
  </r>
  <r>
    <x v="2"/>
    <x v="8"/>
    <x v="2"/>
    <x v="96"/>
    <n v="144.1"/>
    <n v="192.2"/>
    <n v="163.80000000000001"/>
    <n v="154.9"/>
    <n v="163.9"/>
    <n v="5.2000000000000171"/>
    <n v="153.69999999999999"/>
    <n v="149.5"/>
    <n v="159.80000000000001"/>
    <n v="112.6"/>
    <n v="163.5"/>
    <n v="156.5"/>
    <n v="168.2"/>
    <n v="156.69999999999999"/>
    <n v="-0.20000000000001705"/>
    <n v="3.1999999999999886"/>
    <n v="188.1"/>
    <n v="157.80000000000001"/>
    <n v="147.9"/>
    <n v="156.4"/>
    <n v="159.9"/>
    <n v="155.5"/>
    <n v="3.0999999999999943"/>
    <n v="151.19999999999999"/>
    <n v="161.69999999999999"/>
    <n v="146.19999999999999"/>
    <n v="1.0999999999999943"/>
    <n v="152.6"/>
    <n v="160.19999999999999"/>
    <n v="153.80000000000001"/>
    <n v="153.80000000000001"/>
    <n v="156.80000000000001"/>
  </r>
  <r>
    <x v="0"/>
    <x v="8"/>
    <x v="3"/>
    <x v="97"/>
    <n v="142.69999999999999"/>
    <n v="195.5"/>
    <n v="163.4"/>
    <n v="155"/>
    <n v="175.2"/>
    <m/>
    <n v="160.6"/>
    <n v="135.1"/>
    <n v="161.1"/>
    <n v="112.2"/>
    <n v="164.4"/>
    <n v="161.9"/>
    <n v="166.8"/>
    <n v="155.6"/>
    <m/>
    <m/>
    <n v="186.8"/>
    <n v="160.69999999999999"/>
    <n v="155.1"/>
    <n v="159.9"/>
    <s v="-"/>
    <n v="156"/>
    <m/>
    <n v="155.5"/>
    <n v="165.3"/>
    <n v="151.69999999999999"/>
    <m/>
    <n v="158.6"/>
    <n v="164.1"/>
    <n v="154.6"/>
    <n v="158"/>
    <n v="157.6"/>
  </r>
  <r>
    <x v="1"/>
    <x v="8"/>
    <x v="3"/>
    <x v="97"/>
    <n v="147.6"/>
    <n v="202.5"/>
    <n v="166.4"/>
    <n v="156"/>
    <n v="161.4"/>
    <m/>
    <n v="168.8"/>
    <n v="161.6"/>
    <n v="162.80000000000001"/>
    <n v="114.8"/>
    <n v="162.80000000000001"/>
    <n v="151.5"/>
    <n v="171.4"/>
    <n v="162"/>
    <m/>
    <m/>
    <n v="194.4"/>
    <n v="155.9"/>
    <n v="139.30000000000001"/>
    <n v="153.4"/>
    <n v="161.4"/>
    <n v="154.9"/>
    <m/>
    <n v="147.6"/>
    <n v="157.5"/>
    <n v="142.1"/>
    <m/>
    <n v="149.1"/>
    <n v="157.6"/>
    <n v="156.6"/>
    <n v="150.5"/>
    <n v="158"/>
  </r>
  <r>
    <x v="2"/>
    <x v="8"/>
    <x v="3"/>
    <x v="97"/>
    <n v="144.30000000000001"/>
    <n v="198"/>
    <n v="164.6"/>
    <n v="155.4"/>
    <n v="170.1"/>
    <n v="6.1999999999999886"/>
    <n v="164.4"/>
    <n v="144.1"/>
    <n v="161.69999999999999"/>
    <n v="113.1"/>
    <n v="163.9"/>
    <n v="157.6"/>
    <n v="168.9"/>
    <n v="158"/>
    <n v="1.3000000000000114"/>
    <n v="7.5"/>
    <n v="188.8"/>
    <n v="158.80000000000001"/>
    <n v="148.5"/>
    <n v="157.30000000000001"/>
    <n v="161.4"/>
    <n v="155.6"/>
    <n v="9.9999999999994316E-2"/>
    <n v="151.80000000000001"/>
    <n v="162.30000000000001"/>
    <n v="146.6"/>
    <n v="0.40000000000000568"/>
    <n v="153.19999999999999"/>
    <n v="160.30000000000001"/>
    <n v="155.4"/>
    <n v="154.4"/>
    <n v="157.80000000000001"/>
  </r>
  <r>
    <x v="0"/>
    <x v="8"/>
    <x v="4"/>
    <x v="98"/>
    <n v="145.1"/>
    <n v="198.5"/>
    <n v="168.6"/>
    <n v="155.80000000000001"/>
    <n v="184.4"/>
    <m/>
    <n v="162.30000000000001"/>
    <n v="138.4"/>
    <n v="165.1"/>
    <n v="114.3"/>
    <n v="169.7"/>
    <n v="164.6"/>
    <n v="169.8"/>
    <n v="158.69999999999999"/>
    <m/>
    <m/>
    <n v="189.6"/>
    <n v="165.3"/>
    <n v="160.6"/>
    <n v="164.5"/>
    <s v="NA"/>
    <n v="161.69999999999999"/>
    <m/>
    <n v="158.80000000000001"/>
    <n v="169.1"/>
    <n v="153.19999999999999"/>
    <m/>
    <n v="160"/>
    <n v="167.6"/>
    <n v="159.30000000000001"/>
    <n v="161.1"/>
    <n v="161.1"/>
  </r>
  <r>
    <x v="1"/>
    <x v="8"/>
    <x v="4"/>
    <x v="98"/>
    <n v="148.80000000000001"/>
    <n v="204.3"/>
    <n v="173"/>
    <n v="156.5"/>
    <n v="168.8"/>
    <m/>
    <n v="172.5"/>
    <n v="166.5"/>
    <n v="165.9"/>
    <n v="115.9"/>
    <n v="165.2"/>
    <n v="152"/>
    <n v="171.1"/>
    <n v="164.2"/>
    <m/>
    <m/>
    <n v="198.2"/>
    <n v="156.5"/>
    <n v="140.19999999999999"/>
    <n v="154.1"/>
    <n v="161.6"/>
    <n v="155.5"/>
    <m/>
    <n v="150.1"/>
    <n v="160.4"/>
    <n v="145"/>
    <m/>
    <n v="152.6"/>
    <n v="156.6"/>
    <n v="157.5"/>
    <n v="152.30000000000001"/>
    <n v="159.5"/>
  </r>
  <r>
    <x v="2"/>
    <x v="8"/>
    <x v="4"/>
    <x v="98"/>
    <n v="146.30000000000001"/>
    <n v="200.5"/>
    <n v="170.3"/>
    <n v="156.1"/>
    <n v="178.7"/>
    <n v="8.5999999999999943"/>
    <n v="167.1"/>
    <n v="147.9"/>
    <n v="165.4"/>
    <n v="114.8"/>
    <n v="168.2"/>
    <n v="159.30000000000001"/>
    <n v="170.4"/>
    <n v="160.69999999999999"/>
    <n v="2.6999999999999886"/>
    <n v="11.799999999999983"/>
    <n v="191.9"/>
    <n v="161.80000000000001"/>
    <n v="152.1"/>
    <n v="160.4"/>
    <n v="161.6"/>
    <n v="159.4"/>
    <n v="3.8000000000000114"/>
    <n v="154.69999999999999"/>
    <n v="165.8"/>
    <n v="148.9"/>
    <n v="2.3000000000000114"/>
    <n v="155.80000000000001"/>
    <n v="161.19999999999999"/>
    <n v="158.6"/>
    <n v="156.80000000000001"/>
    <n v="160.4"/>
  </r>
  <r>
    <x v="0"/>
    <x v="8"/>
    <x v="5"/>
    <x v="99"/>
    <n v="145.6"/>
    <n v="200.1"/>
    <n v="179.3"/>
    <n v="156.1"/>
    <n v="190.4"/>
    <m/>
    <n v="158.6"/>
    <n v="144.69999999999999"/>
    <n v="165.5"/>
    <n v="114.6"/>
    <n v="170"/>
    <n v="165.5"/>
    <n v="171.7"/>
    <n v="160.5"/>
    <m/>
    <m/>
    <n v="189.1"/>
    <n v="165.3"/>
    <n v="159.9"/>
    <n v="164.6"/>
    <s v="NA"/>
    <n v="162.1"/>
    <m/>
    <n v="159.19999999999999"/>
    <n v="169.7"/>
    <n v="154.19999999999999"/>
    <m/>
    <n v="160.4"/>
    <n v="166.8"/>
    <n v="159.4"/>
    <n v="161.5"/>
    <n v="162.1"/>
  </r>
  <r>
    <x v="1"/>
    <x v="8"/>
    <x v="5"/>
    <x v="99"/>
    <n v="149.19999999999999"/>
    <n v="205.5"/>
    <n v="182.8"/>
    <n v="156.5"/>
    <n v="172.2"/>
    <m/>
    <n v="171.5"/>
    <n v="176.2"/>
    <n v="166.9"/>
    <n v="116.1"/>
    <n v="165.5"/>
    <n v="152.30000000000001"/>
    <n v="173.3"/>
    <n v="166.2"/>
    <m/>
    <m/>
    <n v="195.6"/>
    <n v="157.30000000000001"/>
    <n v="140.5"/>
    <n v="154.80000000000001"/>
    <n v="160.5"/>
    <n v="156.1"/>
    <m/>
    <n v="149.80000000000001"/>
    <n v="160.80000000000001"/>
    <n v="147.5"/>
    <m/>
    <n v="150.69999999999999"/>
    <n v="158.1"/>
    <n v="158"/>
    <n v="153.4"/>
    <n v="160.4"/>
  </r>
  <r>
    <x v="2"/>
    <x v="8"/>
    <x v="5"/>
    <x v="99"/>
    <n v="146.69999999999999"/>
    <n v="202"/>
    <n v="180.7"/>
    <n v="156.19999999999999"/>
    <n v="183.7"/>
    <n v="5"/>
    <n v="164.6"/>
    <n v="155.4"/>
    <n v="166"/>
    <n v="115.1"/>
    <n v="168.5"/>
    <n v="160"/>
    <n v="172.4"/>
    <n v="162.6"/>
    <n v="1.9000000000000057"/>
    <n v="8.5999999999999943"/>
    <n v="190.8"/>
    <n v="162.19999999999999"/>
    <n v="151.80000000000001"/>
    <n v="160.69999999999999"/>
    <n v="160.5"/>
    <n v="159.80000000000001"/>
    <n v="0.40000000000000568"/>
    <n v="154.80000000000001"/>
    <n v="166.3"/>
    <n v="150.69999999999999"/>
    <n v="1.7999999999999829"/>
    <n v="154.9"/>
    <n v="161.69999999999999"/>
    <n v="158.80000000000001"/>
    <n v="157.6"/>
    <n v="161.30000000000001"/>
  </r>
  <r>
    <x v="0"/>
    <x v="8"/>
    <x v="6"/>
    <x v="100"/>
    <n v="145.1"/>
    <n v="204.5"/>
    <n v="180.4"/>
    <n v="157.1"/>
    <n v="188.7"/>
    <m/>
    <n v="157.69999999999999"/>
    <n v="152.80000000000001"/>
    <n v="163.6"/>
    <n v="113.9"/>
    <n v="169.7"/>
    <n v="166.2"/>
    <n v="171"/>
    <n v="161.69999999999999"/>
    <m/>
    <m/>
    <n v="189.7"/>
    <n v="166"/>
    <n v="161.1"/>
    <n v="165.3"/>
    <s v="NA"/>
    <n v="162.5"/>
    <m/>
    <n v="160.30000000000001"/>
    <n v="170.4"/>
    <n v="157.1"/>
    <m/>
    <n v="160.69999999999999"/>
    <n v="167.2"/>
    <n v="160.4"/>
    <n v="162.80000000000001"/>
    <n v="163.19999999999999"/>
  </r>
  <r>
    <x v="1"/>
    <x v="8"/>
    <x v="6"/>
    <x v="100"/>
    <n v="149.1"/>
    <n v="210.9"/>
    <n v="185"/>
    <n v="158.19999999999999"/>
    <n v="170.6"/>
    <m/>
    <n v="170.9"/>
    <n v="186.4"/>
    <n v="164.7"/>
    <n v="115.7"/>
    <n v="165.5"/>
    <n v="153.4"/>
    <n v="173.5"/>
    <n v="167.9"/>
    <m/>
    <m/>
    <n v="195.5"/>
    <n v="157.9"/>
    <n v="141.9"/>
    <n v="155.5"/>
    <n v="161.5"/>
    <n v="157.69999999999999"/>
    <m/>
    <n v="150.69999999999999"/>
    <n v="161.5"/>
    <n v="149.5"/>
    <m/>
    <n v="151.19999999999999"/>
    <n v="160.30000000000001"/>
    <n v="159.6"/>
    <n v="155"/>
    <n v="161.80000000000001"/>
  </r>
  <r>
    <x v="2"/>
    <x v="8"/>
    <x v="6"/>
    <x v="100"/>
    <n v="146.4"/>
    <n v="206.8"/>
    <n v="182.2"/>
    <n v="157.5"/>
    <n v="182.1"/>
    <n v="-1.5999999999999943"/>
    <n v="163.9"/>
    <n v="164.2"/>
    <n v="164"/>
    <n v="114.5"/>
    <n v="168.3"/>
    <n v="160.9"/>
    <n v="172.2"/>
    <n v="164"/>
    <n v="1.4000000000000057"/>
    <n v="10"/>
    <n v="191.2"/>
    <n v="162.80000000000001"/>
    <n v="153.1"/>
    <n v="161.4"/>
    <n v="161.5"/>
    <n v="160.69999999999999"/>
    <n v="0.89999999999997726"/>
    <n v="155.80000000000001"/>
    <n v="167"/>
    <n v="153.1"/>
    <n v="2.4000000000000057"/>
    <n v="155.30000000000001"/>
    <n v="163.19999999999999"/>
    <n v="160.1"/>
    <n v="159"/>
    <n v="162.5"/>
  </r>
  <r>
    <x v="0"/>
    <x v="8"/>
    <x v="7"/>
    <x v="101"/>
    <n v="144.9"/>
    <n v="202.3"/>
    <n v="176.5"/>
    <n v="157.5"/>
    <n v="190.9"/>
    <m/>
    <n v="155.69999999999999"/>
    <n v="153.9"/>
    <n v="162.80000000000001"/>
    <n v="115.2"/>
    <n v="169.8"/>
    <n v="167.6"/>
    <n v="171.9"/>
    <n v="161.80000000000001"/>
    <m/>
    <m/>
    <n v="190.2"/>
    <n v="167"/>
    <n v="162.6"/>
    <n v="166.3"/>
    <s v="NA"/>
    <n v="163.1"/>
    <m/>
    <n v="160.9"/>
    <n v="171.1"/>
    <n v="157.69999999999999"/>
    <m/>
    <n v="161.1"/>
    <n v="167.5"/>
    <n v="160.30000000000001"/>
    <n v="163.30000000000001"/>
    <n v="163.6"/>
  </r>
  <r>
    <x v="1"/>
    <x v="8"/>
    <x v="7"/>
    <x v="101"/>
    <n v="149.30000000000001"/>
    <n v="207.4"/>
    <n v="174.1"/>
    <n v="159.19999999999999"/>
    <n v="175"/>
    <m/>
    <n v="161.30000000000001"/>
    <n v="183.3"/>
    <n v="164.5"/>
    <n v="120.4"/>
    <n v="166.2"/>
    <n v="154.80000000000001"/>
    <n v="175.1"/>
    <n v="167.3"/>
    <m/>
    <m/>
    <n v="196.5"/>
    <n v="159.80000000000001"/>
    <n v="143.6"/>
    <n v="157.30000000000001"/>
    <n v="162.1"/>
    <n v="160.69999999999999"/>
    <m/>
    <n v="153.19999999999999"/>
    <n v="162.80000000000001"/>
    <n v="150.4"/>
    <m/>
    <n v="153.69999999999999"/>
    <n v="160.4"/>
    <n v="159.6"/>
    <n v="156"/>
    <n v="162.30000000000001"/>
  </r>
  <r>
    <x v="2"/>
    <x v="8"/>
    <x v="7"/>
    <x v="101"/>
    <n v="146.6"/>
    <n v="204"/>
    <n v="172.8"/>
    <n v="158.4"/>
    <n v="188"/>
    <n v="5.9000000000000057"/>
    <n v="156.80000000000001"/>
    <n v="162.19999999999999"/>
    <n v="164.1"/>
    <n v="119.7"/>
    <n v="168.8"/>
    <n v="162.69999999999999"/>
    <n v="173.9"/>
    <n v="164"/>
    <n v="0"/>
    <n v="7"/>
    <n v="192.1"/>
    <n v="164.5"/>
    <n v="155.30000000000001"/>
    <n v="163.19999999999999"/>
    <n v="162.1"/>
    <n v="162.6"/>
    <n v="1.9000000000000057"/>
    <n v="157.5"/>
    <n v="168.4"/>
    <n v="154"/>
    <n v="0.90000000000000568"/>
    <n v="157.6"/>
    <n v="163.80000000000001"/>
    <n v="160"/>
    <n v="160"/>
    <n v="163.19999999999999"/>
  </r>
  <r>
    <x v="0"/>
    <x v="8"/>
    <x v="8"/>
    <x v="102"/>
    <n v="145.4"/>
    <n v="202.1"/>
    <n v="172"/>
    <n v="158"/>
    <n v="195.5"/>
    <m/>
    <n v="152.69999999999999"/>
    <n v="151.4"/>
    <n v="163.9"/>
    <n v="119.3"/>
    <n v="170.1"/>
    <n v="168.3"/>
    <n v="172.8"/>
    <n v="162.1"/>
    <m/>
    <m/>
    <n v="190.5"/>
    <n v="167.7"/>
    <n v="163.6"/>
    <n v="167.1"/>
    <s v="NA"/>
    <n v="163.69999999999999"/>
    <m/>
    <n v="161.30000000000001"/>
    <n v="171.9"/>
    <n v="157.80000000000001"/>
    <m/>
    <n v="162.69999999999999"/>
    <n v="168.5"/>
    <n v="160.19999999999999"/>
    <n v="163.80000000000001"/>
    <n v="164"/>
  </r>
  <r>
    <x v="1"/>
    <x v="8"/>
    <x v="8"/>
    <x v="102"/>
    <n v="149.30000000000001"/>
    <n v="207.4"/>
    <n v="174.1"/>
    <n v="159.1"/>
    <n v="175"/>
    <m/>
    <n v="161.19999999999999"/>
    <n v="183.5"/>
    <n v="164.5"/>
    <n v="120.4"/>
    <n v="166.2"/>
    <n v="154.80000000000001"/>
    <n v="175.1"/>
    <n v="167.3"/>
    <m/>
    <m/>
    <n v="196.5"/>
    <n v="159.80000000000001"/>
    <n v="143.6"/>
    <n v="157.4"/>
    <n v="162.1"/>
    <n v="160.80000000000001"/>
    <m/>
    <n v="153.30000000000001"/>
    <n v="162.80000000000001"/>
    <n v="150.5"/>
    <m/>
    <n v="153.9"/>
    <n v="160.30000000000001"/>
    <n v="159.6"/>
    <n v="156"/>
    <n v="162.30000000000001"/>
  </r>
  <r>
    <x v="2"/>
    <x v="8"/>
    <x v="8"/>
    <x v="102"/>
    <n v="146.6"/>
    <n v="204"/>
    <n v="172.8"/>
    <n v="158.4"/>
    <n v="188"/>
    <n v="0"/>
    <n v="156.69999999999999"/>
    <n v="162.30000000000001"/>
    <n v="164.1"/>
    <n v="119.7"/>
    <n v="168.8"/>
    <n v="162.69999999999999"/>
    <n v="173.9"/>
    <n v="164"/>
    <n v="0"/>
    <n v="6"/>
    <n v="192.1"/>
    <n v="164.6"/>
    <n v="155.30000000000001"/>
    <n v="163.30000000000001"/>
    <n v="162.1"/>
    <n v="162.6"/>
    <n v="0"/>
    <n v="157.5"/>
    <n v="168.4"/>
    <n v="154"/>
    <n v="0"/>
    <n v="157.69999999999999"/>
    <n v="163.69999999999999"/>
    <n v="160"/>
    <n v="160"/>
    <n v="163.19999999999999"/>
  </r>
  <r>
    <x v="0"/>
    <x v="8"/>
    <x v="9"/>
    <x v="103"/>
    <n v="146.1"/>
    <n v="202.5"/>
    <n v="170.1"/>
    <n v="158.4"/>
    <n v="198.8"/>
    <m/>
    <n v="152.6"/>
    <n v="170.4"/>
    <n v="165.2"/>
    <n v="121.6"/>
    <n v="170.6"/>
    <n v="168.8"/>
    <n v="173.6"/>
    <n v="165.5"/>
    <m/>
    <m/>
    <n v="191.2"/>
    <n v="168.9"/>
    <n v="164.8"/>
    <n v="168.3"/>
    <s v="NA"/>
    <n v="165.5"/>
    <m/>
    <n v="162"/>
    <n v="172.5"/>
    <n v="159.5"/>
    <m/>
    <n v="163.19999999999999"/>
    <n v="169"/>
    <n v="161.1"/>
    <n v="164.7"/>
    <n v="166.3"/>
  </r>
  <r>
    <x v="1"/>
    <x v="8"/>
    <x v="9"/>
    <x v="103"/>
    <n v="150.1"/>
    <n v="208.4"/>
    <n v="173"/>
    <n v="159.19999999999999"/>
    <n v="176.6"/>
    <m/>
    <n v="159.30000000000001"/>
    <n v="214.4"/>
    <n v="165.3"/>
    <n v="122.5"/>
    <n v="166.8"/>
    <n v="155.4"/>
    <n v="175.9"/>
    <n v="171.5"/>
    <m/>
    <m/>
    <n v="197"/>
    <n v="160.80000000000001"/>
    <n v="144.4"/>
    <n v="158.30000000000001"/>
    <n v="163.6"/>
    <n v="162.19999999999999"/>
    <m/>
    <n v="154.30000000000001"/>
    <n v="163.5"/>
    <n v="152.19999999999999"/>
    <m/>
    <n v="155.1"/>
    <n v="160.30000000000001"/>
    <n v="160.30000000000001"/>
    <n v="157"/>
    <n v="164.6"/>
  </r>
  <r>
    <x v="2"/>
    <x v="8"/>
    <x v="9"/>
    <x v="103"/>
    <n v="147.4"/>
    <n v="204.6"/>
    <n v="171.2"/>
    <n v="158.69999999999999"/>
    <n v="190.6"/>
    <n v="2.5999999999999943"/>
    <n v="155.69999999999999"/>
    <n v="185.3"/>
    <n v="165.2"/>
    <n v="121.9"/>
    <n v="169.3"/>
    <n v="163.19999999999999"/>
    <n v="174.7"/>
    <n v="167.7"/>
    <n v="3.6999999999999886"/>
    <n v="6.2999999999999829"/>
    <n v="192.7"/>
    <n v="165.7"/>
    <n v="156.30000000000001"/>
    <n v="164.3"/>
    <n v="163.6"/>
    <n v="164.2"/>
    <n v="1.5999999999999943"/>
    <n v="158.4"/>
    <n v="169.1"/>
    <n v="155.69999999999999"/>
    <n v="1.6999999999999886"/>
    <n v="158.6"/>
    <n v="163.9"/>
    <n v="160.80000000000001"/>
    <n v="161"/>
    <n v="165.5"/>
  </r>
  <r>
    <x v="0"/>
    <x v="8"/>
    <x v="11"/>
    <x v="104"/>
    <n v="146.9"/>
    <n v="199.8"/>
    <n v="171.5"/>
    <n v="159.1"/>
    <n v="198.4"/>
    <m/>
    <n v="153.19999999999999"/>
    <n v="183.9"/>
    <n v="165.4"/>
    <n v="122.1"/>
    <n v="170.8"/>
    <n v="169.1"/>
    <n v="174.3"/>
    <n v="167.5"/>
    <m/>
    <m/>
    <n v="191.4"/>
    <n v="170.4"/>
    <n v="166"/>
    <n v="169.8"/>
    <s v="NA"/>
    <n v="165.3"/>
    <m/>
    <n v="162.9"/>
    <n v="173.4"/>
    <n v="158.9"/>
    <m/>
    <n v="163.80000000000001"/>
    <n v="169.3"/>
    <n v="162.4"/>
    <n v="165.2"/>
    <n v="167.6"/>
  </r>
  <r>
    <x v="1"/>
    <x v="8"/>
    <x v="11"/>
    <x v="104"/>
    <n v="151"/>
    <n v="204.9"/>
    <n v="175.4"/>
    <n v="159.6"/>
    <n v="175.8"/>
    <m/>
    <n v="160.30000000000001"/>
    <n v="229.1"/>
    <n v="165.1"/>
    <n v="123.1"/>
    <n v="167.2"/>
    <n v="156.1"/>
    <n v="176.8"/>
    <n v="173.5"/>
    <m/>
    <m/>
    <n v="197"/>
    <n v="162.30000000000001"/>
    <n v="145.30000000000001"/>
    <n v="159.69999999999999"/>
    <n v="164.2"/>
    <n v="161.6"/>
    <m/>
    <n v="155.19999999999999"/>
    <n v="164.2"/>
    <n v="151.19999999999999"/>
    <m/>
    <n v="156.69999999999999"/>
    <n v="160.80000000000001"/>
    <n v="161.80000000000001"/>
    <n v="157.30000000000001"/>
    <n v="165.6"/>
  </r>
  <r>
    <x v="2"/>
    <x v="8"/>
    <x v="11"/>
    <x v="104"/>
    <n v="148.19999999999999"/>
    <n v="201.6"/>
    <n v="173"/>
    <n v="159.30000000000001"/>
    <n v="190.1"/>
    <n v="-0.5"/>
    <n v="156.5"/>
    <n v="199.2"/>
    <n v="165.3"/>
    <n v="122.4"/>
    <n v="169.6"/>
    <n v="163.69999999999999"/>
    <n v="175.5"/>
    <n v="169.7"/>
    <n v="2"/>
    <n v="5"/>
    <n v="192.9"/>
    <n v="167.2"/>
    <n v="157.4"/>
    <n v="165.8"/>
    <n v="164.2"/>
    <n v="163.9"/>
    <n v="-0.29999999999998295"/>
    <n v="159.30000000000001"/>
    <n v="169.9"/>
    <n v="154.80000000000001"/>
    <n v="-0.89999999999997726"/>
    <n v="159.80000000000001"/>
    <n v="164.3"/>
    <n v="162.19999999999999"/>
    <n v="161.4"/>
    <n v="166.7"/>
  </r>
  <r>
    <x v="0"/>
    <x v="8"/>
    <x v="12"/>
    <x v="105"/>
    <n v="147.4"/>
    <n v="197"/>
    <n v="176.5"/>
    <n v="159.80000000000001"/>
    <n v="195.8"/>
    <m/>
    <n v="152"/>
    <n v="172.3"/>
    <n v="164.5"/>
    <n v="120.6"/>
    <n v="171.7"/>
    <n v="169.7"/>
    <n v="175.1"/>
    <n v="165.8"/>
    <m/>
    <m/>
    <n v="190.8"/>
    <n v="171.8"/>
    <n v="167.3"/>
    <n v="171.2"/>
    <s v="NA"/>
    <n v="165.6"/>
    <m/>
    <n v="163.9"/>
    <n v="174"/>
    <n v="160.1"/>
    <m/>
    <n v="164.5"/>
    <n v="169.7"/>
    <n v="162.80000000000001"/>
    <n v="166"/>
    <n v="167"/>
  </r>
  <r>
    <x v="1"/>
    <x v="8"/>
    <x v="12"/>
    <x v="105"/>
    <n v="151.6"/>
    <n v="202.2"/>
    <n v="180"/>
    <n v="160"/>
    <n v="173.5"/>
    <m/>
    <n v="158.30000000000001"/>
    <n v="219.5"/>
    <n v="164.2"/>
    <n v="121.9"/>
    <n v="168.2"/>
    <n v="156.5"/>
    <n v="178.2"/>
    <n v="172.2"/>
    <m/>
    <m/>
    <n v="196.8"/>
    <n v="163.30000000000001"/>
    <n v="146.69999999999999"/>
    <n v="160.69999999999999"/>
    <n v="163.4"/>
    <n v="161.69999999999999"/>
    <m/>
    <n v="156"/>
    <n v="165.1"/>
    <n v="151.80000000000001"/>
    <m/>
    <n v="157.6"/>
    <n v="160.6"/>
    <n v="162.4"/>
    <n v="157.80000000000001"/>
    <n v="165.2"/>
  </r>
  <r>
    <x v="2"/>
    <x v="8"/>
    <x v="12"/>
    <x v="105"/>
    <n v="148.69999999999999"/>
    <n v="198.8"/>
    <n v="177.9"/>
    <n v="159.9"/>
    <n v="187.6"/>
    <n v="-2.5"/>
    <n v="154.9"/>
    <n v="188.3"/>
    <n v="164.4"/>
    <n v="121"/>
    <n v="170.5"/>
    <n v="164.2"/>
    <n v="176.5"/>
    <n v="168.2"/>
    <n v="-1.5"/>
    <n v="2.7999999999999829"/>
    <n v="192.4"/>
    <n v="168.5"/>
    <n v="158.69999999999999"/>
    <n v="167"/>
    <n v="163.4"/>
    <n v="164.1"/>
    <n v="0.19999999999998863"/>
    <n v="160.19999999999999"/>
    <n v="170.6"/>
    <n v="155.69999999999999"/>
    <n v="0.89999999999997726"/>
    <n v="160.6"/>
    <n v="164.4"/>
    <n v="162.6"/>
    <n v="162"/>
    <n v="166.2"/>
  </r>
  <r>
    <x v="0"/>
    <x v="9"/>
    <x v="0"/>
    <x v="106"/>
    <n v="148.30000000000001"/>
    <n v="196.9"/>
    <n v="178"/>
    <n v="160.5"/>
    <n v="192.6"/>
    <m/>
    <n v="151.19999999999999"/>
    <n v="159.19999999999999"/>
    <n v="164"/>
    <n v="119.3"/>
    <n v="173.3"/>
    <n v="169.8"/>
    <n v="175.8"/>
    <n v="164.1"/>
    <m/>
    <m/>
    <n v="190.7"/>
    <n v="173.2"/>
    <n v="169.3"/>
    <n v="172.7"/>
    <s v="NA"/>
    <n v="165.8"/>
    <m/>
    <n v="164.9"/>
    <n v="174.7"/>
    <n v="160.80000000000001"/>
    <m/>
    <n v="164.9"/>
    <n v="169.9"/>
    <n v="163.19999999999999"/>
    <n v="166.6"/>
    <n v="166.4"/>
  </r>
  <r>
    <x v="1"/>
    <x v="9"/>
    <x v="0"/>
    <x v="106"/>
    <n v="152.19999999999999"/>
    <n v="202.1"/>
    <n v="180.1"/>
    <n v="160.4"/>
    <n v="171"/>
    <m/>
    <n v="156.5"/>
    <n v="203.6"/>
    <n v="163.80000000000001"/>
    <n v="121.3"/>
    <n v="169.8"/>
    <n v="156.6"/>
    <n v="179"/>
    <n v="170.3"/>
    <m/>
    <m/>
    <n v="196.4"/>
    <n v="164.7"/>
    <n v="148.5"/>
    <n v="162.19999999999999"/>
    <n v="164.5"/>
    <n v="161.6"/>
    <m/>
    <n v="156.80000000000001"/>
    <n v="166.1"/>
    <n v="152.69999999999999"/>
    <m/>
    <n v="158.4"/>
    <n v="161"/>
    <n v="162.80000000000001"/>
    <n v="158.6"/>
    <n v="165"/>
  </r>
  <r>
    <x v="2"/>
    <x v="9"/>
    <x v="0"/>
    <x v="106"/>
    <n v="149.5"/>
    <n v="198.7"/>
    <n v="178.8"/>
    <n v="160.5"/>
    <n v="184.7"/>
    <n v="-2.9000000000000057"/>
    <n v="153.69999999999999"/>
    <n v="174.3"/>
    <n v="163.9"/>
    <n v="120"/>
    <n v="172.1"/>
    <n v="164.3"/>
    <n v="177.3"/>
    <n v="166.4"/>
    <n v="-1.7999999999999829"/>
    <n v="5.4000000000000057"/>
    <n v="192.2"/>
    <n v="169.9"/>
    <n v="160.69999999999999"/>
    <n v="168.5"/>
    <n v="164.5"/>
    <n v="164.2"/>
    <n v="9.9999999999994316E-2"/>
    <n v="161.1"/>
    <n v="171.4"/>
    <n v="156.5"/>
    <n v="0.80000000000001137"/>
    <n v="161.19999999999999"/>
    <n v="164.7"/>
    <n v="163"/>
    <n v="162.69999999999999"/>
    <n v="165.7"/>
  </r>
  <r>
    <x v="0"/>
    <x v="9"/>
    <x v="1"/>
    <x v="107"/>
    <n v="148.80000000000001"/>
    <n v="198.1"/>
    <n v="175.5"/>
    <n v="160.69999999999999"/>
    <n v="192.6"/>
    <m/>
    <n v="151.4"/>
    <n v="155.19999999999999"/>
    <n v="163.9"/>
    <n v="118.1"/>
    <n v="175.4"/>
    <n v="170.5"/>
    <n v="176.3"/>
    <n v="163.9"/>
    <m/>
    <m/>
    <n v="191.5"/>
    <n v="174.1"/>
    <n v="171"/>
    <n v="173.7"/>
    <s v="NA"/>
    <n v="167.4"/>
    <m/>
    <n v="165.7"/>
    <n v="175.3"/>
    <n v="161.19999999999999"/>
    <m/>
    <n v="165.5"/>
    <n v="170.3"/>
    <n v="164.5"/>
    <n v="167.3"/>
    <n v="166.7"/>
  </r>
  <r>
    <x v="1"/>
    <x v="9"/>
    <x v="1"/>
    <x v="107"/>
    <n v="152.5"/>
    <n v="205.2"/>
    <n v="176.4"/>
    <n v="160.6"/>
    <n v="171.5"/>
    <m/>
    <n v="156.4"/>
    <n v="198"/>
    <n v="163.19999999999999"/>
    <n v="120.6"/>
    <n v="172.2"/>
    <n v="156.69999999999999"/>
    <n v="180"/>
    <n v="170.2"/>
    <m/>
    <m/>
    <n v="196.5"/>
    <n v="165.7"/>
    <n v="150.4"/>
    <n v="163.4"/>
    <n v="165.5"/>
    <n v="163"/>
    <m/>
    <n v="157.4"/>
    <n v="167.2"/>
    <n v="153.1"/>
    <m/>
    <n v="159.5"/>
    <n v="162"/>
    <n v="164.2"/>
    <n v="159.4"/>
    <n v="165.5"/>
  </r>
  <r>
    <x v="2"/>
    <x v="9"/>
    <x v="1"/>
    <x v="107"/>
    <n v="150"/>
    <n v="200.6"/>
    <n v="175.8"/>
    <n v="160.69999999999999"/>
    <n v="184.9"/>
    <n v="0.20000000000001705"/>
    <n v="153.69999999999999"/>
    <n v="169.7"/>
    <n v="163.69999999999999"/>
    <n v="118.9"/>
    <n v="174.3"/>
    <n v="164.7"/>
    <n v="178"/>
    <n v="166.2"/>
    <n v="-0.20000000000001705"/>
    <n v="9.2999999999999829"/>
    <n v="192.8"/>
    <n v="170.8"/>
    <n v="162.4"/>
    <n v="169.6"/>
    <n v="165.5"/>
    <n v="165.7"/>
    <n v="1.5"/>
    <n v="161.80000000000001"/>
    <n v="172.2"/>
    <n v="156.9"/>
    <n v="0.40000000000000568"/>
    <n v="162.1"/>
    <n v="165.4"/>
    <n v="164.4"/>
    <n v="163.5"/>
    <n v="166.1"/>
  </r>
  <r>
    <x v="0"/>
    <x v="9"/>
    <x v="2"/>
    <x v="108"/>
    <n v="150.19999999999999"/>
    <n v="208"/>
    <n v="167.9"/>
    <n v="162"/>
    <n v="203.1"/>
    <m/>
    <n v="155.9"/>
    <n v="155.80000000000001"/>
    <n v="164.2"/>
    <n v="118.1"/>
    <n v="178.7"/>
    <n v="171.2"/>
    <n v="177.4"/>
    <n v="166.6"/>
    <m/>
    <m/>
    <n v="192.3"/>
    <n v="175.4"/>
    <n v="173.2"/>
    <n v="175.1"/>
    <s v="NA"/>
    <n v="168.9"/>
    <m/>
    <n v="166.5"/>
    <n v="176"/>
    <n v="162"/>
    <m/>
    <n v="166.6"/>
    <n v="170.6"/>
    <n v="167.4"/>
    <n v="168.3"/>
    <n v="168.7"/>
  </r>
  <r>
    <x v="1"/>
    <x v="9"/>
    <x v="2"/>
    <x v="108"/>
    <n v="153.69999999999999"/>
    <n v="215.8"/>
    <n v="167.7"/>
    <n v="162.6"/>
    <n v="180"/>
    <m/>
    <n v="159.6"/>
    <n v="188.4"/>
    <n v="163.4"/>
    <n v="120.3"/>
    <n v="174.7"/>
    <n v="157.1"/>
    <n v="181.5"/>
    <n v="171.5"/>
    <m/>
    <m/>
    <n v="197.5"/>
    <n v="167.1"/>
    <n v="152.6"/>
    <n v="164.9"/>
    <n v="165.3"/>
    <n v="164.5"/>
    <m/>
    <n v="158.6"/>
    <n v="168.2"/>
    <n v="154.19999999999999"/>
    <m/>
    <n v="160.80000000000001"/>
    <n v="162.69999999999999"/>
    <n v="166.8"/>
    <n v="160.6"/>
    <n v="166.5"/>
  </r>
  <r>
    <x v="2"/>
    <x v="9"/>
    <x v="2"/>
    <x v="108"/>
    <n v="151.30000000000001"/>
    <n v="210.7"/>
    <n v="167.8"/>
    <n v="162.19999999999999"/>
    <n v="194.6"/>
    <n v="9.6999999999999886"/>
    <n v="157.6"/>
    <n v="166.9"/>
    <n v="163.9"/>
    <n v="118.8"/>
    <n v="177.4"/>
    <n v="165.3"/>
    <n v="179.3"/>
    <n v="168.4"/>
    <n v="2.2000000000000171"/>
    <n v="11.700000000000017"/>
    <n v="193.7"/>
    <n v="172.1"/>
    <n v="164.6"/>
    <n v="171.1"/>
    <n v="165.3"/>
    <n v="167.2"/>
    <n v="1.5"/>
    <n v="162.80000000000001"/>
    <n v="173"/>
    <n v="157.9"/>
    <n v="1"/>
    <n v="163.30000000000001"/>
    <n v="166"/>
    <n v="167.2"/>
    <n v="164.6"/>
    <n v="167.7"/>
  </r>
  <r>
    <x v="0"/>
    <x v="9"/>
    <x v="3"/>
    <x v="109"/>
    <n v="151.80000000000001"/>
    <n v="209.7"/>
    <n v="164.5"/>
    <n v="163.80000000000001"/>
    <n v="207.4"/>
    <m/>
    <n v="169.7"/>
    <n v="153.6"/>
    <n v="165.1"/>
    <n v="118.2"/>
    <n v="182.9"/>
    <n v="172.4"/>
    <n v="178.9"/>
    <n v="168.6"/>
    <m/>
    <m/>
    <n v="192.8"/>
    <n v="177.5"/>
    <n v="175.1"/>
    <n v="177.1"/>
    <s v="NA"/>
    <n v="173.3"/>
    <m/>
    <n v="167.7"/>
    <n v="177"/>
    <n v="166.2"/>
    <m/>
    <n v="167.2"/>
    <n v="170.9"/>
    <n v="169"/>
    <n v="170.2"/>
    <n v="170.8"/>
  </r>
  <r>
    <x v="1"/>
    <x v="9"/>
    <x v="3"/>
    <x v="109"/>
    <n v="155.4"/>
    <n v="215.8"/>
    <n v="164.6"/>
    <n v="164.2"/>
    <n v="186"/>
    <m/>
    <n v="175.9"/>
    <n v="190.7"/>
    <n v="164"/>
    <n v="120.5"/>
    <n v="178"/>
    <n v="157.5"/>
    <n v="183.3"/>
    <n v="174.5"/>
    <m/>
    <m/>
    <n v="197.1"/>
    <n v="168.4"/>
    <n v="154.5"/>
    <n v="166.3"/>
    <n v="167"/>
    <n v="170.5"/>
    <m/>
    <n v="159.80000000000001"/>
    <n v="169"/>
    <n v="159.30000000000001"/>
    <m/>
    <n v="162.19999999999999"/>
    <n v="164"/>
    <n v="168.4"/>
    <n v="163.1"/>
    <n v="169.2"/>
  </r>
  <r>
    <x v="2"/>
    <x v="9"/>
    <x v="3"/>
    <x v="109"/>
    <n v="152.9"/>
    <n v="211.8"/>
    <n v="164.5"/>
    <n v="163.9"/>
    <n v="199.5"/>
    <n v="4.9000000000000057"/>
    <n v="172.6"/>
    <n v="166.2"/>
    <n v="164.7"/>
    <n v="119"/>
    <n v="181.3"/>
    <n v="166.2"/>
    <n v="180.9"/>
    <n v="170.8"/>
    <n v="2.4000000000000057"/>
    <n v="12.800000000000011"/>
    <n v="193.9"/>
    <n v="173.9"/>
    <n v="166.5"/>
    <n v="172.8"/>
    <n v="167"/>
    <n v="172.2"/>
    <n v="5"/>
    <n v="164"/>
    <n v="174"/>
    <n v="162.6"/>
    <n v="4.6999999999999886"/>
    <n v="164.4"/>
    <n v="166.9"/>
    <n v="168.8"/>
    <n v="166.8"/>
    <n v="170.1"/>
  </r>
  <r>
    <x v="0"/>
    <x v="9"/>
    <x v="4"/>
    <x v="110"/>
    <n v="152.9"/>
    <n v="214.7"/>
    <n v="161.4"/>
    <n v="164.6"/>
    <n v="209.9"/>
    <m/>
    <n v="168"/>
    <n v="160.4"/>
    <n v="165"/>
    <n v="118.9"/>
    <n v="186.6"/>
    <n v="173.2"/>
    <n v="180.4"/>
    <n v="170.8"/>
    <m/>
    <m/>
    <n v="192.9"/>
    <n v="179.3"/>
    <n v="177.2"/>
    <n v="179"/>
    <s v="NA"/>
    <n v="175.3"/>
    <m/>
    <n v="168.9"/>
    <n v="177.7"/>
    <n v="167.1"/>
    <m/>
    <n v="167.6"/>
    <n v="171.8"/>
    <n v="168.5"/>
    <n v="170.9"/>
    <n v="172.5"/>
  </r>
  <r>
    <x v="1"/>
    <x v="9"/>
    <x v="4"/>
    <x v="110"/>
    <n v="156.69999999999999"/>
    <n v="221.2"/>
    <n v="164.1"/>
    <n v="165.4"/>
    <n v="189.5"/>
    <m/>
    <n v="174.5"/>
    <n v="203.2"/>
    <n v="164.1"/>
    <n v="121.2"/>
    <n v="181.4"/>
    <n v="158.5"/>
    <n v="184.9"/>
    <n v="177.5"/>
    <m/>
    <m/>
    <n v="197.5"/>
    <n v="170"/>
    <n v="155.9"/>
    <n v="167.8"/>
    <n v="167.5"/>
    <n v="173.5"/>
    <m/>
    <n v="161.1"/>
    <n v="170.1"/>
    <n v="159.4"/>
    <m/>
    <n v="163.19999999999999"/>
    <n v="165.2"/>
    <n v="168.2"/>
    <n v="163.80000000000001"/>
    <n v="170.8"/>
  </r>
  <r>
    <x v="2"/>
    <x v="9"/>
    <x v="4"/>
    <x v="110"/>
    <n v="154.1"/>
    <n v="217"/>
    <n v="162.4"/>
    <n v="164.9"/>
    <n v="202.4"/>
    <n v="2.9000000000000057"/>
    <n v="171"/>
    <n v="174.9"/>
    <n v="164.7"/>
    <n v="119.7"/>
    <n v="184.9"/>
    <n v="167.1"/>
    <n v="182.5"/>
    <n v="173.3"/>
    <n v="2.5"/>
    <n v="12.600000000000023"/>
    <n v="194.1"/>
    <n v="175.6"/>
    <n v="168.4"/>
    <n v="174.6"/>
    <n v="167.5"/>
    <n v="174.6"/>
    <n v="2.4000000000000057"/>
    <n v="165.2"/>
    <n v="174.8"/>
    <n v="163"/>
    <n v="0.40000000000000568"/>
    <n v="165.1"/>
    <n v="167.9"/>
    <n v="168.4"/>
    <n v="167.5"/>
    <n v="171.7"/>
  </r>
  <r>
    <x v="0"/>
    <x v="9"/>
    <x v="5"/>
    <x v="111"/>
    <n v="153.80000000000001"/>
    <n v="217.2"/>
    <n v="169.6"/>
    <n v="165.4"/>
    <n v="208.1"/>
    <m/>
    <n v="165.8"/>
    <n v="167.3"/>
    <n v="164.6"/>
    <n v="119.1"/>
    <n v="188.9"/>
    <n v="174.2"/>
    <n v="181.9"/>
    <n v="172.4"/>
    <m/>
    <m/>
    <n v="192.9"/>
    <n v="180.7"/>
    <n v="178.7"/>
    <n v="180.4"/>
    <s v="NA"/>
    <n v="176.7"/>
    <m/>
    <n v="170.3"/>
    <n v="178.2"/>
    <n v="165.5"/>
    <m/>
    <n v="168"/>
    <n v="172.6"/>
    <n v="169.5"/>
    <n v="171"/>
    <n v="173.6"/>
  </r>
  <r>
    <x v="1"/>
    <x v="9"/>
    <x v="5"/>
    <x v="111"/>
    <n v="157.5"/>
    <n v="223.4"/>
    <n v="172.8"/>
    <n v="166.4"/>
    <n v="188.6"/>
    <m/>
    <n v="174.1"/>
    <n v="211.5"/>
    <n v="163.6"/>
    <n v="121.4"/>
    <n v="183.5"/>
    <n v="159.1"/>
    <n v="186.3"/>
    <n v="179.3"/>
    <m/>
    <m/>
    <n v="198.3"/>
    <n v="171.6"/>
    <n v="157.4"/>
    <n v="169.4"/>
    <n v="166.8"/>
    <n v="174.9"/>
    <m/>
    <n v="162.1"/>
    <n v="170.9"/>
    <n v="157.19999999999999"/>
    <m/>
    <n v="164.1"/>
    <n v="166.5"/>
    <n v="169.2"/>
    <n v="163.80000000000001"/>
    <n v="171.4"/>
  </r>
  <r>
    <x v="2"/>
    <x v="9"/>
    <x v="5"/>
    <x v="111"/>
    <n v="155"/>
    <n v="219.4"/>
    <n v="170.8"/>
    <n v="165.8"/>
    <n v="200.9"/>
    <n v="-1.5"/>
    <n v="169.7"/>
    <n v="182.3"/>
    <n v="164.3"/>
    <n v="119.9"/>
    <n v="187.1"/>
    <n v="167.9"/>
    <n v="183.9"/>
    <n v="174.9"/>
    <n v="1.5999999999999943"/>
    <n v="12.300000000000011"/>
    <n v="194.3"/>
    <n v="177.1"/>
    <n v="169.9"/>
    <n v="176"/>
    <n v="166.8"/>
    <n v="176"/>
    <n v="1.4000000000000057"/>
    <n v="166.4"/>
    <n v="175.4"/>
    <n v="161.1"/>
    <n v="-1.9000000000000057"/>
    <n v="165.8"/>
    <n v="169"/>
    <n v="169.4"/>
    <n v="167.5"/>
    <n v="172.6"/>
  </r>
  <r>
    <x v="0"/>
    <x v="9"/>
    <x v="6"/>
    <x v="112"/>
    <n v="155.19999999999999"/>
    <n v="210.8"/>
    <n v="174.3"/>
    <n v="166.3"/>
    <n v="202.2"/>
    <m/>
    <n v="169.6"/>
    <n v="168.6"/>
    <n v="164.4"/>
    <n v="119.2"/>
    <n v="191.8"/>
    <n v="174.5"/>
    <n v="183.1"/>
    <n v="172.5"/>
    <m/>
    <m/>
    <n v="193.2"/>
    <n v="182"/>
    <n v="180.3"/>
    <n v="181.7"/>
    <s v="NA"/>
    <n v="179.6"/>
    <m/>
    <n v="171.3"/>
    <n v="178.8"/>
    <n v="166.3"/>
    <m/>
    <n v="168.6"/>
    <n v="174.7"/>
    <n v="169.7"/>
    <n v="171.8"/>
    <n v="174.3"/>
  </r>
  <r>
    <x v="1"/>
    <x v="9"/>
    <x v="6"/>
    <x v="112"/>
    <n v="159.30000000000001"/>
    <n v="217.1"/>
    <n v="176.6"/>
    <n v="167.1"/>
    <n v="184.8"/>
    <m/>
    <n v="179.5"/>
    <n v="208.5"/>
    <n v="164"/>
    <n v="121.5"/>
    <n v="186.3"/>
    <n v="159.80000000000001"/>
    <n v="187.7"/>
    <n v="179.4"/>
    <m/>
    <m/>
    <n v="198.6"/>
    <n v="172.7"/>
    <n v="158.69999999999999"/>
    <n v="170.6"/>
    <n v="167.8"/>
    <n v="179.5"/>
    <m/>
    <n v="163.1"/>
    <n v="171.7"/>
    <n v="157.4"/>
    <m/>
    <n v="164.6"/>
    <n v="169.1"/>
    <n v="169.8"/>
    <n v="164.7"/>
    <n v="172.3"/>
  </r>
  <r>
    <x v="2"/>
    <x v="9"/>
    <x v="6"/>
    <x v="112"/>
    <n v="156.5"/>
    <n v="213"/>
    <n v="175.2"/>
    <n v="166.6"/>
    <n v="195.8"/>
    <n v="-5.0999999999999943"/>
    <n v="174.2"/>
    <n v="182.1"/>
    <n v="164.3"/>
    <n v="120"/>
    <n v="190"/>
    <n v="168.4"/>
    <n v="185.2"/>
    <n v="175"/>
    <n v="9.9999999999994316E-2"/>
    <n v="11"/>
    <n v="194.6"/>
    <n v="178.3"/>
    <n v="171.3"/>
    <n v="177.3"/>
    <n v="167.8"/>
    <n v="179.6"/>
    <n v="3.5999999999999943"/>
    <n v="167.4"/>
    <n v="176.1"/>
    <n v="161.6"/>
    <n v="0.5"/>
    <n v="166.3"/>
    <n v="171.4"/>
    <n v="169.7"/>
    <n v="168.4"/>
    <n v="173.4"/>
  </r>
  <r>
    <x v="0"/>
    <x v="9"/>
    <x v="7"/>
    <x v="113"/>
    <n v="159.5"/>
    <n v="204.1"/>
    <n v="168.3"/>
    <n v="167.9"/>
    <n v="198.1"/>
    <m/>
    <n v="169.2"/>
    <n v="173.1"/>
    <n v="167.1"/>
    <n v="120.2"/>
    <n v="195.6"/>
    <n v="174.8"/>
    <n v="184"/>
    <n v="173.9"/>
    <m/>
    <m/>
    <n v="193.7"/>
    <n v="183.2"/>
    <n v="181.7"/>
    <n v="183"/>
    <s v="NA"/>
    <n v="179.1"/>
    <m/>
    <n v="172.3"/>
    <n v="179.4"/>
    <n v="166.6"/>
    <m/>
    <n v="169.3"/>
    <n v="175.7"/>
    <n v="171.1"/>
    <n v="172.6"/>
    <n v="175.3"/>
  </r>
  <r>
    <x v="1"/>
    <x v="9"/>
    <x v="7"/>
    <x v="113"/>
    <n v="162.1"/>
    <n v="210.9"/>
    <n v="170.6"/>
    <n v="168.4"/>
    <n v="182.5"/>
    <m/>
    <n v="177.1"/>
    <n v="213.1"/>
    <n v="167.3"/>
    <n v="122.2"/>
    <n v="189.7"/>
    <n v="160.5"/>
    <n v="188.9"/>
    <n v="180.4"/>
    <m/>
    <m/>
    <n v="198.7"/>
    <n v="173.7"/>
    <n v="160"/>
    <n v="171.6"/>
    <n v="169"/>
    <n v="178.4"/>
    <m/>
    <n v="164.2"/>
    <n v="172.6"/>
    <n v="157.69999999999999"/>
    <m/>
    <n v="165.1"/>
    <n v="169.9"/>
    <n v="171.4"/>
    <n v="165.4"/>
    <n v="173.1"/>
  </r>
  <r>
    <x v="2"/>
    <x v="9"/>
    <x v="7"/>
    <x v="113"/>
    <n v="160.30000000000001"/>
    <n v="206.5"/>
    <n v="169.2"/>
    <n v="168.1"/>
    <n v="192.4"/>
    <n v="-3.4000000000000057"/>
    <n v="172.9"/>
    <n v="186.7"/>
    <n v="167.2"/>
    <n v="120.9"/>
    <n v="193.6"/>
    <n v="168.8"/>
    <n v="186.3"/>
    <n v="176.3"/>
    <n v="1.3000000000000114"/>
    <n v="12.300000000000011"/>
    <n v="195"/>
    <n v="179.5"/>
    <n v="172.7"/>
    <n v="178.5"/>
    <n v="169"/>
    <n v="178.8"/>
    <n v="-0.79999999999998295"/>
    <n v="168.5"/>
    <n v="176.8"/>
    <n v="161.9"/>
    <n v="0.30000000000001137"/>
    <n v="166.9"/>
    <n v="172.3"/>
    <n v="171.2"/>
    <n v="169.1"/>
    <n v="174.3"/>
  </r>
  <r>
    <x v="0"/>
    <x v="9"/>
    <x v="8"/>
    <x v="114"/>
    <n v="162.9"/>
    <n v="206.7"/>
    <n v="169"/>
    <n v="169.5"/>
    <n v="194.1"/>
    <m/>
    <n v="164.1"/>
    <n v="176.9"/>
    <n v="169"/>
    <n v="120.8"/>
    <n v="199.1"/>
    <n v="175.4"/>
    <n v="184.8"/>
    <n v="175.5"/>
    <m/>
    <m/>
    <n v="194.5"/>
    <n v="184.7"/>
    <n v="183.3"/>
    <n v="184.5"/>
    <s v="NA"/>
    <n v="179.7"/>
    <m/>
    <n v="173.6"/>
    <n v="180.2"/>
    <n v="166.9"/>
    <m/>
    <n v="170"/>
    <n v="176.2"/>
    <n v="170.8"/>
    <n v="173.1"/>
    <n v="176.4"/>
  </r>
  <r>
    <x v="1"/>
    <x v="9"/>
    <x v="8"/>
    <x v="114"/>
    <n v="164.9"/>
    <n v="213.7"/>
    <n v="170.9"/>
    <n v="170.1"/>
    <n v="179.3"/>
    <m/>
    <n v="167.5"/>
    <n v="220.8"/>
    <n v="169.2"/>
    <n v="123.1"/>
    <n v="193.6"/>
    <n v="161.1"/>
    <n v="190.4"/>
    <n v="181.8"/>
    <m/>
    <m/>
    <n v="199.7"/>
    <n v="175"/>
    <n v="161.69999999999999"/>
    <n v="173"/>
    <n v="169.5"/>
    <n v="179.2"/>
    <m/>
    <n v="165"/>
    <n v="173.8"/>
    <n v="158.19999999999999"/>
    <m/>
    <n v="165.8"/>
    <n v="170.9"/>
    <n v="171.1"/>
    <n v="166.1"/>
    <n v="174.1"/>
  </r>
  <r>
    <x v="2"/>
    <x v="9"/>
    <x v="8"/>
    <x v="114"/>
    <n v="163.5"/>
    <n v="209.2"/>
    <n v="169.7"/>
    <n v="169.7"/>
    <n v="188.7"/>
    <n v="-3.7000000000000171"/>
    <n v="165.7"/>
    <n v="191.8"/>
    <n v="169.1"/>
    <n v="121.6"/>
    <n v="197.3"/>
    <n v="169.4"/>
    <n v="187.4"/>
    <n v="177.8"/>
    <n v="1.5"/>
    <n v="13.800000000000011"/>
    <n v="195.9"/>
    <n v="180.9"/>
    <n v="174.3"/>
    <n v="179.9"/>
    <n v="169.5"/>
    <n v="179.5"/>
    <n v="0.69999999999998863"/>
    <n v="169.5"/>
    <n v="177.8"/>
    <n v="162.30000000000001"/>
    <n v="0.40000000000000568"/>
    <n v="167.6"/>
    <n v="173.1"/>
    <n v="170.9"/>
    <n v="169.7"/>
    <n v="175.3"/>
  </r>
  <r>
    <x v="0"/>
    <x v="9"/>
    <x v="9"/>
    <x v="115"/>
    <n v="164.7"/>
    <n v="208.8"/>
    <n v="170.3"/>
    <n v="170.9"/>
    <n v="191.6"/>
    <m/>
    <n v="162.19999999999999"/>
    <n v="184.8"/>
    <n v="169.7"/>
    <n v="121.1"/>
    <n v="201.6"/>
    <n v="175.8"/>
    <n v="185.6"/>
    <n v="177.4"/>
    <m/>
    <m/>
    <n v="194.9"/>
    <n v="186.1"/>
    <n v="184.4"/>
    <n v="185.9"/>
    <s v="NA"/>
    <n v="180.8"/>
    <m/>
    <n v="174.4"/>
    <n v="181.2"/>
    <n v="167.4"/>
    <m/>
    <n v="170.6"/>
    <n v="176.5"/>
    <n v="172"/>
    <n v="173.9"/>
    <n v="177.9"/>
  </r>
  <r>
    <x v="1"/>
    <x v="9"/>
    <x v="9"/>
    <x v="115"/>
    <n v="166.4"/>
    <n v="214.9"/>
    <n v="171.9"/>
    <n v="171"/>
    <n v="177.7"/>
    <m/>
    <n v="165.7"/>
    <n v="228.6"/>
    <n v="169.9"/>
    <n v="123.4"/>
    <n v="196.4"/>
    <n v="161.6"/>
    <n v="191.5"/>
    <n v="183.3"/>
    <m/>
    <m/>
    <n v="200.1"/>
    <n v="175.5"/>
    <n v="162.6"/>
    <n v="173.6"/>
    <n v="171.2"/>
    <n v="180"/>
    <m/>
    <n v="166"/>
    <n v="174.7"/>
    <n v="158.80000000000001"/>
    <m/>
    <n v="166.3"/>
    <n v="171.2"/>
    <n v="172.3"/>
    <n v="166.8"/>
    <n v="175.3"/>
  </r>
  <r>
    <x v="2"/>
    <x v="9"/>
    <x v="9"/>
    <x v="115"/>
    <n v="165.2"/>
    <n v="210.9"/>
    <n v="170.9"/>
    <n v="170.9"/>
    <n v="186.5"/>
    <n v="-2.1999999999999886"/>
    <n v="163.80000000000001"/>
    <n v="199.7"/>
    <n v="169.8"/>
    <n v="121.9"/>
    <n v="199.9"/>
    <n v="169.9"/>
    <n v="188.3"/>
    <n v="179.6"/>
    <n v="1.7999999999999829"/>
    <n v="11.900000000000006"/>
    <n v="196.3"/>
    <n v="181.9"/>
    <n v="175.3"/>
    <n v="181"/>
    <n v="171.2"/>
    <n v="180.5"/>
    <n v="1"/>
    <n v="170.4"/>
    <n v="178.7"/>
    <n v="162.9"/>
    <n v="0.59999999999999432"/>
    <n v="168.2"/>
    <n v="173.4"/>
    <n v="172.1"/>
    <n v="170.5"/>
    <n v="176.7"/>
  </r>
  <r>
    <x v="0"/>
    <x v="9"/>
    <x v="11"/>
    <x v="116"/>
    <n v="166.9"/>
    <n v="207.2"/>
    <n v="180.2"/>
    <n v="172.3"/>
    <n v="194"/>
    <m/>
    <n v="159.1"/>
    <n v="171.6"/>
    <n v="170.2"/>
    <n v="121.5"/>
    <n v="204.8"/>
    <n v="176.4"/>
    <n v="186.9"/>
    <n v="176.6"/>
    <m/>
    <m/>
    <n v="195.5"/>
    <n v="187.2"/>
    <n v="185.2"/>
    <n v="186.9"/>
    <s v="NA"/>
    <n v="181.9"/>
    <m/>
    <n v="175.5"/>
    <n v="182.3"/>
    <n v="167.5"/>
    <m/>
    <n v="170.8"/>
    <n v="176.9"/>
    <n v="173.4"/>
    <n v="174.6"/>
    <n v="177.8"/>
  </r>
  <r>
    <x v="1"/>
    <x v="9"/>
    <x v="11"/>
    <x v="116"/>
    <n v="168.4"/>
    <n v="213.4"/>
    <n v="183.2"/>
    <n v="172.3"/>
    <n v="180"/>
    <m/>
    <n v="162.6"/>
    <n v="205.5"/>
    <n v="171"/>
    <n v="123.4"/>
    <n v="198.8"/>
    <n v="162.1"/>
    <n v="192.4"/>
    <n v="181.3"/>
    <m/>
    <m/>
    <n v="200.6"/>
    <n v="176.7"/>
    <n v="163.5"/>
    <n v="174.7"/>
    <n v="171.8"/>
    <n v="180.3"/>
    <m/>
    <n v="166.9"/>
    <n v="175.8"/>
    <n v="158.9"/>
    <m/>
    <n v="166.7"/>
    <n v="171.5"/>
    <n v="173.8"/>
    <n v="167.4"/>
    <n v="174.1"/>
  </r>
  <r>
    <x v="2"/>
    <x v="9"/>
    <x v="11"/>
    <x v="116"/>
    <n v="167.4"/>
    <n v="209.4"/>
    <n v="181.4"/>
    <n v="172.3"/>
    <n v="188.9"/>
    <n v="2.4000000000000057"/>
    <n v="160.69999999999999"/>
    <n v="183.1"/>
    <n v="170.5"/>
    <n v="122.1"/>
    <n v="202.8"/>
    <n v="170.4"/>
    <n v="189.5"/>
    <n v="178.3"/>
    <n v="-1.2999999999999829"/>
    <n v="8.6000000000000227"/>
    <n v="196.9"/>
    <n v="183.1"/>
    <n v="176.2"/>
    <n v="182.1"/>
    <n v="171.8"/>
    <n v="181.3"/>
    <n v="0.80000000000001137"/>
    <n v="171.4"/>
    <n v="179.8"/>
    <n v="163"/>
    <n v="9.9999999999994316E-2"/>
    <n v="168.5"/>
    <n v="173.7"/>
    <n v="173.6"/>
    <n v="171.1"/>
    <n v="176.5"/>
  </r>
  <r>
    <x v="0"/>
    <x v="9"/>
    <x v="12"/>
    <x v="117"/>
    <n v="168.8"/>
    <n v="206.9"/>
    <n v="189.1"/>
    <n v="173.4"/>
    <n v="193.9"/>
    <m/>
    <n v="156.69999999999999"/>
    <n v="150.19999999999999"/>
    <n v="170.5"/>
    <n v="121.2"/>
    <n v="207.5"/>
    <n v="176.8"/>
    <n v="187.7"/>
    <n v="174.4"/>
    <m/>
    <m/>
    <n v="195.9"/>
    <n v="188.1"/>
    <n v="185.9"/>
    <n v="187.8"/>
    <s v="NA"/>
    <n v="182.8"/>
    <m/>
    <n v="176.4"/>
    <n v="183.5"/>
    <n v="167.8"/>
    <m/>
    <n v="171.2"/>
    <n v="177.3"/>
    <n v="175.7"/>
    <n v="175.5"/>
    <n v="177.1"/>
  </r>
  <r>
    <x v="1"/>
    <x v="9"/>
    <x v="12"/>
    <x v="117"/>
    <n v="170.2"/>
    <n v="212.9"/>
    <n v="191.9"/>
    <n v="173.9"/>
    <n v="179.1"/>
    <m/>
    <n v="159.5"/>
    <n v="178.7"/>
    <n v="171.3"/>
    <n v="123.1"/>
    <n v="200.5"/>
    <n v="162.80000000000001"/>
    <n v="193.3"/>
    <n v="178.6"/>
    <m/>
    <m/>
    <n v="201.1"/>
    <n v="177.7"/>
    <n v="164.5"/>
    <n v="175.7"/>
    <n v="170.7"/>
    <n v="180.6"/>
    <m/>
    <n v="167.3"/>
    <n v="177.2"/>
    <n v="159.4"/>
    <m/>
    <n v="167.1"/>
    <n v="171.8"/>
    <n v="176"/>
    <n v="168.2"/>
    <n v="174.1"/>
  </r>
  <r>
    <x v="2"/>
    <x v="9"/>
    <x v="12"/>
    <x v="117"/>
    <n v="169.2"/>
    <n v="209"/>
    <n v="190.2"/>
    <n v="173.6"/>
    <n v="188.5"/>
    <n v="-0.40000000000000568"/>
    <n v="158"/>
    <n v="159.9"/>
    <n v="170.8"/>
    <n v="121.8"/>
    <n v="205.2"/>
    <n v="171"/>
    <n v="190.3"/>
    <n v="175.9"/>
    <n v="-2.4000000000000057"/>
    <n v="7.7000000000000171"/>
    <n v="197.3"/>
    <n v="184"/>
    <n v="177"/>
    <n v="183"/>
    <n v="170.7"/>
    <n v="182"/>
    <n v="0.69999999999998863"/>
    <n v="172.1"/>
    <n v="181.1"/>
    <n v="163.4"/>
    <n v="0.40000000000000568"/>
    <n v="168.9"/>
    <n v="174.1"/>
    <n v="175.8"/>
    <n v="172"/>
    <n v="175.7"/>
  </r>
  <r>
    <x v="0"/>
    <x v="10"/>
    <x v="0"/>
    <x v="118"/>
    <n v="174"/>
    <n v="208.3"/>
    <n v="192.9"/>
    <n v="174.3"/>
    <n v="192.6"/>
    <m/>
    <n v="156.30000000000001"/>
    <n v="142.9"/>
    <n v="170.7"/>
    <n v="120.3"/>
    <n v="210.5"/>
    <n v="176.9"/>
    <n v="188.5"/>
    <n v="175"/>
    <m/>
    <m/>
    <n v="196.9"/>
    <n v="189"/>
    <n v="186.3"/>
    <n v="188.6"/>
    <s v="NA"/>
    <n v="183.2"/>
    <m/>
    <n v="177.2"/>
    <n v="184.7"/>
    <n v="168.2"/>
    <m/>
    <n v="171.8"/>
    <n v="177.8"/>
    <n v="178.4"/>
    <n v="176.5"/>
    <n v="177.8"/>
  </r>
  <r>
    <x v="1"/>
    <x v="10"/>
    <x v="0"/>
    <x v="118"/>
    <n v="173.3"/>
    <n v="215.2"/>
    <n v="197"/>
    <n v="175.2"/>
    <n v="178"/>
    <m/>
    <n v="160.5"/>
    <n v="175.3"/>
    <n v="171.2"/>
    <n v="122.7"/>
    <n v="204.3"/>
    <n v="163.69999999999999"/>
    <n v="194.3"/>
    <n v="179.5"/>
    <m/>
    <m/>
    <n v="201.6"/>
    <n v="178.7"/>
    <n v="165.3"/>
    <n v="176.6"/>
    <n v="172.1"/>
    <n v="180.1"/>
    <m/>
    <n v="168"/>
    <n v="178.5"/>
    <n v="159.5"/>
    <m/>
    <n v="167.8"/>
    <n v="171.8"/>
    <n v="178.8"/>
    <n v="168.9"/>
    <n v="174.9"/>
  </r>
  <r>
    <x v="2"/>
    <x v="10"/>
    <x v="0"/>
    <x v="118"/>
    <n v="173.8"/>
    <n v="210.7"/>
    <n v="194.5"/>
    <n v="174.6"/>
    <n v="187.2"/>
    <n v="-1.3000000000000114"/>
    <n v="158.30000000000001"/>
    <n v="153.9"/>
    <n v="170.9"/>
    <n v="121.1"/>
    <n v="208.4"/>
    <n v="171.4"/>
    <n v="191.2"/>
    <n v="176.7"/>
    <n v="0.79999999999998295"/>
    <n v="10.299999999999983"/>
    <n v="198.2"/>
    <n v="184.9"/>
    <n v="177.6"/>
    <n v="183.8"/>
    <n v="172.1"/>
    <n v="182"/>
    <n v="0"/>
    <n v="172.9"/>
    <n v="182.3"/>
    <n v="163.6"/>
    <n v="0.19999999999998863"/>
    <n v="169.5"/>
    <n v="174.3"/>
    <n v="178.6"/>
    <n v="172.8"/>
    <n v="176.5"/>
  </r>
  <r>
    <x v="0"/>
    <x v="10"/>
    <x v="1"/>
    <x v="119"/>
    <n v="174.2"/>
    <n v="205.2"/>
    <n v="173.9"/>
    <n v="177"/>
    <n v="183.4"/>
    <m/>
    <n v="167.2"/>
    <n v="140.9"/>
    <n v="170.4"/>
    <n v="119.1"/>
    <n v="212.1"/>
    <n v="177.6"/>
    <n v="189.9"/>
    <n v="174.8"/>
    <m/>
    <m/>
    <n v="198.3"/>
    <n v="190"/>
    <n v="187"/>
    <n v="189.6"/>
    <s v="NA"/>
    <n v="181.6"/>
    <m/>
    <n v="178.6"/>
    <n v="186.6"/>
    <n v="169"/>
    <m/>
    <n v="172.8"/>
    <n v="178.5"/>
    <n v="180.7"/>
    <n v="177.9"/>
    <n v="178"/>
  </r>
  <r>
    <x v="1"/>
    <x v="10"/>
    <x v="1"/>
    <x v="119"/>
    <n v="174.7"/>
    <n v="212.2"/>
    <n v="177.2"/>
    <n v="177.9"/>
    <n v="172.2"/>
    <m/>
    <n v="172.1"/>
    <n v="175.8"/>
    <n v="172.2"/>
    <n v="121.9"/>
    <n v="204.8"/>
    <n v="164.9"/>
    <n v="196.6"/>
    <n v="180.7"/>
    <m/>
    <m/>
    <n v="202.7"/>
    <n v="180.3"/>
    <n v="167"/>
    <n v="178.2"/>
    <n v="173.5"/>
    <n v="182.8"/>
    <m/>
    <n v="169.2"/>
    <n v="180.8"/>
    <n v="159.80000000000001"/>
    <m/>
    <n v="168.4"/>
    <n v="172.5"/>
    <n v="181.4"/>
    <n v="170"/>
    <n v="176.3"/>
  </r>
  <r>
    <x v="2"/>
    <x v="10"/>
    <x v="1"/>
    <x v="119"/>
    <n v="174.4"/>
    <n v="207.7"/>
    <n v="175.2"/>
    <n v="177.3"/>
    <n v="179.3"/>
    <n v="-7.8999999999999773"/>
    <n v="169.5"/>
    <n v="152.69999999999999"/>
    <n v="171"/>
    <n v="120"/>
    <n v="209.7"/>
    <n v="172.3"/>
    <n v="193"/>
    <n v="177"/>
    <n v="0.30000000000001137"/>
    <n v="10.800000000000011"/>
    <n v="199.5"/>
    <n v="186.2"/>
    <n v="178.7"/>
    <n v="185.1"/>
    <n v="173.5"/>
    <n v="182.1"/>
    <n v="9.9999999999994316E-2"/>
    <n v="174.2"/>
    <n v="184.4"/>
    <n v="164.2"/>
    <n v="0.59999999999999432"/>
    <n v="170.3"/>
    <n v="175"/>
    <n v="181"/>
    <n v="174.1"/>
    <n v="177.2"/>
  </r>
  <r>
    <x v="0"/>
    <x v="10"/>
    <x v="2"/>
    <x v="120"/>
    <n v="174.3"/>
    <n v="205.2"/>
    <n v="173.9"/>
    <n v="177"/>
    <n v="183.3"/>
    <m/>
    <n v="167.2"/>
    <n v="140.9"/>
    <n v="170.5"/>
    <n v="119.1"/>
    <n v="212.1"/>
    <n v="177.6"/>
    <n v="189.9"/>
    <n v="174.8"/>
    <m/>
    <m/>
    <n v="198.4"/>
    <n v="190"/>
    <n v="187"/>
    <n v="189.6"/>
    <s v="NA"/>
    <n v="181.4"/>
    <m/>
    <n v="178.6"/>
    <n v="186.6"/>
    <n v="169"/>
    <m/>
    <n v="172.8"/>
    <n v="178.5"/>
    <n v="180.7"/>
    <n v="177.9"/>
    <n v="178"/>
  </r>
  <r>
    <x v="1"/>
    <x v="10"/>
    <x v="2"/>
    <x v="120"/>
    <n v="174.7"/>
    <n v="212.2"/>
    <n v="177.2"/>
    <n v="177.9"/>
    <n v="172.2"/>
    <m/>
    <n v="172.1"/>
    <n v="175.9"/>
    <n v="172.2"/>
    <n v="121.9"/>
    <n v="204.8"/>
    <n v="164.9"/>
    <n v="196.6"/>
    <n v="180.8"/>
    <m/>
    <m/>
    <n v="202.7"/>
    <n v="180.2"/>
    <n v="167"/>
    <n v="178.2"/>
    <n v="173.5"/>
    <n v="182.6"/>
    <m/>
    <n v="169.2"/>
    <n v="180.8"/>
    <n v="159.80000000000001"/>
    <m/>
    <n v="168.4"/>
    <n v="172.5"/>
    <n v="181.5"/>
    <n v="170"/>
    <n v="176.3"/>
  </r>
  <r>
    <x v="2"/>
    <x v="10"/>
    <x v="2"/>
    <x v="120"/>
    <n v="174.4"/>
    <n v="207.7"/>
    <n v="175.2"/>
    <n v="177.3"/>
    <n v="179.2"/>
    <n v="-0.10000000000002274"/>
    <n v="169.5"/>
    <n v="152.80000000000001"/>
    <n v="171.1"/>
    <n v="120"/>
    <n v="209.7"/>
    <n v="172.3"/>
    <n v="193"/>
    <n v="177"/>
    <n v="0"/>
    <n v="8.5999999999999943"/>
    <n v="199.5"/>
    <n v="186.1"/>
    <n v="178.7"/>
    <n v="185.1"/>
    <n v="173.5"/>
    <n v="181.9"/>
    <n v="-0.19999999999998863"/>
    <n v="174.2"/>
    <n v="184.4"/>
    <n v="164.2"/>
    <n v="0"/>
    <n v="170.3"/>
    <n v="175"/>
    <n v="181"/>
    <n v="174.1"/>
    <n v="177.2"/>
  </r>
  <r>
    <x v="0"/>
    <x v="10"/>
    <x v="3"/>
    <x v="121"/>
    <n v="173.3"/>
    <n v="206.9"/>
    <n v="167.9"/>
    <n v="178.2"/>
    <n v="178.5"/>
    <m/>
    <n v="173.7"/>
    <n v="142.80000000000001"/>
    <n v="172.8"/>
    <n v="120.4"/>
    <n v="215.5"/>
    <n v="178.2"/>
    <n v="190.5"/>
    <n v="175.5"/>
    <m/>
    <m/>
    <n v="199.5"/>
    <n v="190.7"/>
    <n v="187.3"/>
    <n v="190.2"/>
    <s v="-"/>
    <n v="181.5"/>
    <m/>
    <n v="179.1"/>
    <n v="187.2"/>
    <n v="169.4"/>
    <m/>
    <n v="173.2"/>
    <n v="179.4"/>
    <n v="183.8"/>
    <n v="178.9"/>
    <n v="178.8"/>
  </r>
  <r>
    <x v="1"/>
    <x v="10"/>
    <x v="3"/>
    <x v="121"/>
    <n v="174.8"/>
    <n v="213.7"/>
    <n v="172.4"/>
    <n v="178.8"/>
    <n v="168.7"/>
    <m/>
    <n v="179.2"/>
    <n v="179.9"/>
    <n v="174.7"/>
    <n v="123.1"/>
    <n v="207.8"/>
    <n v="165.5"/>
    <n v="197"/>
    <n v="182.1"/>
    <m/>
    <m/>
    <n v="203.5"/>
    <n v="181"/>
    <n v="167.7"/>
    <n v="178.9"/>
    <n v="175.2"/>
    <n v="182.1"/>
    <m/>
    <n v="169.6"/>
    <n v="181.5"/>
    <n v="160.1"/>
    <m/>
    <n v="168.8"/>
    <n v="174.2"/>
    <n v="184.4"/>
    <n v="170.9"/>
    <n v="177.4"/>
  </r>
  <r>
    <x v="2"/>
    <x v="10"/>
    <x v="3"/>
    <x v="121"/>
    <n v="173.8"/>
    <n v="209.3"/>
    <n v="169.6"/>
    <n v="178.4"/>
    <n v="174.9"/>
    <n v="-4.2999999999999829"/>
    <n v="176.3"/>
    <n v="155.4"/>
    <n v="173.4"/>
    <n v="121.3"/>
    <n v="212.9"/>
    <n v="172.9"/>
    <n v="193.5"/>
    <n v="177.9"/>
    <n v="0.90000000000000568"/>
    <n v="7.0999999999999943"/>
    <n v="200.6"/>
    <n v="186.9"/>
    <n v="179.2"/>
    <n v="185.7"/>
    <n v="175.2"/>
    <n v="181.7"/>
    <n v="-0.20000000000001705"/>
    <n v="174.6"/>
    <n v="185"/>
    <n v="164.5"/>
    <n v="0.30000000000001137"/>
    <n v="170.7"/>
    <n v="176.4"/>
    <n v="184"/>
    <n v="175"/>
    <n v="178.1"/>
  </r>
  <r>
    <x v="0"/>
    <x v="10"/>
    <x v="4"/>
    <x v="122"/>
    <n v="173.2"/>
    <n v="211.5"/>
    <n v="171"/>
    <n v="179.6"/>
    <n v="173.3"/>
    <m/>
    <n v="169"/>
    <n v="148.69999999999999"/>
    <n v="174.9"/>
    <n v="121.9"/>
    <n v="221"/>
    <n v="178.7"/>
    <n v="191.1"/>
    <n v="176.8"/>
    <m/>
    <m/>
    <n v="199.9"/>
    <n v="191.2"/>
    <n v="187.9"/>
    <n v="190.8"/>
    <s v="-"/>
    <n v="182.5"/>
    <m/>
    <n v="179.8"/>
    <n v="187.8"/>
    <n v="169.7"/>
    <m/>
    <n v="173.8"/>
    <n v="180.3"/>
    <n v="184.9"/>
    <n v="179.5"/>
    <n v="179.8"/>
  </r>
  <r>
    <x v="1"/>
    <x v="10"/>
    <x v="4"/>
    <x v="122"/>
    <n v="174.7"/>
    <n v="219.4"/>
    <n v="176.7"/>
    <n v="179.4"/>
    <n v="164.4"/>
    <m/>
    <n v="175.8"/>
    <n v="185"/>
    <n v="176.9"/>
    <n v="124.2"/>
    <n v="211.9"/>
    <n v="165.9"/>
    <n v="197.7"/>
    <n v="183.1"/>
    <m/>
    <m/>
    <n v="204.2"/>
    <n v="181.3"/>
    <n v="168.1"/>
    <n v="179.3"/>
    <n v="175.6"/>
    <n v="183.4"/>
    <m/>
    <n v="170.1"/>
    <n v="182.2"/>
    <n v="160.4"/>
    <m/>
    <n v="169.2"/>
    <n v="174.8"/>
    <n v="185.6"/>
    <n v="171.6"/>
    <n v="178.2"/>
  </r>
  <r>
    <x v="2"/>
    <x v="10"/>
    <x v="4"/>
    <x v="122"/>
    <n v="173.7"/>
    <n v="214.3"/>
    <n v="173.2"/>
    <n v="179.5"/>
    <n v="170"/>
    <n v="-4.9000000000000057"/>
    <n v="172.2"/>
    <n v="161"/>
    <n v="175.6"/>
    <n v="122.7"/>
    <n v="218"/>
    <n v="173.4"/>
    <n v="194.2"/>
    <n v="179.1"/>
    <n v="1.1999999999999886"/>
    <n v="5.7999999999999829"/>
    <n v="201"/>
    <n v="187.3"/>
    <n v="179.7"/>
    <n v="186.2"/>
    <n v="175.6"/>
    <n v="182.8"/>
    <n v="1.1000000000000227"/>
    <n v="175.2"/>
    <n v="185.7"/>
    <n v="164.8"/>
    <n v="0.30000000000001137"/>
    <n v="171.2"/>
    <n v="177.1"/>
    <n v="185.2"/>
    <n v="175.7"/>
    <n v="17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s v="Cereals and products"/>
    <x v="0"/>
    <n v="173.2"/>
    <n v="174.7"/>
    <n v="173.7"/>
  </r>
  <r>
    <s v="Meat and fish"/>
    <x v="0"/>
    <n v="211.5"/>
    <n v="219.4"/>
    <n v="214.3"/>
  </r>
  <r>
    <s v="Egg"/>
    <x v="0"/>
    <n v="171"/>
    <n v="176.7"/>
    <n v="173.2"/>
  </r>
  <r>
    <s v="Milk and products"/>
    <x v="0"/>
    <n v="179.6"/>
    <n v="179.4"/>
    <n v="179.5"/>
  </r>
  <r>
    <s v="Oils and fats"/>
    <x v="0"/>
    <n v="173.3"/>
    <n v="164.4"/>
    <n v="170"/>
  </r>
  <r>
    <s v="Fruits"/>
    <x v="0"/>
    <n v="169"/>
    <n v="175.8"/>
    <n v="172.2"/>
  </r>
  <r>
    <s v="Vegetables"/>
    <x v="0"/>
    <n v="148.69999999999999"/>
    <n v="185"/>
    <n v="161"/>
  </r>
  <r>
    <s v="Pulses and products"/>
    <x v="0"/>
    <n v="174.9"/>
    <n v="176.9"/>
    <n v="175.6"/>
  </r>
  <r>
    <s v="Sugar and Confectionery"/>
    <x v="0"/>
    <n v="121.9"/>
    <n v="124.2"/>
    <n v="122.7"/>
  </r>
  <r>
    <s v="Spices"/>
    <x v="0"/>
    <n v="221"/>
    <n v="211.9"/>
    <n v="218"/>
  </r>
  <r>
    <s v="Non-alcoholic beverages"/>
    <x v="0"/>
    <n v="178.7"/>
    <n v="165.9"/>
    <n v="173.4"/>
  </r>
  <r>
    <s v="Prepared meals, snacks, sweets etc."/>
    <x v="0"/>
    <n v="191.1"/>
    <n v="197.7"/>
    <n v="194.2"/>
  </r>
  <r>
    <s v="Food and beverages"/>
    <x v="0"/>
    <n v="176.8"/>
    <n v="183.1"/>
    <n v="179.1"/>
  </r>
  <r>
    <s v="Pan, tobacco and intoxicants"/>
    <x v="1"/>
    <n v="199.9"/>
    <n v="204.2"/>
    <n v="201"/>
  </r>
  <r>
    <s v="Clothing"/>
    <x v="2"/>
    <n v="191.2"/>
    <n v="181.3"/>
    <n v="187.3"/>
  </r>
  <r>
    <s v="Footwear"/>
    <x v="2"/>
    <n v="187.9"/>
    <n v="168.1"/>
    <n v="179.7"/>
  </r>
  <r>
    <s v="Clothing and footwear"/>
    <x v="2"/>
    <n v="190.8"/>
    <n v="179.3"/>
    <n v="186.2"/>
  </r>
  <r>
    <s v="Housing"/>
    <x v="3"/>
    <s v="-"/>
    <n v="175.6"/>
    <n v="175.6"/>
  </r>
  <r>
    <s v="Fuel and light"/>
    <x v="3"/>
    <n v="182.5"/>
    <n v="183.4"/>
    <n v="182.8"/>
  </r>
  <r>
    <s v="Household goods and services"/>
    <x v="3"/>
    <n v="179.8"/>
    <n v="170.1"/>
    <n v="175.2"/>
  </r>
  <r>
    <s v="Health"/>
    <x v="4"/>
    <n v="187.8"/>
    <n v="182.2"/>
    <n v="185.7"/>
  </r>
  <r>
    <s v="Transport and communication"/>
    <x v="5"/>
    <n v="169.7"/>
    <n v="160.4"/>
    <n v="164.8"/>
  </r>
  <r>
    <s v="Recreation and amusement"/>
    <x v="6"/>
    <n v="173.8"/>
    <n v="169.2"/>
    <n v="171.2"/>
  </r>
  <r>
    <s v="Education"/>
    <x v="7"/>
    <n v="180.3"/>
    <n v="174.8"/>
    <n v="177.1"/>
  </r>
  <r>
    <s v="Personal care and effects"/>
    <x v="8"/>
    <n v="184.9"/>
    <n v="185.6"/>
    <n v="185.2"/>
  </r>
  <r>
    <s v="Miscellaneous"/>
    <x v="1"/>
    <n v="179.5"/>
    <n v="171.6"/>
    <n v="175.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s v="Rural+Urban"/>
    <x v="0"/>
    <x v="0"/>
    <n v="130.30000000000001"/>
  </r>
  <r>
    <s v="Rural+Urban"/>
    <x v="0"/>
    <x v="1"/>
    <n v="137.19999999999999"/>
  </r>
  <r>
    <s v="Rural+Urban"/>
    <x v="1"/>
    <x v="0"/>
    <n v="136.9"/>
  </r>
  <r>
    <s v="Rural+Urban"/>
    <x v="1"/>
    <x v="1"/>
    <n v="140.1"/>
  </r>
  <r>
    <s v="Rural+Urban"/>
    <x v="2"/>
    <x v="0"/>
    <n v="139.6"/>
  </r>
  <r>
    <s v="Rural+Urban"/>
    <x v="2"/>
    <x v="1"/>
    <n v="150.4"/>
  </r>
  <r>
    <s v="Rural+Urban"/>
    <x v="3"/>
    <x v="0"/>
    <n v="150.19999999999999"/>
  </r>
  <r>
    <s v="Rural+Urban"/>
    <x v="3"/>
    <x v="1"/>
    <n v="158.9"/>
  </r>
  <r>
    <s v="Rural+Urban"/>
    <x v="4"/>
    <x v="0"/>
    <n v="157.30000000000001"/>
  </r>
  <r>
    <s v="Rural+Urban"/>
    <x v="4"/>
    <x v="1"/>
    <n v="166.2"/>
  </r>
  <r>
    <s v="Rural+Urban"/>
    <x v="5"/>
    <x v="0"/>
    <n v="165.7"/>
  </r>
  <r>
    <s v="Rural+Urban"/>
    <x v="5"/>
    <x v="1"/>
    <n v="175.7"/>
  </r>
  <r>
    <s v="Rural+Urban"/>
    <x v="6"/>
    <x v="0"/>
    <n v="176.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s v="Rural+Urban"/>
    <x v="0"/>
    <x v="0"/>
    <s v="2017January"/>
    <n v="132.80000000000001"/>
    <n v="138.19999999999999"/>
    <n v="132.19999999999999"/>
    <n v="135.4"/>
    <n v="119.1"/>
    <n v="133"/>
    <n v="119.4"/>
    <n v="159.5"/>
    <n v="115.6"/>
    <n v="139.6"/>
    <n v="126.6"/>
    <n v="142.80000000000001"/>
    <n v="133.1"/>
    <n v="143.80000000000001"/>
    <n v="136.6"/>
    <n v="130.19999999999999"/>
    <n v="135.6"/>
    <n v="129.6"/>
    <n v="126.8"/>
    <n v="129.4"/>
    <n v="127.1"/>
    <n v="117"/>
    <n v="124.2"/>
    <n v="133.30000000000001"/>
    <n v="121.7"/>
    <n v="124.4"/>
  </r>
  <r>
    <s v="Rural+Urban"/>
    <x v="0"/>
    <x v="1"/>
    <s v="2017December"/>
    <n v="135.80000000000001"/>
    <n v="143.30000000000001"/>
    <n v="145.19999999999999"/>
    <n v="141"/>
    <n v="120.5"/>
    <n v="141.5"/>
    <n v="161.69999999999999"/>
    <n v="129.1"/>
    <n v="121.5"/>
    <n v="137.1"/>
    <n v="128.80000000000001"/>
    <n v="149"/>
    <n v="140.5"/>
    <n v="154.19999999999999"/>
    <n v="143.1"/>
    <n v="135.1"/>
    <n v="142"/>
    <n v="139.1"/>
    <n v="136.6"/>
    <n v="134.69999999999999"/>
    <n v="133.1"/>
    <n v="118.5"/>
    <n v="129"/>
    <n v="138.5"/>
    <n v="126.5"/>
    <n v="128.6"/>
  </r>
  <r>
    <s v="Rural+Urban"/>
    <x v="1"/>
    <x v="0"/>
    <s v="2018January"/>
    <n v="136"/>
    <n v="144.19999999999999"/>
    <n v="143.69999999999999"/>
    <n v="141.1"/>
    <n v="120.7"/>
    <n v="141.30000000000001"/>
    <n v="151.6"/>
    <n v="127.3"/>
    <n v="118.8"/>
    <n v="137.5"/>
    <n v="129"/>
    <n v="149.5"/>
    <n v="139.19999999999999"/>
    <n v="154.69999999999999"/>
    <n v="143.5"/>
    <n v="135.5"/>
    <n v="142.30000000000001"/>
    <n v="140.4"/>
    <n v="136.6"/>
    <n v="134.9"/>
    <n v="133.30000000000001"/>
    <n v="119.3"/>
    <n v="129.69999999999999"/>
    <n v="139"/>
    <n v="127.3"/>
    <n v="129.1"/>
  </r>
  <r>
    <s v="Rural+Urban"/>
    <x v="1"/>
    <x v="1"/>
    <s v="2018December"/>
    <n v="137.5"/>
    <n v="150.5"/>
    <n v="138.80000000000001"/>
    <n v="142.1"/>
    <n v="122"/>
    <n v="139.4"/>
    <n v="135.19999999999999"/>
    <n v="119.8"/>
    <n v="110.3"/>
    <n v="140.6"/>
    <n v="133.80000000000001"/>
    <n v="154.6"/>
    <n v="138.19999999999999"/>
    <n v="163"/>
    <n v="148.1"/>
    <n v="139.4"/>
    <n v="146.80000000000001"/>
    <n v="146.5"/>
    <n v="142.69999999999999"/>
    <n v="143.19999999999999"/>
    <n v="144.9"/>
    <n v="123.6"/>
    <n v="136.80000000000001"/>
    <n v="150.1"/>
    <n v="132.19999999999999"/>
    <n v="136.80000000000001"/>
  </r>
  <r>
    <s v="Rural+Urban"/>
    <x v="2"/>
    <x v="0"/>
    <s v="2019January"/>
    <n v="137.1"/>
    <n v="151.4"/>
    <n v="140.19999999999999"/>
    <n v="142.1"/>
    <n v="121.8"/>
    <n v="135.4"/>
    <n v="131.30000000000001"/>
    <n v="120.3"/>
    <n v="109.1"/>
    <n v="139.4"/>
    <n v="133.30000000000001"/>
    <n v="154.6"/>
    <n v="137.4"/>
    <n v="163.19999999999999"/>
    <n v="147.6"/>
    <n v="139"/>
    <n v="146.4"/>
    <n v="147.69999999999999"/>
    <n v="139.5"/>
    <n v="143.6"/>
    <n v="145.1"/>
    <n v="123.3"/>
    <n v="136.69999999999999"/>
    <n v="150.19999999999999"/>
    <n v="132.80000000000001"/>
    <n v="136.9"/>
  </r>
  <r>
    <s v="Rural+Urban"/>
    <x v="2"/>
    <x v="1"/>
    <s v="2019December"/>
    <n v="143.5"/>
    <n v="165"/>
    <n v="151.1"/>
    <n v="148.30000000000001"/>
    <n v="125.7"/>
    <n v="145.69999999999999"/>
    <n v="217"/>
    <n v="138.30000000000001"/>
    <n v="114"/>
    <n v="148.69999999999999"/>
    <n v="135.80000000000001"/>
    <n v="158"/>
    <n v="155"/>
    <n v="168.5"/>
    <n v="150.30000000000001"/>
    <n v="141.30000000000001"/>
    <n v="149"/>
    <n v="152.80000000000001"/>
    <n v="143.69999999999999"/>
    <n v="145.80000000000001"/>
    <n v="150.4"/>
    <n v="129.80000000000001"/>
    <n v="142.30000000000001"/>
    <n v="155.69999999999999"/>
    <n v="140.4"/>
    <n v="142.5"/>
  </r>
  <r>
    <s v="Rural+Urban"/>
    <x v="3"/>
    <x v="0"/>
    <s v="2020January"/>
    <n v="144.30000000000001"/>
    <n v="167.4"/>
    <n v="154.9"/>
    <n v="150.1"/>
    <n v="129.9"/>
    <n v="143.19999999999999"/>
    <n v="197"/>
    <n v="140.4"/>
    <n v="114.1"/>
    <n v="150.9"/>
    <n v="136.1"/>
    <n v="158.6"/>
    <n v="153.5"/>
    <n v="169.2"/>
    <n v="150.5"/>
    <n v="141.5"/>
    <n v="149.19999999999999"/>
    <n v="153.9"/>
    <n v="144.6"/>
    <n v="146.19999999999999"/>
    <n v="151.19999999999999"/>
    <n v="130.9"/>
    <n v="142.80000000000001"/>
    <n v="156.1"/>
    <n v="142.30000000000001"/>
    <n v="143.4"/>
  </r>
  <r>
    <s v="Rural+Urban"/>
    <x v="3"/>
    <x v="1"/>
    <s v="2020December"/>
    <n v="146"/>
    <n v="191"/>
    <n v="175.3"/>
    <n v="154.1"/>
    <n v="146.6"/>
    <n v="147.69999999999999"/>
    <n v="230.5"/>
    <n v="160.19999999999999"/>
    <n v="115.3"/>
    <n v="163"/>
    <n v="149.19999999999999"/>
    <n v="164.8"/>
    <n v="165.4"/>
    <n v="185.4"/>
    <n v="155"/>
    <n v="145.4"/>
    <n v="153.6"/>
    <n v="158.4"/>
    <n v="144.6"/>
    <n v="149.69999999999999"/>
    <n v="158.30000000000001"/>
    <n v="140.69999999999999"/>
    <n v="148.5"/>
    <n v="159.4"/>
    <n v="157.1"/>
    <n v="151.19999999999999"/>
  </r>
  <r>
    <s v="Rural+Urban"/>
    <x v="4"/>
    <x v="0"/>
    <s v="2021January"/>
    <n v="144.9"/>
    <n v="190.1"/>
    <n v="175.3"/>
    <n v="154.1"/>
    <n v="150.9"/>
    <n v="149.6"/>
    <n v="194.2"/>
    <n v="160.4"/>
    <n v="114.6"/>
    <n v="164"/>
    <n v="151.80000000000001"/>
    <n v="165.6"/>
    <n v="161"/>
    <n v="186.5"/>
    <n v="155.5"/>
    <n v="146.1"/>
    <n v="154.19999999999999"/>
    <n v="157.69999999999999"/>
    <n v="147.9"/>
    <n v="150"/>
    <n v="159.30000000000001"/>
    <n v="141.9"/>
    <n v="149.6"/>
    <n v="159.19999999999999"/>
    <n v="156.80000000000001"/>
    <n v="151.9"/>
  </r>
  <r>
    <s v="Rural+Urban"/>
    <x v="4"/>
    <x v="1"/>
    <s v="2021December"/>
    <n v="148.69999999999999"/>
    <n v="198.8"/>
    <n v="177.9"/>
    <n v="159.9"/>
    <n v="187.6"/>
    <n v="154.9"/>
    <n v="188.3"/>
    <n v="164.4"/>
    <n v="121"/>
    <n v="170.5"/>
    <n v="164.2"/>
    <n v="176.5"/>
    <n v="168.2"/>
    <n v="192.4"/>
    <n v="168.5"/>
    <n v="158.69999999999999"/>
    <n v="167"/>
    <n v="163.4"/>
    <n v="164.1"/>
    <n v="160.19999999999999"/>
    <n v="170.6"/>
    <n v="155.69999999999999"/>
    <n v="160.6"/>
    <n v="164.4"/>
    <n v="162.6"/>
    <n v="162"/>
  </r>
  <r>
    <s v="Rural+Urban"/>
    <x v="5"/>
    <x v="0"/>
    <s v="2022January"/>
    <n v="149.5"/>
    <n v="198.7"/>
    <n v="178.8"/>
    <n v="160.5"/>
    <n v="184.7"/>
    <n v="153.69999999999999"/>
    <n v="174.3"/>
    <n v="163.9"/>
    <n v="120"/>
    <n v="172.1"/>
    <n v="164.3"/>
    <n v="177.3"/>
    <n v="166.4"/>
    <n v="192.2"/>
    <n v="169.9"/>
    <n v="160.69999999999999"/>
    <n v="168.5"/>
    <n v="164.5"/>
    <n v="164.2"/>
    <n v="161.1"/>
    <n v="171.4"/>
    <n v="156.5"/>
    <n v="161.19999999999999"/>
    <n v="164.7"/>
    <n v="163"/>
    <n v="162.69999999999999"/>
  </r>
  <r>
    <s v="Rural+Urban"/>
    <x v="5"/>
    <x v="1"/>
    <s v="2022December"/>
    <n v="169.2"/>
    <n v="209"/>
    <n v="190.2"/>
    <n v="173.6"/>
    <n v="188.5"/>
    <n v="158"/>
    <n v="159.9"/>
    <n v="170.8"/>
    <n v="121.8"/>
    <n v="205.2"/>
    <n v="171"/>
    <n v="190.3"/>
    <n v="175.9"/>
    <n v="197.3"/>
    <n v="184"/>
    <n v="177"/>
    <n v="183"/>
    <n v="170.7"/>
    <n v="182"/>
    <n v="172.1"/>
    <n v="181.1"/>
    <n v="163.4"/>
    <n v="168.9"/>
    <n v="174.1"/>
    <n v="175.8"/>
    <n v="172"/>
  </r>
  <r>
    <s v="Rural+Urban"/>
    <x v="6"/>
    <x v="0"/>
    <s v="2023January"/>
    <n v="173.8"/>
    <n v="210.7"/>
    <n v="194.5"/>
    <n v="174.6"/>
    <n v="187.2"/>
    <n v="158.30000000000001"/>
    <n v="153.9"/>
    <n v="170.9"/>
    <n v="121.1"/>
    <n v="208.4"/>
    <n v="171.4"/>
    <n v="191.2"/>
    <n v="176.7"/>
    <n v="198.2"/>
    <n v="184.9"/>
    <n v="177.6"/>
    <n v="183.8"/>
    <n v="172.1"/>
    <n v="182"/>
    <n v="172.9"/>
    <n v="182.3"/>
    <n v="163.6"/>
    <n v="169.5"/>
    <n v="174.3"/>
    <n v="178.6"/>
    <n v="17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BE2DE5-09D5-488B-AD2E-B445C3F97A67}"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2:R11" firstHeaderRow="1" firstDataRow="1" firstDataCol="1"/>
  <pivotFields count="36">
    <pivotField showAll="0"/>
    <pivotField axis="axisRow" showAll="0">
      <items count="12">
        <item h="1" x="0"/>
        <item h="1" x="1"/>
        <item h="1"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9">
    <i>
      <x v="3"/>
    </i>
    <i>
      <x v="4"/>
    </i>
    <i>
      <x v="5"/>
    </i>
    <i>
      <x v="6"/>
    </i>
    <i>
      <x v="7"/>
    </i>
    <i>
      <x v="8"/>
    </i>
    <i>
      <x v="9"/>
    </i>
    <i>
      <x v="10"/>
    </i>
    <i t="grand">
      <x/>
    </i>
  </rowItems>
  <colItems count="1">
    <i/>
  </colItems>
  <dataFields count="1">
    <dataField name="Average of General index" fld="3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B96BBA-7C96-47E5-B509-06E049A2E80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4:L14" firstHeaderRow="0" firstDataRow="1" firstDataCol="1"/>
  <pivotFields count="5">
    <pivotField showAll="0"/>
    <pivotField axis="axisRow" showAll="0" sortType="descending">
      <items count="10">
        <item x="2"/>
        <item x="7"/>
        <item x="0"/>
        <item x="4"/>
        <item x="3"/>
        <item x="1"/>
        <item x="8"/>
        <item x="6"/>
        <item x="5"/>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s>
  <rowFields count="1">
    <field x="1"/>
  </rowFields>
  <rowItems count="10">
    <i>
      <x v="2"/>
    </i>
    <i>
      <x/>
    </i>
    <i>
      <x v="5"/>
    </i>
    <i>
      <x v="4"/>
    </i>
    <i>
      <x v="3"/>
    </i>
    <i>
      <x v="6"/>
    </i>
    <i>
      <x v="1"/>
    </i>
    <i>
      <x v="7"/>
    </i>
    <i>
      <x v="8"/>
    </i>
    <i t="grand">
      <x/>
    </i>
  </rowItems>
  <colFields count="1">
    <field x="-2"/>
  </colFields>
  <colItems count="3">
    <i>
      <x/>
    </i>
    <i i="1">
      <x v="1"/>
    </i>
    <i i="2">
      <x v="2"/>
    </i>
  </colItems>
  <dataFields count="3">
    <dataField name="Sum of CPI  for rural 2" fld="2" showDataAs="percentOfCol" baseField="0" baseItem="0" numFmtId="10"/>
    <dataField name="Sum of CPI for Urban" fld="3" showDataAs="percentOfCol" baseField="0" baseItem="0" numFmtId="10"/>
    <dataField name="Sum of CPI for Rural+Urban" fld="4" showDataAs="percentOfCol" baseField="0" baseItem="0" numFmtId="10"/>
  </dataFields>
  <chartFormats count="6">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AE315C-A547-4832-836C-A2EA16180012}"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33" firstHeaderRow="1" firstDataRow="2" firstDataCol="1"/>
  <pivotFields count="4">
    <pivotField showAll="0"/>
    <pivotField axis="axisRow" showAll="0">
      <items count="8">
        <item x="0"/>
        <item x="1"/>
        <item x="2"/>
        <item x="3"/>
        <item x="4"/>
        <item x="5"/>
        <item x="6"/>
        <item t="default"/>
      </items>
    </pivotField>
    <pivotField axis="axisCol" showAll="0">
      <items count="3">
        <item x="0"/>
        <item x="1"/>
        <item t="default"/>
      </items>
    </pivotField>
    <pivotField dataField="1" showAll="0"/>
  </pivotFields>
  <rowFields count="1">
    <field x="1"/>
  </rowFields>
  <rowItems count="8">
    <i>
      <x/>
    </i>
    <i>
      <x v="1"/>
    </i>
    <i>
      <x v="2"/>
    </i>
    <i>
      <x v="3"/>
    </i>
    <i>
      <x v="4"/>
    </i>
    <i>
      <x v="5"/>
    </i>
    <i>
      <x v="6"/>
    </i>
    <i t="grand">
      <x/>
    </i>
  </rowItems>
  <colFields count="1">
    <field x="2"/>
  </colFields>
  <colItems count="3">
    <i>
      <x/>
    </i>
    <i>
      <x v="1"/>
    </i>
    <i t="grand">
      <x/>
    </i>
  </colItems>
  <dataFields count="1">
    <dataField name="Sum of General index"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EDF648-33A5-46AD-89D5-8FE4DEF3A225}"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9:L28" firstHeaderRow="1" firstDataRow="1" firstDataCol="1"/>
  <pivotFields count="36">
    <pivotField showAll="0"/>
    <pivotField axis="axisRow" showAll="0">
      <items count="12">
        <item h="1" x="0"/>
        <item h="1" x="1"/>
        <item h="1"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9">
    <i>
      <x v="3"/>
    </i>
    <i>
      <x v="4"/>
    </i>
    <i>
      <x v="5"/>
    </i>
    <i>
      <x v="6"/>
    </i>
    <i>
      <x v="7"/>
    </i>
    <i>
      <x v="8"/>
    </i>
    <i>
      <x v="9"/>
    </i>
    <i>
      <x v="10"/>
    </i>
    <i t="grand">
      <x/>
    </i>
  </rowItems>
  <colItems count="1">
    <i/>
  </colItems>
  <dataFields count="1">
    <dataField name="Average of General index" fld="3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F87A48-B2FD-4927-804F-F5DFBDC00552}" name="PivotTable2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58:AA65" firstHeaderRow="0" firstDataRow="1" firstDataCol="1"/>
  <pivotFields count="30">
    <pivotField showAll="0"/>
    <pivotField axis="axisRow" showAll="0">
      <items count="8">
        <item x="0"/>
        <item x="1"/>
        <item x="2"/>
        <item x="3"/>
        <item x="4"/>
        <item x="5"/>
        <item h="1" x="6"/>
        <item t="default"/>
      </items>
    </pivotField>
    <pivotField showAll="0">
      <items count="3">
        <item x="0"/>
        <item x="1"/>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1"/>
  </rowFields>
  <rowItems count="7">
    <i>
      <x/>
    </i>
    <i>
      <x v="1"/>
    </i>
    <i>
      <x v="2"/>
    </i>
    <i>
      <x v="3"/>
    </i>
    <i>
      <x v="4"/>
    </i>
    <i>
      <x v="5"/>
    </i>
    <i t="grand">
      <x/>
    </i>
  </rowItems>
  <colFields count="1">
    <field x="-2"/>
  </colFields>
  <colItems count="26">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colItems>
  <dataFields count="26">
    <dataField name="Sum of Cereals and products" fld="4" showDataAs="percentDiff" baseField="1" baseItem="0" numFmtId="10"/>
    <dataField name="Sum of Meat and fish" fld="5" showDataAs="percentDiff" baseField="1" baseItem="0" numFmtId="10"/>
    <dataField name="Sum of Egg" fld="6" showDataAs="percentDiff" baseField="1" baseItem="0" numFmtId="10"/>
    <dataField name="Sum of Milk and products" fld="7" showDataAs="percentDiff" baseField="1" baseItem="0" numFmtId="10"/>
    <dataField name="Sum of Oils and fats" fld="8" showDataAs="percentDiff" baseField="1" baseItem="0" numFmtId="10"/>
    <dataField name="Sum of Fruits" fld="9" showDataAs="percentDiff" baseField="1" baseItem="0" numFmtId="10"/>
    <dataField name="Sum of Vegetables" fld="10" showDataAs="percentDiff" baseField="1" baseItem="0" numFmtId="10"/>
    <dataField name="Sum of Pulses and products" fld="11" showDataAs="percentDiff" baseField="1" baseItem="0" numFmtId="10"/>
    <dataField name="Sum of Sugar and Confectionery" fld="12" showDataAs="percentDiff" baseField="1" baseItem="0" numFmtId="10"/>
    <dataField name="Sum of Spices" fld="13" showDataAs="percentDiff" baseField="1" baseItem="0" numFmtId="10"/>
    <dataField name="Sum of Non-alcoholic beverages" fld="14" showDataAs="percentDiff" baseField="1" baseItem="0" numFmtId="10"/>
    <dataField name="Sum of Prepared meals, snacks, sweets etc." fld="15" showDataAs="percentDiff" baseField="1" baseItem="0" numFmtId="10"/>
    <dataField name="Sum of Food and beverages" fld="16" showDataAs="percentDiff" baseField="1" baseItem="0" numFmtId="10"/>
    <dataField name="Sum of Pan, tobacco and intoxicants" fld="17" showDataAs="percentDiff" baseField="1" baseItem="0" numFmtId="10"/>
    <dataField name="Sum of Clothing" fld="18" showDataAs="percentDiff" baseField="1" baseItem="0" numFmtId="10"/>
    <dataField name="Sum of Footwear" fld="19" showDataAs="percentDiff" baseField="1" baseItem="0" numFmtId="10"/>
    <dataField name="Sum of Clothing and footwear" fld="20" showDataAs="percentDiff" baseField="1" baseItem="0" numFmtId="10"/>
    <dataField name="Sum of Housing" fld="21" showDataAs="percentDiff" baseField="1" baseItem="0" numFmtId="10"/>
    <dataField name="Sum of Fuel and light" fld="22" showDataAs="percentDiff" baseField="1" baseItem="0" numFmtId="10"/>
    <dataField name="Sum of Household goods and services" fld="23" showDataAs="percentDiff" baseField="1" baseItem="0" numFmtId="10"/>
    <dataField name="Sum of Health" fld="24" showDataAs="percentDiff" baseField="1" baseItem="0" numFmtId="10"/>
    <dataField name="Sum of Transport and communication" fld="25" showDataAs="percentDiff" baseField="1" baseItem="0" numFmtId="10"/>
    <dataField name="Sum of Recreation and amusement" fld="26" showDataAs="percentDiff" baseField="1" baseItem="0" numFmtId="10"/>
    <dataField name="Sum of Education" fld="27" showDataAs="percentDiff" baseField="1" baseItem="0" numFmtId="10"/>
    <dataField name="Sum of Personal care and effects" fld="28" showDataAs="percentDiff" baseField="1" baseItem="0" numFmtId="10"/>
    <dataField name="Sum of Miscellaneous" fld="29" showDataAs="percentDiff" baseField="1" baseItem="0" numFmtId="10"/>
  </dataFields>
  <formats count="2">
    <format dxfId="1">
      <pivotArea collapsedLevelsAreSubtotals="1" fieldPosition="0">
        <references count="2">
          <reference field="4294967294" count="1" selected="0">
            <x v="6"/>
          </reference>
          <reference field="1" count="1">
            <x v="3"/>
          </reference>
        </references>
      </pivotArea>
    </format>
    <format dxfId="0">
      <pivotArea collapsedLevelsAreSubtotals="1" fieldPosition="0">
        <references count="2">
          <reference field="4294967294" count="1" selected="0">
            <x v="6"/>
          </reference>
          <reference field="1" count="1">
            <x v="3"/>
          </reference>
        </references>
      </pivotArea>
    </format>
  </formats>
  <chartFormats count="10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12"/>
          </reference>
        </references>
      </pivotArea>
    </chartFormat>
    <chartFormat chart="0" format="13" series="1">
      <pivotArea type="data" outline="0" fieldPosition="0">
        <references count="1">
          <reference field="4294967294" count="1" selected="0">
            <x v="13"/>
          </reference>
        </references>
      </pivotArea>
    </chartFormat>
    <chartFormat chart="0" format="14" series="1">
      <pivotArea type="data" outline="0" fieldPosition="0">
        <references count="1">
          <reference field="4294967294" count="1" selected="0">
            <x v="14"/>
          </reference>
        </references>
      </pivotArea>
    </chartFormat>
    <chartFormat chart="0" format="15" series="1">
      <pivotArea type="data" outline="0" fieldPosition="0">
        <references count="1">
          <reference field="4294967294" count="1" selected="0">
            <x v="15"/>
          </reference>
        </references>
      </pivotArea>
    </chartFormat>
    <chartFormat chart="0" format="16" series="1">
      <pivotArea type="data" outline="0" fieldPosition="0">
        <references count="1">
          <reference field="4294967294" count="1" selected="0">
            <x v="16"/>
          </reference>
        </references>
      </pivotArea>
    </chartFormat>
    <chartFormat chart="0" format="17" series="1">
      <pivotArea type="data" outline="0" fieldPosition="0">
        <references count="1">
          <reference field="4294967294" count="1" selected="0">
            <x v="17"/>
          </reference>
        </references>
      </pivotArea>
    </chartFormat>
    <chartFormat chart="0" format="18" series="1">
      <pivotArea type="data" outline="0" fieldPosition="0">
        <references count="1">
          <reference field="4294967294" count="1" selected="0">
            <x v="18"/>
          </reference>
        </references>
      </pivotArea>
    </chartFormat>
    <chartFormat chart="0" format="19" series="1">
      <pivotArea type="data" outline="0" fieldPosition="0">
        <references count="1">
          <reference field="4294967294" count="1" selected="0">
            <x v="19"/>
          </reference>
        </references>
      </pivotArea>
    </chartFormat>
    <chartFormat chart="0" format="20" series="1">
      <pivotArea type="data" outline="0" fieldPosition="0">
        <references count="1">
          <reference field="4294967294" count="1" selected="0">
            <x v="20"/>
          </reference>
        </references>
      </pivotArea>
    </chartFormat>
    <chartFormat chart="0" format="21" series="1">
      <pivotArea type="data" outline="0" fieldPosition="0">
        <references count="1">
          <reference field="4294967294" count="1" selected="0">
            <x v="21"/>
          </reference>
        </references>
      </pivotArea>
    </chartFormat>
    <chartFormat chart="0" format="22" series="1">
      <pivotArea type="data" outline="0" fieldPosition="0">
        <references count="1">
          <reference field="4294967294" count="1" selected="0">
            <x v="22"/>
          </reference>
        </references>
      </pivotArea>
    </chartFormat>
    <chartFormat chart="0" format="23" series="1">
      <pivotArea type="data" outline="0" fieldPosition="0">
        <references count="1">
          <reference field="4294967294" count="1" selected="0">
            <x v="23"/>
          </reference>
        </references>
      </pivotArea>
    </chartFormat>
    <chartFormat chart="0" format="24" series="1">
      <pivotArea type="data" outline="0" fieldPosition="0">
        <references count="1">
          <reference field="4294967294" count="1" selected="0">
            <x v="24"/>
          </reference>
        </references>
      </pivotArea>
    </chartFormat>
    <chartFormat chart="0" format="25" series="1">
      <pivotArea type="data" outline="0" fieldPosition="0">
        <references count="1">
          <reference field="4294967294" count="1" selected="0">
            <x v="25"/>
          </reference>
        </references>
      </pivotArea>
    </chartFormat>
    <chartFormat chart="8" format="52" series="1">
      <pivotArea type="data" outline="0" fieldPosition="0">
        <references count="1">
          <reference field="4294967294" count="1" selected="0">
            <x v="0"/>
          </reference>
        </references>
      </pivotArea>
    </chartFormat>
    <chartFormat chart="8" format="53" series="1">
      <pivotArea type="data" outline="0" fieldPosition="0">
        <references count="1">
          <reference field="4294967294" count="1" selected="0">
            <x v="1"/>
          </reference>
        </references>
      </pivotArea>
    </chartFormat>
    <chartFormat chart="8" format="54" series="1">
      <pivotArea type="data" outline="0" fieldPosition="0">
        <references count="1">
          <reference field="4294967294" count="1" selected="0">
            <x v="2"/>
          </reference>
        </references>
      </pivotArea>
    </chartFormat>
    <chartFormat chart="8" format="55" series="1">
      <pivotArea type="data" outline="0" fieldPosition="0">
        <references count="1">
          <reference field="4294967294" count="1" selected="0">
            <x v="3"/>
          </reference>
        </references>
      </pivotArea>
    </chartFormat>
    <chartFormat chart="8" format="56" series="1">
      <pivotArea type="data" outline="0" fieldPosition="0">
        <references count="1">
          <reference field="4294967294" count="1" selected="0">
            <x v="4"/>
          </reference>
        </references>
      </pivotArea>
    </chartFormat>
    <chartFormat chart="8" format="57" series="1">
      <pivotArea type="data" outline="0" fieldPosition="0">
        <references count="1">
          <reference field="4294967294" count="1" selected="0">
            <x v="5"/>
          </reference>
        </references>
      </pivotArea>
    </chartFormat>
    <chartFormat chart="8" format="58" series="1">
      <pivotArea type="data" outline="0" fieldPosition="0">
        <references count="1">
          <reference field="4294967294" count="1" selected="0">
            <x v="6"/>
          </reference>
        </references>
      </pivotArea>
    </chartFormat>
    <chartFormat chart="8" format="59" series="1">
      <pivotArea type="data" outline="0" fieldPosition="0">
        <references count="1">
          <reference field="4294967294" count="1" selected="0">
            <x v="7"/>
          </reference>
        </references>
      </pivotArea>
    </chartFormat>
    <chartFormat chart="8" format="60" series="1">
      <pivotArea type="data" outline="0" fieldPosition="0">
        <references count="1">
          <reference field="4294967294" count="1" selected="0">
            <x v="8"/>
          </reference>
        </references>
      </pivotArea>
    </chartFormat>
    <chartFormat chart="8" format="61" series="1">
      <pivotArea type="data" outline="0" fieldPosition="0">
        <references count="1">
          <reference field="4294967294" count="1" selected="0">
            <x v="9"/>
          </reference>
        </references>
      </pivotArea>
    </chartFormat>
    <chartFormat chart="8" format="62" series="1">
      <pivotArea type="data" outline="0" fieldPosition="0">
        <references count="1">
          <reference field="4294967294" count="1" selected="0">
            <x v="10"/>
          </reference>
        </references>
      </pivotArea>
    </chartFormat>
    <chartFormat chart="8" format="63" series="1">
      <pivotArea type="data" outline="0" fieldPosition="0">
        <references count="1">
          <reference field="4294967294" count="1" selected="0">
            <x v="11"/>
          </reference>
        </references>
      </pivotArea>
    </chartFormat>
    <chartFormat chart="8" format="64" series="1">
      <pivotArea type="data" outline="0" fieldPosition="0">
        <references count="1">
          <reference field="4294967294" count="1" selected="0">
            <x v="12"/>
          </reference>
        </references>
      </pivotArea>
    </chartFormat>
    <chartFormat chart="8" format="65" series="1">
      <pivotArea type="data" outline="0" fieldPosition="0">
        <references count="1">
          <reference field="4294967294" count="1" selected="0">
            <x v="13"/>
          </reference>
        </references>
      </pivotArea>
    </chartFormat>
    <chartFormat chart="8" format="66" series="1">
      <pivotArea type="data" outline="0" fieldPosition="0">
        <references count="1">
          <reference field="4294967294" count="1" selected="0">
            <x v="14"/>
          </reference>
        </references>
      </pivotArea>
    </chartFormat>
    <chartFormat chart="8" format="67" series="1">
      <pivotArea type="data" outline="0" fieldPosition="0">
        <references count="1">
          <reference field="4294967294" count="1" selected="0">
            <x v="15"/>
          </reference>
        </references>
      </pivotArea>
    </chartFormat>
    <chartFormat chart="8" format="68" series="1">
      <pivotArea type="data" outline="0" fieldPosition="0">
        <references count="1">
          <reference field="4294967294" count="1" selected="0">
            <x v="16"/>
          </reference>
        </references>
      </pivotArea>
    </chartFormat>
    <chartFormat chart="8" format="69" series="1">
      <pivotArea type="data" outline="0" fieldPosition="0">
        <references count="1">
          <reference field="4294967294" count="1" selected="0">
            <x v="17"/>
          </reference>
        </references>
      </pivotArea>
    </chartFormat>
    <chartFormat chart="8" format="70" series="1">
      <pivotArea type="data" outline="0" fieldPosition="0">
        <references count="1">
          <reference field="4294967294" count="1" selected="0">
            <x v="18"/>
          </reference>
        </references>
      </pivotArea>
    </chartFormat>
    <chartFormat chart="8" format="71" series="1">
      <pivotArea type="data" outline="0" fieldPosition="0">
        <references count="1">
          <reference field="4294967294" count="1" selected="0">
            <x v="19"/>
          </reference>
        </references>
      </pivotArea>
    </chartFormat>
    <chartFormat chart="8" format="72" series="1">
      <pivotArea type="data" outline="0" fieldPosition="0">
        <references count="1">
          <reference field="4294967294" count="1" selected="0">
            <x v="20"/>
          </reference>
        </references>
      </pivotArea>
    </chartFormat>
    <chartFormat chart="8" format="73" series="1">
      <pivotArea type="data" outline="0" fieldPosition="0">
        <references count="1">
          <reference field="4294967294" count="1" selected="0">
            <x v="21"/>
          </reference>
        </references>
      </pivotArea>
    </chartFormat>
    <chartFormat chart="8" format="74" series="1">
      <pivotArea type="data" outline="0" fieldPosition="0">
        <references count="1">
          <reference field="4294967294" count="1" selected="0">
            <x v="22"/>
          </reference>
        </references>
      </pivotArea>
    </chartFormat>
    <chartFormat chart="8" format="75" series="1">
      <pivotArea type="data" outline="0" fieldPosition="0">
        <references count="1">
          <reference field="4294967294" count="1" selected="0">
            <x v="23"/>
          </reference>
        </references>
      </pivotArea>
    </chartFormat>
    <chartFormat chart="8" format="76" series="1">
      <pivotArea type="data" outline="0" fieldPosition="0">
        <references count="1">
          <reference field="4294967294" count="1" selected="0">
            <x v="24"/>
          </reference>
        </references>
      </pivotArea>
    </chartFormat>
    <chartFormat chart="8" format="77" series="1">
      <pivotArea type="data" outline="0" fieldPosition="0">
        <references count="1">
          <reference field="4294967294" count="1" selected="0">
            <x v="25"/>
          </reference>
        </references>
      </pivotArea>
    </chartFormat>
    <chartFormat chart="11" format="104" series="1">
      <pivotArea type="data" outline="0" fieldPosition="0">
        <references count="1">
          <reference field="4294967294" count="1" selected="0">
            <x v="0"/>
          </reference>
        </references>
      </pivotArea>
    </chartFormat>
    <chartFormat chart="11" format="105" series="1">
      <pivotArea type="data" outline="0" fieldPosition="0">
        <references count="1">
          <reference field="4294967294" count="1" selected="0">
            <x v="1"/>
          </reference>
        </references>
      </pivotArea>
    </chartFormat>
    <chartFormat chart="11" format="106" series="1">
      <pivotArea type="data" outline="0" fieldPosition="0">
        <references count="1">
          <reference field="4294967294" count="1" selected="0">
            <x v="2"/>
          </reference>
        </references>
      </pivotArea>
    </chartFormat>
    <chartFormat chart="11" format="107" series="1">
      <pivotArea type="data" outline="0" fieldPosition="0">
        <references count="1">
          <reference field="4294967294" count="1" selected="0">
            <x v="3"/>
          </reference>
        </references>
      </pivotArea>
    </chartFormat>
    <chartFormat chart="11" format="108" series="1">
      <pivotArea type="data" outline="0" fieldPosition="0">
        <references count="1">
          <reference field="4294967294" count="1" selected="0">
            <x v="4"/>
          </reference>
        </references>
      </pivotArea>
    </chartFormat>
    <chartFormat chart="11" format="109" series="1">
      <pivotArea type="data" outline="0" fieldPosition="0">
        <references count="1">
          <reference field="4294967294" count="1" selected="0">
            <x v="5"/>
          </reference>
        </references>
      </pivotArea>
    </chartFormat>
    <chartFormat chart="11" format="110" series="1">
      <pivotArea type="data" outline="0" fieldPosition="0">
        <references count="1">
          <reference field="4294967294" count="1" selected="0">
            <x v="6"/>
          </reference>
        </references>
      </pivotArea>
    </chartFormat>
    <chartFormat chart="11" format="111" series="1">
      <pivotArea type="data" outline="0" fieldPosition="0">
        <references count="1">
          <reference field="4294967294" count="1" selected="0">
            <x v="7"/>
          </reference>
        </references>
      </pivotArea>
    </chartFormat>
    <chartFormat chart="11" format="112" series="1">
      <pivotArea type="data" outline="0" fieldPosition="0">
        <references count="1">
          <reference field="4294967294" count="1" selected="0">
            <x v="8"/>
          </reference>
        </references>
      </pivotArea>
    </chartFormat>
    <chartFormat chart="11" format="113" series="1">
      <pivotArea type="data" outline="0" fieldPosition="0">
        <references count="1">
          <reference field="4294967294" count="1" selected="0">
            <x v="9"/>
          </reference>
        </references>
      </pivotArea>
    </chartFormat>
    <chartFormat chart="11" format="114" series="1">
      <pivotArea type="data" outline="0" fieldPosition="0">
        <references count="1">
          <reference field="4294967294" count="1" selected="0">
            <x v="10"/>
          </reference>
        </references>
      </pivotArea>
    </chartFormat>
    <chartFormat chart="11" format="115" series="1">
      <pivotArea type="data" outline="0" fieldPosition="0">
        <references count="1">
          <reference field="4294967294" count="1" selected="0">
            <x v="11"/>
          </reference>
        </references>
      </pivotArea>
    </chartFormat>
    <chartFormat chart="11" format="116" series="1">
      <pivotArea type="data" outline="0" fieldPosition="0">
        <references count="1">
          <reference field="4294967294" count="1" selected="0">
            <x v="12"/>
          </reference>
        </references>
      </pivotArea>
    </chartFormat>
    <chartFormat chart="11" format="117" series="1">
      <pivotArea type="data" outline="0" fieldPosition="0">
        <references count="1">
          <reference field="4294967294" count="1" selected="0">
            <x v="13"/>
          </reference>
        </references>
      </pivotArea>
    </chartFormat>
    <chartFormat chart="11" format="118" series="1">
      <pivotArea type="data" outline="0" fieldPosition="0">
        <references count="1">
          <reference field="4294967294" count="1" selected="0">
            <x v="14"/>
          </reference>
        </references>
      </pivotArea>
    </chartFormat>
    <chartFormat chart="11" format="119" series="1">
      <pivotArea type="data" outline="0" fieldPosition="0">
        <references count="1">
          <reference field="4294967294" count="1" selected="0">
            <x v="15"/>
          </reference>
        </references>
      </pivotArea>
    </chartFormat>
    <chartFormat chart="11" format="120" series="1">
      <pivotArea type="data" outline="0" fieldPosition="0">
        <references count="1">
          <reference field="4294967294" count="1" selected="0">
            <x v="16"/>
          </reference>
        </references>
      </pivotArea>
    </chartFormat>
    <chartFormat chart="11" format="121" series="1">
      <pivotArea type="data" outline="0" fieldPosition="0">
        <references count="1">
          <reference field="4294967294" count="1" selected="0">
            <x v="17"/>
          </reference>
        </references>
      </pivotArea>
    </chartFormat>
    <chartFormat chart="11" format="122" series="1">
      <pivotArea type="data" outline="0" fieldPosition="0">
        <references count="1">
          <reference field="4294967294" count="1" selected="0">
            <x v="18"/>
          </reference>
        </references>
      </pivotArea>
    </chartFormat>
    <chartFormat chart="11" format="123" series="1">
      <pivotArea type="data" outline="0" fieldPosition="0">
        <references count="1">
          <reference field="4294967294" count="1" selected="0">
            <x v="19"/>
          </reference>
        </references>
      </pivotArea>
    </chartFormat>
    <chartFormat chart="11" format="124" series="1">
      <pivotArea type="data" outline="0" fieldPosition="0">
        <references count="1">
          <reference field="4294967294" count="1" selected="0">
            <x v="20"/>
          </reference>
        </references>
      </pivotArea>
    </chartFormat>
    <chartFormat chart="11" format="125" series="1">
      <pivotArea type="data" outline="0" fieldPosition="0">
        <references count="1">
          <reference field="4294967294" count="1" selected="0">
            <x v="21"/>
          </reference>
        </references>
      </pivotArea>
    </chartFormat>
    <chartFormat chart="11" format="126" series="1">
      <pivotArea type="data" outline="0" fieldPosition="0">
        <references count="1">
          <reference field="4294967294" count="1" selected="0">
            <x v="22"/>
          </reference>
        </references>
      </pivotArea>
    </chartFormat>
    <chartFormat chart="11" format="127" series="1">
      <pivotArea type="data" outline="0" fieldPosition="0">
        <references count="1">
          <reference field="4294967294" count="1" selected="0">
            <x v="23"/>
          </reference>
        </references>
      </pivotArea>
    </chartFormat>
    <chartFormat chart="11" format="128" series="1">
      <pivotArea type="data" outline="0" fieldPosition="0">
        <references count="1">
          <reference field="4294967294" count="1" selected="0">
            <x v="24"/>
          </reference>
        </references>
      </pivotArea>
    </chartFormat>
    <chartFormat chart="11" format="129" series="1">
      <pivotArea type="data" outline="0" fieldPosition="0">
        <references count="1">
          <reference field="4294967294" count="1" selected="0">
            <x v="25"/>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3"/>
          </reference>
        </references>
      </pivotArea>
    </chartFormat>
    <chartFormat chart="13" format="4" series="1">
      <pivotArea type="data" outline="0" fieldPosition="0">
        <references count="1">
          <reference field="4294967294" count="1" selected="0">
            <x v="4"/>
          </reference>
        </references>
      </pivotArea>
    </chartFormat>
    <chartFormat chart="13" format="5" series="1">
      <pivotArea type="data" outline="0" fieldPosition="0">
        <references count="1">
          <reference field="4294967294" count="1" selected="0">
            <x v="5"/>
          </reference>
        </references>
      </pivotArea>
    </chartFormat>
    <chartFormat chart="13" format="6" series="1">
      <pivotArea type="data" outline="0" fieldPosition="0">
        <references count="1">
          <reference field="4294967294" count="1" selected="0">
            <x v="6"/>
          </reference>
        </references>
      </pivotArea>
    </chartFormat>
    <chartFormat chart="13" format="7" series="1">
      <pivotArea type="data" outline="0" fieldPosition="0">
        <references count="1">
          <reference field="4294967294" count="1" selected="0">
            <x v="7"/>
          </reference>
        </references>
      </pivotArea>
    </chartFormat>
    <chartFormat chart="13" format="8" series="1">
      <pivotArea type="data" outline="0" fieldPosition="0">
        <references count="1">
          <reference field="4294967294" count="1" selected="0">
            <x v="8"/>
          </reference>
        </references>
      </pivotArea>
    </chartFormat>
    <chartFormat chart="13" format="9" series="1">
      <pivotArea type="data" outline="0" fieldPosition="0">
        <references count="1">
          <reference field="4294967294" count="1" selected="0">
            <x v="9"/>
          </reference>
        </references>
      </pivotArea>
    </chartFormat>
    <chartFormat chart="13" format="10" series="1">
      <pivotArea type="data" outline="0" fieldPosition="0">
        <references count="1">
          <reference field="4294967294" count="1" selected="0">
            <x v="10"/>
          </reference>
        </references>
      </pivotArea>
    </chartFormat>
    <chartFormat chart="13" format="11" series="1">
      <pivotArea type="data" outline="0" fieldPosition="0">
        <references count="1">
          <reference field="4294967294" count="1" selected="0">
            <x v="11"/>
          </reference>
        </references>
      </pivotArea>
    </chartFormat>
    <chartFormat chart="13" format="12" series="1">
      <pivotArea type="data" outline="0" fieldPosition="0">
        <references count="1">
          <reference field="4294967294" count="1" selected="0">
            <x v="12"/>
          </reference>
        </references>
      </pivotArea>
    </chartFormat>
    <chartFormat chart="13" format="13" series="1">
      <pivotArea type="data" outline="0" fieldPosition="0">
        <references count="1">
          <reference field="4294967294" count="1" selected="0">
            <x v="13"/>
          </reference>
        </references>
      </pivotArea>
    </chartFormat>
    <chartFormat chart="13" format="14" series="1">
      <pivotArea type="data" outline="0" fieldPosition="0">
        <references count="1">
          <reference field="4294967294" count="1" selected="0">
            <x v="14"/>
          </reference>
        </references>
      </pivotArea>
    </chartFormat>
    <chartFormat chart="13" format="15" series="1">
      <pivotArea type="data" outline="0" fieldPosition="0">
        <references count="1">
          <reference field="4294967294" count="1" selected="0">
            <x v="15"/>
          </reference>
        </references>
      </pivotArea>
    </chartFormat>
    <chartFormat chart="13" format="16" series="1">
      <pivotArea type="data" outline="0" fieldPosition="0">
        <references count="1">
          <reference field="4294967294" count="1" selected="0">
            <x v="16"/>
          </reference>
        </references>
      </pivotArea>
    </chartFormat>
    <chartFormat chart="13" format="17" series="1">
      <pivotArea type="data" outline="0" fieldPosition="0">
        <references count="1">
          <reference field="4294967294" count="1" selected="0">
            <x v="17"/>
          </reference>
        </references>
      </pivotArea>
    </chartFormat>
    <chartFormat chart="13" format="18" series="1">
      <pivotArea type="data" outline="0" fieldPosition="0">
        <references count="1">
          <reference field="4294967294" count="1" selected="0">
            <x v="18"/>
          </reference>
        </references>
      </pivotArea>
    </chartFormat>
    <chartFormat chart="13" format="19" series="1">
      <pivotArea type="data" outline="0" fieldPosition="0">
        <references count="1">
          <reference field="4294967294" count="1" selected="0">
            <x v="19"/>
          </reference>
        </references>
      </pivotArea>
    </chartFormat>
    <chartFormat chart="13" format="20" series="1">
      <pivotArea type="data" outline="0" fieldPosition="0">
        <references count="1">
          <reference field="4294967294" count="1" selected="0">
            <x v="20"/>
          </reference>
        </references>
      </pivotArea>
    </chartFormat>
    <chartFormat chart="13" format="21" series="1">
      <pivotArea type="data" outline="0" fieldPosition="0">
        <references count="1">
          <reference field="4294967294" count="1" selected="0">
            <x v="21"/>
          </reference>
        </references>
      </pivotArea>
    </chartFormat>
    <chartFormat chart="13" format="22" series="1">
      <pivotArea type="data" outline="0" fieldPosition="0">
        <references count="1">
          <reference field="4294967294" count="1" selected="0">
            <x v="22"/>
          </reference>
        </references>
      </pivotArea>
    </chartFormat>
    <chartFormat chart="13" format="23" series="1">
      <pivotArea type="data" outline="0" fieldPosition="0">
        <references count="1">
          <reference field="4294967294" count="1" selected="0">
            <x v="23"/>
          </reference>
        </references>
      </pivotArea>
    </chartFormat>
    <chartFormat chart="13" format="24" series="1">
      <pivotArea type="data" outline="0" fieldPosition="0">
        <references count="1">
          <reference field="4294967294" count="1" selected="0">
            <x v="24"/>
          </reference>
        </references>
      </pivotArea>
    </chartFormat>
    <chartFormat chart="13" format="25" series="1">
      <pivotArea type="data" outline="0" fieldPosition="0">
        <references count="1">
          <reference field="4294967294"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8BF501-BA19-481C-8C17-7D083CAF78B8}" name="PivotTabl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37:E272" firstHeaderRow="0" firstDataRow="1" firstDataCol="1"/>
  <pivotFields count="36">
    <pivotField showAll="0"/>
    <pivotField axis="axisRow" showAll="0">
      <items count="12">
        <item x="0"/>
        <item x="1"/>
        <item x="2"/>
        <item x="3"/>
        <item x="4"/>
        <item x="5"/>
        <item x="6"/>
        <item x="7"/>
        <item x="8"/>
        <item x="9"/>
        <item x="10"/>
        <item t="default"/>
      </items>
    </pivotField>
    <pivotField axis="axisRow" showAll="0">
      <items count="14">
        <item x="0"/>
        <item x="1"/>
        <item x="2"/>
        <item x="3"/>
        <item x="4"/>
        <item x="5"/>
        <item x="6"/>
        <item x="7"/>
        <item x="8"/>
        <item x="9"/>
        <item x="11"/>
        <item x="12"/>
        <item x="10"/>
        <item t="default"/>
      </items>
    </pivotField>
    <pivotField showAll="0">
      <items count="124">
        <item x="3"/>
        <item x="7"/>
        <item x="12"/>
        <item x="1"/>
        <item x="0"/>
        <item x="6"/>
        <item x="5"/>
        <item x="2"/>
        <item x="4"/>
        <item x="11"/>
        <item x="10"/>
        <item x="9"/>
        <item x="8"/>
        <item x="16"/>
        <item x="20"/>
        <item x="24"/>
        <item x="14"/>
        <item x="13"/>
        <item x="19"/>
        <item x="18"/>
        <item x="15"/>
        <item x="17"/>
        <item x="23"/>
        <item x="22"/>
        <item x="21"/>
        <item x="28"/>
        <item x="32"/>
        <item x="36"/>
        <item x="26"/>
        <item x="25"/>
        <item x="31"/>
        <item x="30"/>
        <item x="27"/>
        <item x="29"/>
        <item x="35"/>
        <item x="34"/>
        <item x="33"/>
        <item x="40"/>
        <item x="44"/>
        <item x="48"/>
        <item x="38"/>
        <item x="37"/>
        <item x="43"/>
        <item x="42"/>
        <item x="39"/>
        <item x="41"/>
        <item x="47"/>
        <item x="46"/>
        <item x="45"/>
        <item x="52"/>
        <item x="56"/>
        <item x="60"/>
        <item x="50"/>
        <item x="49"/>
        <item x="55"/>
        <item x="54"/>
        <item x="51"/>
        <item x="53"/>
        <item x="59"/>
        <item x="58"/>
        <item x="57"/>
        <item x="64"/>
        <item x="68"/>
        <item x="72"/>
        <item x="62"/>
        <item x="61"/>
        <item x="67"/>
        <item x="66"/>
        <item x="63"/>
        <item x="65"/>
        <item x="71"/>
        <item x="70"/>
        <item x="69"/>
        <item x="79"/>
        <item x="83"/>
        <item x="74"/>
        <item x="73"/>
        <item x="78"/>
        <item x="77"/>
        <item x="75"/>
        <item x="76"/>
        <item x="82"/>
        <item x="81"/>
        <item x="80"/>
        <item x="89"/>
        <item x="93"/>
        <item x="85"/>
        <item x="84"/>
        <item x="88"/>
        <item x="87"/>
        <item x="86"/>
        <item x="92"/>
        <item x="91"/>
        <item x="90"/>
        <item x="97"/>
        <item x="101"/>
        <item x="105"/>
        <item x="95"/>
        <item x="94"/>
        <item x="100"/>
        <item x="99"/>
        <item x="96"/>
        <item x="98"/>
        <item x="104"/>
        <item x="103"/>
        <item x="102"/>
        <item x="109"/>
        <item x="113"/>
        <item x="117"/>
        <item x="107"/>
        <item x="106"/>
        <item x="112"/>
        <item x="111"/>
        <item x="108"/>
        <item x="110"/>
        <item x="116"/>
        <item x="115"/>
        <item x="114"/>
        <item x="121"/>
        <item x="119"/>
        <item x="118"/>
        <item x="120"/>
        <item x="12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s>
  <rowFields count="2">
    <field x="1"/>
    <field x="2"/>
  </rowFields>
  <rowItems count="135">
    <i>
      <x/>
    </i>
    <i r="1">
      <x/>
    </i>
    <i r="1">
      <x v="1"/>
    </i>
    <i r="1">
      <x v="2"/>
    </i>
    <i r="1">
      <x v="3"/>
    </i>
    <i r="1">
      <x v="4"/>
    </i>
    <i r="1">
      <x v="5"/>
    </i>
    <i r="1">
      <x v="6"/>
    </i>
    <i r="1">
      <x v="7"/>
    </i>
    <i r="1">
      <x v="8"/>
    </i>
    <i r="1">
      <x v="9"/>
    </i>
    <i r="1">
      <x v="10"/>
    </i>
    <i r="1">
      <x v="11"/>
    </i>
    <i r="1">
      <x v="12"/>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4"/>
    </i>
    <i r="1">
      <x v="5"/>
    </i>
    <i r="1">
      <x v="6"/>
    </i>
    <i r="1">
      <x v="7"/>
    </i>
    <i r="1">
      <x v="8"/>
    </i>
    <i r="1">
      <x v="9"/>
    </i>
    <i r="1">
      <x v="10"/>
    </i>
    <i r="1">
      <x v="11"/>
    </i>
    <i>
      <x v="7"/>
    </i>
    <i r="1">
      <x/>
    </i>
    <i r="1">
      <x v="1"/>
    </i>
    <i r="1">
      <x v="2"/>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r="1">
      <x v="3"/>
    </i>
    <i r="1">
      <x v="4"/>
    </i>
    <i r="1">
      <x v="5"/>
    </i>
    <i r="1">
      <x v="6"/>
    </i>
    <i r="1">
      <x v="7"/>
    </i>
    <i r="1">
      <x v="8"/>
    </i>
    <i r="1">
      <x v="9"/>
    </i>
    <i r="1">
      <x v="10"/>
    </i>
    <i r="1">
      <x v="11"/>
    </i>
    <i>
      <x v="10"/>
    </i>
    <i r="1">
      <x/>
    </i>
    <i r="1">
      <x v="1"/>
    </i>
    <i r="1">
      <x v="2"/>
    </i>
    <i r="1">
      <x v="3"/>
    </i>
    <i r="1">
      <x v="4"/>
    </i>
    <i t="grand">
      <x/>
    </i>
  </rowItems>
  <colFields count="1">
    <field x="-2"/>
  </colFields>
  <colItems count="4">
    <i>
      <x/>
    </i>
    <i i="1">
      <x v="1"/>
    </i>
    <i i="2">
      <x v="2"/>
    </i>
    <i i="3">
      <x v="3"/>
    </i>
  </colItems>
  <dataFields count="4">
    <dataField name="Sum of 0NE MONTH CHANGE IN FOOD AD BEV" fld="18" baseField="0" baseItem="0"/>
    <dataField name="Sum of TRANSPORTATION AND COMMUNICATION ONE MONTH CHANGE" fld="30" baseField="0" baseItem="0"/>
    <dataField name="Sum of ONE MONTH CHANGE IN FUEL AND LIGHT" fld="26" baseField="0" baseItem="0"/>
    <dataField name="Sum of OIL AND FAT CHANGE IN PRICE IN ONE MONTH" fld="9" baseField="0" baseItem="0"/>
  </dataField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3"/>
          </reference>
        </references>
      </pivotArea>
    </chartFormat>
    <chartFormat chart="3" format="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BFD7069-DC71-4442-8090-8B99AA6A1784}" sourceName="Year">
  <data>
    <tabular pivotCacheId="637752904">
      <items count="11">
        <i x="0"/>
        <i x="1"/>
        <i x="2"/>
        <i x="3" s="1"/>
        <i x="4" s="1"/>
        <i x="5" s="1"/>
        <i x="6" s="1"/>
        <i x="7" s="1"/>
        <i x="8" s="1"/>
        <i x="9" s="1"/>
        <i x="1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25A3D61-3389-4F75-A69C-EF3698C9067E}" sourceName="Month">
  <data>
    <tabular pivotCacheId="637752904">
      <items count="13">
        <i x="0" s="1"/>
        <i x="1"/>
        <i x="2"/>
        <i x="3"/>
        <i x="4"/>
        <i x="5"/>
        <i x="6"/>
        <i x="7"/>
        <i x="8"/>
        <i x="9"/>
        <i x="11"/>
        <i x="12" s="1"/>
        <i x="1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A9F66922-DD16-475D-8630-EA609BFDAAD4}" sourceName="Year">
  <pivotTables>
    <pivotTable tabId="14" name="PivotTable29"/>
  </pivotTables>
  <data>
    <tabular pivotCacheId="743518501">
      <items count="7">
        <i x="0" s="1"/>
        <i x="1" s="1"/>
        <i x="2" s="1"/>
        <i x="3" s="1"/>
        <i x="4" s="1"/>
        <i x="5" s="1"/>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8CA7C81-175A-4E87-B624-EF44A099CF5B}" cache="Slicer_Year1" caption="Year" startItem="3" rowHeight="234950"/>
  <slicer name="Month" xr10:uid="{4D73FA95-9E9C-4513-88D0-6EF5034CBD1F}" cache="Slicer_Month" caption="Month" startItem="5" rowHeight="234950"/>
  <slicer name="Year 2" xr10:uid="{2D080BCC-85A9-4AEA-853F-B0A8A1A9E10E}" cache="Slicer_Year2"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920C1D-AE75-4CDE-A81E-E4588D3DD12F}" name="Table1" displayName="Table1" ref="A4:F30" totalsRowShown="0">
  <autoFilter ref="A4:F30" xr:uid="{4C920C1D-AE75-4CDE-A81E-E4588D3DD12F}"/>
  <tableColumns count="6">
    <tableColumn id="1" xr3:uid="{9267FE01-CB89-4829-8605-67BF3E368FC5}" name="Categories"/>
    <tableColumn id="2" xr3:uid="{7FCDC207-8538-480C-A35D-A863917D1FE5}" name="Broader Category"/>
    <tableColumn id="3" xr3:uid="{ED87CBA2-FA47-456A-824E-0EFA1FFD28AF}" name="CPI  for rural "/>
    <tableColumn id="4" xr3:uid="{68142571-3B4A-495C-BA3D-0ADF8AEFD3B2}" name="CPI for Urban"/>
    <tableColumn id="5" xr3:uid="{C2A9A24C-0FEA-4259-AFAE-1DF78FC888C6}" name="CPI for Rural+Urban"/>
    <tableColumn id="6" xr3:uid="{0BD3D53A-A845-4920-ACA8-8603CB6AC4AB}"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44345EC-DAB3-480B-81AA-31D5096366E7}" name="Table6" displayName="Table6" ref="T3:U10" totalsRowShown="0" headerRowDxfId="73" headerRowBorderDxfId="72" tableBorderDxfId="71" totalsRowBorderDxfId="70">
  <autoFilter ref="T3:U10" xr:uid="{044345EC-DAB3-480B-81AA-31D5096366E7}"/>
  <tableColumns count="2">
    <tableColumn id="1" xr3:uid="{EE52EA02-17C4-433F-BE17-57084610B595}" name="year" dataDxfId="69"/>
    <tableColumn id="2" xr3:uid="{A37DF390-CA7D-4D03-BBD0-2F25ADE3C335}" name="Y-O-Y" dataDxfId="6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DA7EA5-0C30-425E-965A-C7BD3DD4B095}" name="Table2" displayName="Table2" ref="A8:D21" totalsRowShown="0" headerRowDxfId="67">
  <autoFilter ref="A8:D21" xr:uid="{89DA7EA5-0C30-425E-965A-C7BD3DD4B095}"/>
  <tableColumns count="4">
    <tableColumn id="1" xr3:uid="{70F492DF-CA75-49EF-A618-8DF5B0C7B326}" name="Sector"/>
    <tableColumn id="2" xr3:uid="{63C9227B-3876-4D65-B439-5B2D07980C5E}" name="Year"/>
    <tableColumn id="3" xr3:uid="{90AE42E2-4B56-47FA-B6D2-CA3D5301ABE2}" name="Month"/>
    <tableColumn id="4" xr3:uid="{C40B1526-45D0-41DC-BEA4-294AEA276F46}" name="General index"/>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14443E-882D-4779-827C-35AA5FA7F1F6}" name="Table4" displayName="Table4" ref="E25:G31" totalsRowShown="0" headerRowDxfId="66" headerRowBorderDxfId="65" tableBorderDxfId="64" totalsRowBorderDxfId="63">
  <autoFilter ref="E25:G31" xr:uid="{2E14443E-882D-4779-827C-35AA5FA7F1F6}"/>
  <tableColumns count="3">
    <tableColumn id="1" xr3:uid="{00B0AFCC-AC3D-408E-891C-B8381AEBE78C}" name="Column1" dataDxfId="62"/>
    <tableColumn id="2" xr3:uid="{5132A64F-FFA4-4AF4-9753-9BB344744869}" name="year" dataDxfId="61"/>
    <tableColumn id="3" xr3:uid="{74EBEE9A-128F-4D12-96F0-82B9E54290CC}" name="Change in CPI2" dataDxfId="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A4FFB9-E675-46CF-8C92-DE986D7B4ACF}" name="Table5" displayName="Table5" ref="A40:AD53" totalsRowShown="0" headerRowDxfId="59">
  <autoFilter ref="A40:AD53" xr:uid="{29A4FFB9-E675-46CF-8C92-DE986D7B4ACF}"/>
  <tableColumns count="30">
    <tableColumn id="1" xr3:uid="{9B93739F-0F61-45E9-9FBA-83EA376B6C8B}" name="Sector"/>
    <tableColumn id="2" xr3:uid="{F488619B-BAF7-48CC-8265-B55C25627F0B}" name="Year"/>
    <tableColumn id="3" xr3:uid="{205F729D-976E-4BDD-881D-39FCCE6CEBDC}" name="Month"/>
    <tableColumn id="4" xr3:uid="{D6D25E41-3EBC-4E28-AEF7-4E95EB119602}" name="date" dataDxfId="58"/>
    <tableColumn id="5" xr3:uid="{62428899-3B70-4E3C-89F2-B7BC19B848A4}" name="Cereals and products"/>
    <tableColumn id="6" xr3:uid="{B2DC4B92-482C-46D3-887C-4EB8A906D38D}" name="Meat and fish"/>
    <tableColumn id="7" xr3:uid="{F5404BDF-77B2-4F1E-B6FA-771AD34756F1}" name="Egg"/>
    <tableColumn id="8" xr3:uid="{439C4E52-1E53-4312-8A17-1A37C4ABCD9C}" name="Milk and products"/>
    <tableColumn id="9" xr3:uid="{9E9A407A-CD12-486A-8A54-2B1C9315EE9E}" name="Oils and fats"/>
    <tableColumn id="10" xr3:uid="{4851F75E-566F-42C1-A660-8AA950B384A6}" name="Fruits"/>
    <tableColumn id="11" xr3:uid="{37220934-DC6C-413F-BF8B-F4844F47DE97}" name="Vegetables"/>
    <tableColumn id="12" xr3:uid="{15AE57B3-4E8C-418B-85E0-B39201C876A2}" name="Pulses and products"/>
    <tableColumn id="13" xr3:uid="{7BE5E8AF-B3D3-4D1F-9858-26C405D8FFCA}" name="Sugar and Confectionery"/>
    <tableColumn id="14" xr3:uid="{020482C6-9CF0-401B-87A5-4DAB8A255235}" name="Spices"/>
    <tableColumn id="15" xr3:uid="{E3C22948-D304-4463-A1C3-C2D86ADB2CDE}" name="Non-alcoholic beverages"/>
    <tableColumn id="16" xr3:uid="{7FD92FFD-57C7-4C2E-8D3D-F43B2FE536B4}" name="Prepared meals, snacks, sweets etc."/>
    <tableColumn id="17" xr3:uid="{B32FA187-F599-4C09-AF15-B05F0651DD35}" name="Food and beverages"/>
    <tableColumn id="18" xr3:uid="{7EB17F56-BE8A-4311-9B90-8EB4EA65AC73}" name="Pan, tobacco and intoxicants"/>
    <tableColumn id="19" xr3:uid="{01B50CC5-18B1-4C8D-B9FC-84147D453A30}" name="Clothing"/>
    <tableColumn id="20" xr3:uid="{03903A6D-7F54-43F8-8D8F-FA1539FD680A}" name="Footwear"/>
    <tableColumn id="21" xr3:uid="{B41FDEF3-2E73-4467-9CF3-D9307935D3CC}" name="Clothing and footwear"/>
    <tableColumn id="22" xr3:uid="{B5DE6A57-6778-43BE-997D-8D14B1BFA402}" name="Housing"/>
    <tableColumn id="23" xr3:uid="{FCD87657-C95F-435B-AD1F-E2FCA3DCCCD8}" name="Fuel and light"/>
    <tableColumn id="24" xr3:uid="{3E8791D6-7027-402C-8A25-CD24037F63EE}" name="Household goods and services"/>
    <tableColumn id="25" xr3:uid="{F9DC9825-049D-4793-BB30-09C690D81356}" name="Health"/>
    <tableColumn id="26" xr3:uid="{CAE276CD-DDEE-45D1-9030-BB6F69E640E0}" name="Transport and communication"/>
    <tableColumn id="27" xr3:uid="{EB74ADFA-4EA8-4DBD-8F65-0FB58A2EF853}" name="Recreation and amusement"/>
    <tableColumn id="28" xr3:uid="{74F08F47-74AE-4A15-8162-F57C14F7D2B4}" name="Education"/>
    <tableColumn id="29" xr3:uid="{F8CFD1A3-52A7-41BE-83D8-FE80641C2126}" name="Personal care and effects"/>
    <tableColumn id="30" xr3:uid="{658999AA-F17A-4935-9BD9-60531866D55B}" name="Miscellaneou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2F54050-9DF9-4632-A218-B3ECB78D6098}" name="Table68" displayName="Table68" ref="N19:O26" totalsRowShown="0" headerRowDxfId="57" headerRowBorderDxfId="56" tableBorderDxfId="55" totalsRowBorderDxfId="54">
  <autoFilter ref="N19:O26" xr:uid="{42F54050-9DF9-4632-A218-B3ECB78D6098}"/>
  <tableColumns count="2">
    <tableColumn id="1" xr3:uid="{9A72C0F1-12F7-4E29-9090-598248EE8722}" name="year" dataDxfId="53"/>
    <tableColumn id="2" xr3:uid="{C8D663AD-5678-498D-9A6A-11ED24EEA9EB}" name="Y-O-Y" dataDxfId="5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BC1F231-5427-4058-847B-22DD73708313}" name="Table8" displayName="Table8" ref="A4:S19" totalsRowShown="0" headerRowDxfId="51">
  <autoFilter ref="A4:S19" xr:uid="{DBC1F231-5427-4058-847B-22DD73708313}"/>
  <tableColumns count="19">
    <tableColumn id="1" xr3:uid="{E34EC751-88A0-4DFD-B70C-A9D42AB1E552}" name="Sector"/>
    <tableColumn id="2" xr3:uid="{AE3C5FA8-2D4C-4BED-A6FB-6305A38FBFF4}" name="Year"/>
    <tableColumn id="3" xr3:uid="{C2E51725-5D00-4416-A524-E8E72DBE019F}" name="Month"/>
    <tableColumn id="4" xr3:uid="{88DDD16C-774A-4887-8818-D8DD485CEA30}" name="date"/>
    <tableColumn id="5" xr3:uid="{82811A8F-EF06-47CE-A834-DF0F7A7F5E0D}" name="Food">
      <calculatedColumnFormula>SUM(G5:S5)</calculatedColumnFormula>
    </tableColumn>
    <tableColumn id="19" xr3:uid="{2B04659F-94FE-4513-A633-F631CB054F82}" name="inflation" dataDxfId="50">
      <calculatedColumnFormula>((E5-E4)/E4*100)</calculatedColumnFormula>
    </tableColumn>
    <tableColumn id="6" xr3:uid="{BEC24E4E-797F-46F7-BBF7-A0A8A7C667AC}" name="Cereals and products"/>
    <tableColumn id="7" xr3:uid="{056E6152-93B9-4A64-A82C-97D2E0ACF2A6}" name="Meat and fish"/>
    <tableColumn id="8" xr3:uid="{B500C2FB-EB25-4DAF-8028-CF0660CA00B5}" name="Egg"/>
    <tableColumn id="9" xr3:uid="{FC3D254C-8613-4A39-A0E5-A014CAED9725}" name="Milk and products"/>
    <tableColumn id="10" xr3:uid="{7030C7FB-8495-42BA-BCA0-83385DE4CD81}" name="Oils and fats"/>
    <tableColumn id="11" xr3:uid="{E48E48DF-794E-4D23-B06D-324133C9DAB5}" name="Fruits"/>
    <tableColumn id="12" xr3:uid="{A553B43B-ECB4-4E69-807B-AAFE975D294F}" name="Vegetables"/>
    <tableColumn id="13" xr3:uid="{19B21857-65AA-4DE2-AA3F-6A962F2BD16A}" name="Pulses and products"/>
    <tableColumn id="14" xr3:uid="{A4370F59-3EE7-419A-AE27-C45E1D6CFC1F}" name="Sugar and Confectionery"/>
    <tableColumn id="15" xr3:uid="{98BF18A2-08A9-45D1-AE8E-553641D68E0E}" name="Spices"/>
    <tableColumn id="16" xr3:uid="{40602606-14AD-4804-99B3-0C0EE83B7FFA}" name="Non-alcoholic beverages"/>
    <tableColumn id="17" xr3:uid="{0A77A841-5126-4E96-A717-F6CCB2EE32A3}" name="Prepared meals, snacks, sweets etc."/>
    <tableColumn id="18" xr3:uid="{CB202F26-FF0B-4684-A7FD-8EB489B7E391}" name="Food and beverages"/>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A9C6B82-A011-41C6-96FA-48112EFE8C96}" name="Table9" displayName="Table9" ref="A22:D34" totalsRowShown="0" headerRowDxfId="49" headerRowBorderDxfId="48" tableBorderDxfId="47">
  <autoFilter ref="A22:D34" xr:uid="{BA9C6B82-A011-41C6-96FA-48112EFE8C96}"/>
  <tableColumns count="4">
    <tableColumn id="1" xr3:uid="{A9EE773B-ADF9-43C3-81EC-1A0C0092D4C9}" name="date" dataDxfId="46"/>
    <tableColumn id="2" xr3:uid="{BDAD7283-F7C7-4701-A2E5-EE0F0A9C584B}" name="inflation for rural" dataDxfId="45" dataCellStyle="Percent"/>
    <tableColumn id="3" xr3:uid="{BF4F28B3-844C-4A5C-8B78-1E28EFAE4012}" name="inflation for urban" dataCellStyle="Percent"/>
    <tableColumn id="4" xr3:uid="{FBFB9D6B-4AC3-43A3-8B16-D6752F6FC49F}" name="inflation for rural+urban" dataCellStyle="Percent"/>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C86CA6B-68C9-4F51-90CE-119AA904BEAA}" name="Table10" displayName="Table10" ref="A87:B100" totalsRowShown="0" headerRowDxfId="44" headerRowBorderDxfId="43" tableBorderDxfId="42" totalsRowBorderDxfId="41">
  <autoFilter ref="A87:B100" xr:uid="{EC86CA6B-68C9-4F51-90CE-119AA904BEAA}"/>
  <tableColumns count="2">
    <tableColumn id="1" xr3:uid="{9E2C1509-60E3-43A6-9E9F-5957AEBAC95E}" name="Catogories" dataDxfId="40"/>
    <tableColumn id="2" xr3:uid="{C23287BC-DF21-4481-900D-37EA6D9F5224}" name="inflation" dataDxfId="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688FC6D-945A-49BA-A8BB-B8F133801BDD}" name="Table1012" displayName="Table1012" ref="A104:B119" totalsRowShown="0" headerRowDxfId="38" headerRowBorderDxfId="37" tableBorderDxfId="36" totalsRowBorderDxfId="35">
  <autoFilter ref="A104:B119" xr:uid="{5688FC6D-945A-49BA-A8BB-B8F133801BDD}"/>
  <tableColumns count="2">
    <tableColumn id="1" xr3:uid="{3F27298B-BE08-48C6-99CF-57C00A0E2879}" name="Catogories" dataDxfId="34"/>
    <tableColumn id="2" xr3:uid="{1B55172C-C72A-464D-AB3C-027ECE411B10}" name="inflation" dataDxfId="3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2B9A3B6-6978-44D9-B0C2-C0F96048C89F}" name="Table1013" displayName="Table1013" ref="A176:B189" totalsRowShown="0" headerRowDxfId="32" headerRowBorderDxfId="31" tableBorderDxfId="30" totalsRowBorderDxfId="29">
  <autoFilter ref="A176:B189" xr:uid="{C2B9A3B6-6978-44D9-B0C2-C0F96048C89F}"/>
  <tableColumns count="2">
    <tableColumn id="1" xr3:uid="{154A8470-2F68-4789-B13A-77E4237A35A5}" name="Catogories" dataDxfId="28"/>
    <tableColumn id="2" xr3:uid="{53344340-BCAB-4194-9E87-892C67F5072B}" name="inflation" dataDxfId="2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1731031-B706-4E2B-8F5A-97AAB4ABD672}" name="Table13" displayName="Table13" ref="A26:AG37" totalsRowShown="0" headerRowDxfId="26">
  <autoFilter ref="A26:AG37" xr:uid="{B1731031-B706-4E2B-8F5A-97AAB4ABD672}"/>
  <tableColumns count="33">
    <tableColumn id="1" xr3:uid="{34F535E0-8E1F-4A06-A9F1-0834990B3A3C}" name="Sector"/>
    <tableColumn id="2" xr3:uid="{FE7C80F6-236E-408A-90EF-C8F37028FC31}" name="Year"/>
    <tableColumn id="3" xr3:uid="{2FACCEF3-AE7D-45F7-88C9-5A579E5C0AC9}" name="Month"/>
    <tableColumn id="4" xr3:uid="{024BAB99-9FFF-4890-A9B4-F29C3844B613}" name="date"/>
    <tableColumn id="5" xr3:uid="{CD496FCC-865A-43CE-A402-F984AC6AE5CD}" name="food">
      <calculatedColumnFormula>SUM(F27:R27)</calculatedColumnFormula>
    </tableColumn>
    <tableColumn id="6" xr3:uid="{BD3F524D-FB27-4CB8-8C23-B209A842D2D2}" name="Cereals and products"/>
    <tableColumn id="7" xr3:uid="{760D01A7-85B5-46BD-9009-665FD88EA97F}" name="Meat and fish"/>
    <tableColumn id="8" xr3:uid="{A03C6799-B52D-4C61-9EED-E0230FE15A5C}" name="Egg"/>
    <tableColumn id="9" xr3:uid="{D3B13E87-7C93-47DB-BFEF-2694BAF70D32}" name="Milk and products"/>
    <tableColumn id="10" xr3:uid="{A706B17F-2CA2-40FB-B9F4-F0F77E39101C}" name="Oils and fats"/>
    <tableColumn id="11" xr3:uid="{78D3495C-7050-48BE-8B65-C0C4AFADEC98}" name="Fruits"/>
    <tableColumn id="12" xr3:uid="{4478C9B0-B994-40AB-8D71-A36B76C12F4F}" name="Vegetables"/>
    <tableColumn id="13" xr3:uid="{101C8723-73F8-4926-B96C-032AA80638F6}" name="Pulses and products"/>
    <tableColumn id="14" xr3:uid="{B6420479-FDB6-4F84-BBB0-51DC03CEA7C8}" name="Sugar and Confectionery"/>
    <tableColumn id="15" xr3:uid="{6BDE3446-B2FF-4961-B49A-C1FB7284ABE7}" name="Spices"/>
    <tableColumn id="16" xr3:uid="{E4635087-6AE1-4E6D-9909-DAD212A4E36C}" name="Non-alcoholic beverages"/>
    <tableColumn id="17" xr3:uid="{C542EE6E-8455-4554-BC6A-C3B2C2DDC46C}" name="Prepared meals, snacks, sweets etc."/>
    <tableColumn id="18" xr3:uid="{A49C3D96-B363-4366-91A9-6FC1757B865A}" name="Food and beverages"/>
    <tableColumn id="19" xr3:uid="{38F17D90-CA0E-40CC-B5BD-42224C5CE2A2}" name="Pan, tobacco and intoxicants"/>
    <tableColumn id="20" xr3:uid="{F87FC6F7-4986-4EE2-899F-A768BD6F3261}" name="Clothing"/>
    <tableColumn id="21" xr3:uid="{87040E50-FD44-4108-BF0B-9DA9536DA9CD}" name="Footwear"/>
    <tableColumn id="22" xr3:uid="{E93EC999-C46F-4B2C-B4DD-ADE338FA7CA3}" name="Clothing and footwear"/>
    <tableColumn id="23" xr3:uid="{97415B0F-466D-4E60-8B18-F44A94F069C7}" name="Housing"/>
    <tableColumn id="24" xr3:uid="{833C9531-930B-4E01-BB1D-3DC5C3AAA279}" name="Fuel and light"/>
    <tableColumn id="25" xr3:uid="{608A50DD-A7E9-48CE-9697-8EB7958FE9C1}" name="Household goods and services"/>
    <tableColumn id="26" xr3:uid="{A30CC745-336B-49A2-8F8C-8935DB357F27}" name="Health"/>
    <tableColumn id="27" xr3:uid="{69ACDCF2-2CF8-4579-AEC7-D835F97845F7}" name="Transport and communication"/>
    <tableColumn id="28" xr3:uid="{A80AE826-090D-400C-B420-2D121E004CD8}" name="Recreation and amusement"/>
    <tableColumn id="29" xr3:uid="{388CA3F3-3EF0-4708-90B0-AEFCD38180ED}" name="Education"/>
    <tableColumn id="33" xr3:uid="{96139B7D-1C22-4048-B445-09B4C9EECB23}" name="essentials" dataDxfId="25">
      <calculatedColumnFormula>SUM(Table13[[#This Row],[Education]],Table13[[#This Row],[Transport and communication]],Table13[[#This Row],[Fuel and light]],Table13[[#This Row],[Clothing]])</calculatedColumnFormula>
    </tableColumn>
    <tableColumn id="30" xr3:uid="{13BE52F6-9319-4582-865F-1884ABDAB769}" name="Personal care and effects"/>
    <tableColumn id="31" xr3:uid="{27AACD43-2C9C-4E60-B835-827A1EC9C7A5}" name="Miscellaneous"/>
    <tableColumn id="32" xr3:uid="{17310CE7-9BE3-4EC1-B8E5-6266166BB257}" name="General index"/>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C52BC9-71F3-4CAB-9110-8A56245B1382}" name="Table14" displayName="Table14" ref="A11:J16" totalsRowShown="0" headerRowDxfId="24">
  <autoFilter ref="A11:J16" xr:uid="{56C52BC9-71F3-4CAB-9110-8A56245B138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E488F9D4-3A1C-44A2-9B3E-CFA3B948FF16}" name="year" dataDxfId="23"/>
    <tableColumn id="2" xr3:uid="{0EFF599F-78FC-4981-BA21-C25359697F87}" name="march" dataDxfId="22"/>
    <tableColumn id="3" xr3:uid="{2732732B-422F-4767-AA88-7D015F5365DA}" name="feb" dataDxfId="21"/>
    <tableColumn id="4" xr3:uid="{D59FA8CF-3850-4348-BFD4-9854F5E95E03}" name="inflation in food RURAL" dataDxfId="20">
      <calculatedColumnFormula>((C12-B12)/C12*100)</calculatedColumnFormula>
    </tableColumn>
    <tableColumn id="5" xr3:uid="{4E2B39EE-C183-4FB9-80C4-7B9BD2E753B2}" name="MARCH2"/>
    <tableColumn id="6" xr3:uid="{8D60344A-5C07-4919-A9C7-76D15F45A7B5}" name="FEB2"/>
    <tableColumn id="7" xr3:uid="{3734CA28-E0A6-4748-AE2E-8F11EB729181}" name="inflation in food URBAN" dataDxfId="19">
      <calculatedColumnFormula>((Table14[[#This Row],[FEB2]]-Table14[[#This Row],[MARCH2]])/Table14[[#This Row],[FEB2]])*100</calculatedColumnFormula>
    </tableColumn>
    <tableColumn id="8" xr3:uid="{2CD67C6B-5FB7-4DFA-9E66-B86B3AE931BF}" name="MARCH3"/>
    <tableColumn id="9" xr3:uid="{DAF96A85-5BF7-464B-B94F-AC26E44F86FF}" name="FEB3"/>
    <tableColumn id="10" xr3:uid="{4C516225-E012-4A9B-B1D3-D916BA228E73}" name="inflation in food RURAL+URBAN" dataDxfId="18">
      <calculatedColumnFormula>((Table14[[#This Row],[FEB3]]-Table14[[#This Row],[MARCH3]])/Table14[[#This Row],[FEB3]])*100</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C764DDF-430C-4493-BDA8-F220044BC9DB}" name="Table15" displayName="Table15" ref="A57:AH67" totalsRowShown="0" headerRowDxfId="17" headerRowBorderDxfId="16" tableBorderDxfId="15">
  <autoFilter ref="A57:AH67" xr:uid="{0C764DDF-430C-4493-BDA8-F220044BC9DB}"/>
  <tableColumns count="34">
    <tableColumn id="1" xr3:uid="{304EA915-707F-481C-B75E-9E27618F7E35}" name="Sector"/>
    <tableColumn id="2" xr3:uid="{C79C0852-3110-41E4-9029-DDFEE28C829B}" name="Year"/>
    <tableColumn id="3" xr3:uid="{A8316C9C-579C-4C24-BAA4-F8A1003A944B}" name="Month"/>
    <tableColumn id="4" xr3:uid="{6E84A101-D9BF-4E41-92C6-2E30E5704E67}" name="date" dataDxfId="14"/>
    <tableColumn id="33" xr3:uid="{8549FF4B-9FCD-47BF-8B0D-658A17F84B8F}" name="FOOD" dataDxfId="13">
      <calculatedColumnFormula>SUM(Table15[[#This Row],[Cereals and products]:[Food and beverages]])</calculatedColumnFormula>
    </tableColumn>
    <tableColumn id="5" xr3:uid="{2284DB07-17C1-474C-8320-2AB23BAB0BB4}" name="Cereals and products"/>
    <tableColumn id="6" xr3:uid="{764F5D54-6A96-4B52-A758-0AFBC3214E0C}" name="Meat and fish"/>
    <tableColumn id="7" xr3:uid="{CBE62569-5805-4626-8972-3076B515FD30}" name="Egg"/>
    <tableColumn id="8" xr3:uid="{2988E882-D928-40A4-8631-D7A1EA16A37C}" name="Milk and products"/>
    <tableColumn id="9" xr3:uid="{8077B5AC-7CED-41BC-AB1B-7C4C5A273FED}" name="Oils and fats"/>
    <tableColumn id="10" xr3:uid="{7E688372-1A71-478E-8C64-16DC5E4D6001}" name="Fruits"/>
    <tableColumn id="11" xr3:uid="{AC229ED7-0E3F-408A-9F2E-CE681C175315}" name="Vegetables"/>
    <tableColumn id="12" xr3:uid="{D780558A-3463-471D-B2EB-439F6798B13C}" name="Pulses and products"/>
    <tableColumn id="13" xr3:uid="{D610F015-8070-4601-BE09-1AB38A122B9F}" name="Sugar and Confectionery"/>
    <tableColumn id="14" xr3:uid="{4C1A78CA-F117-4849-A977-CEEB07D397C1}" name="Spices"/>
    <tableColumn id="15" xr3:uid="{1550FF7D-80D2-46E8-A2BC-0F4464FEC7C0}" name="Non-alcoholic beverages"/>
    <tableColumn id="16" xr3:uid="{08E0C76B-54BA-4AA6-BB3C-D88D70C12BFB}" name="Prepared meals, snacks, sweets etc."/>
    <tableColumn id="17" xr3:uid="{5AC36487-F52C-49E4-B1B0-1C3A3B301A07}" name="Food and beverages"/>
    <tableColumn id="18" xr3:uid="{87C24FA4-ABFF-4EB1-B572-A39CD6FFE11A}" name="Pan, tobacco and intoxicants"/>
    <tableColumn id="19" xr3:uid="{A994988F-742E-4219-B49A-968865D28101}" name="Clothing"/>
    <tableColumn id="20" xr3:uid="{F31F7BF9-3074-4109-A9BE-642657AA14B7}" name="Footwear"/>
    <tableColumn id="21" xr3:uid="{0EBF5652-CF4B-41CB-8AF1-11A21417B8A2}" name="Clothing and footwear"/>
    <tableColumn id="22" xr3:uid="{F3CFBBD1-234B-4158-AC22-D861692D0A8B}" name="Housing"/>
    <tableColumn id="23" xr3:uid="{632D1CF9-BA41-46B3-873B-A3BD48191A74}" name="Fuel and light"/>
    <tableColumn id="24" xr3:uid="{9D2DFC54-7596-4442-989D-4E67242CCF9F}" name="Household goods and services"/>
    <tableColumn id="25" xr3:uid="{A75F243D-D200-41EA-8DA7-04C39B7C8974}" name="Health"/>
    <tableColumn id="26" xr3:uid="{DC6ECA2D-3984-4BBC-A047-BF581983ADC1}" name="Transport and communication"/>
    <tableColumn id="27" xr3:uid="{DE2C86D4-41D4-4A04-9BB7-9D332B574409}" name="Recreation and amusement"/>
    <tableColumn id="28" xr3:uid="{5C1908F6-5AEE-42F6-BBD0-8D9B3E4CD6CA}" name="Education"/>
    <tableColumn id="34" xr3:uid="{AD5459C7-8FCB-4954-AD58-7EE99E8AACEC}" name="Essentials" dataDxfId="12">
      <calculatedColumnFormula>SUM(Table15[[#This Row],[Education]],Table15[[#This Row],[Transport and communication]],Table15[[#This Row],[Fuel and light]],Table15[[#This Row],[Clothing]])</calculatedColumnFormula>
    </tableColumn>
    <tableColumn id="29" xr3:uid="{40A91B88-83BE-4F2B-984C-00AA2171B3ED}" name="Personal care and effects"/>
    <tableColumn id="30" xr3:uid="{1CB7C0AE-127E-4DF6-A430-014CB6E37FDF}" name="Miscellaneous"/>
    <tableColumn id="31" xr3:uid="{E5372C5C-F3BF-4A01-B399-0110F6587EAE}" name="General index"/>
    <tableColumn id="32" xr3:uid="{5C3B93BD-4B59-4251-BCE4-A62988AAE3F2}" name="General index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4CEB42E-F65D-42CF-B8BE-A1A8AC203460}" name="Table16" displayName="Table16" ref="A42:AH52" totalsRowShown="0" headerRowDxfId="11" headerRowBorderDxfId="10" tableBorderDxfId="9">
  <autoFilter ref="A42:AH52" xr:uid="{24CEB42E-F65D-42CF-B8BE-A1A8AC203460}"/>
  <tableColumns count="34">
    <tableColumn id="1" xr3:uid="{AC534654-3849-47EF-860F-132E793020AA}" name="Sector"/>
    <tableColumn id="2" xr3:uid="{2D33355C-5620-45ED-A118-5C7F6099A427}" name="Year"/>
    <tableColumn id="3" xr3:uid="{FA6361D7-FA2D-4BA9-839B-FC5E1503AA54}" name="Month"/>
    <tableColumn id="4" xr3:uid="{FAE2FB0B-E136-4BEC-B4D8-39E07D062994}" name="date"/>
    <tableColumn id="33" xr3:uid="{3EBC41E1-8A9F-42D0-AD93-5EB4CDC30410}" name="FOOD" dataDxfId="8">
      <calculatedColumnFormula>SUM(Table16[[#This Row],[Cereals and products]:[Food and beverages]])</calculatedColumnFormula>
    </tableColumn>
    <tableColumn id="5" xr3:uid="{05A93834-53FB-4A65-B027-F5CDF7AD986E}" name="Cereals and products"/>
    <tableColumn id="6" xr3:uid="{7604036B-E04B-487A-957F-FD1979819A74}" name="Meat and fish"/>
    <tableColumn id="7" xr3:uid="{8D376129-CC14-40E5-BD63-F45B28965F75}" name="Egg"/>
    <tableColumn id="8" xr3:uid="{D4B61F84-68A5-41D7-9208-951CFB02D379}" name="Milk and products"/>
    <tableColumn id="9" xr3:uid="{1D0387A9-747A-45EB-88F1-907E7DCDF512}" name="Oils and fats"/>
    <tableColumn id="10" xr3:uid="{E3D972C1-9E6B-4CE6-8A6B-388CBAEA759C}" name="Fruits"/>
    <tableColumn id="11" xr3:uid="{E0130D1E-8469-4B3D-82C8-5B0CC184612B}" name="Vegetables"/>
    <tableColumn id="12" xr3:uid="{A5D39667-9CBA-4A8E-85E6-A9F26ACAB9A0}" name="Pulses and products"/>
    <tableColumn id="13" xr3:uid="{DA83C752-755D-4A16-8BD6-A41589909D16}" name="Sugar and Confectionery"/>
    <tableColumn id="14" xr3:uid="{6A66FC19-789D-4809-AF59-DB4FE10A2AFE}" name="Spices"/>
    <tableColumn id="15" xr3:uid="{013B6AF6-D5A7-47C9-81E2-080ACE7BD1D4}" name="Non-alcoholic beverages"/>
    <tableColumn id="16" xr3:uid="{EC3A6511-9B69-4354-BB9E-E0EAE2C56B73}" name="Prepared meals, snacks, sweets etc."/>
    <tableColumn id="17" xr3:uid="{C220257E-D2FC-4E11-AC6C-41A407B1B0D0}" name="Food and beverages"/>
    <tableColumn id="18" xr3:uid="{83E9BDB9-B8D1-4DEF-9ACB-A66C34330661}" name="Pan, tobacco and intoxicants"/>
    <tableColumn id="19" xr3:uid="{29E6DB25-0DA5-4E4F-AFD4-510066445017}" name="Clothing"/>
    <tableColumn id="20" xr3:uid="{875D736F-31D8-48A4-99E8-F405240D38D9}" name="Footwear"/>
    <tableColumn id="21" xr3:uid="{2258FAF6-C387-44C0-A303-570849B07F98}" name="Clothing and footwear"/>
    <tableColumn id="22" xr3:uid="{078095D0-E880-41DA-87D1-F33398B26168}" name="Housing"/>
    <tableColumn id="23" xr3:uid="{68868073-3274-4504-8F3F-EBC915B12E3D}" name="Fuel and light"/>
    <tableColumn id="24" xr3:uid="{F678844B-353E-409F-A07D-28F4928E9AF5}" name="Household goods and services"/>
    <tableColumn id="25" xr3:uid="{31B9E760-5733-40FA-AE70-3743C901D82A}" name="Health"/>
    <tableColumn id="26" xr3:uid="{CB0B5DBE-1420-42B9-9D7A-A137A20DC4EB}" name="Transport and communication"/>
    <tableColumn id="27" xr3:uid="{AFEDD08E-25B4-477E-BBBF-8C6DE6ED30B2}" name="Recreation and amusement"/>
    <tableColumn id="28" xr3:uid="{23F33F95-FB31-45E8-904B-13D6EACE4553}" name="Education"/>
    <tableColumn id="34" xr3:uid="{5566A204-0745-4D6F-ADB5-2F4D833C0A29}" name="Essentials" dataDxfId="7">
      <calculatedColumnFormula>SUM(Table16[[#This Row],[Education]],Table16[[#This Row],[Transport and communication]],Table16[[#This Row],[Fuel and light]],Table16[[#This Row],[Clothing]])</calculatedColumnFormula>
    </tableColumn>
    <tableColumn id="29" xr3:uid="{C39D254F-3B68-41E0-9971-AF93240505D0}" name="Personal care and effects"/>
    <tableColumn id="30" xr3:uid="{95FEAD14-E391-454D-B4E6-93C38E453EEC}" name="Miscellaneous"/>
    <tableColumn id="31" xr3:uid="{F7BDD517-6FB3-4553-BF65-D5B0E0723A0E}" name="General index"/>
    <tableColumn id="32" xr3:uid="{FE1EC86C-E7E8-4668-A55D-98FBD7FCF9E3}" name="Column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BEEBD12-8256-4B6B-955C-0EE0DB171BBD}" name="Table3" displayName="Table3" ref="AG11:AJ37" totalsRowShown="0" headerRowDxfId="2">
  <autoFilter ref="AG11:AJ37" xr:uid="{0BEEBD12-8256-4B6B-955C-0EE0DB171BBD}"/>
  <tableColumns count="4">
    <tableColumn id="1" xr3:uid="{57852372-C49B-41AA-BB73-231862D0316A}" name="products" dataDxfId="6"/>
    <tableColumn id="2" xr3:uid="{716707BD-6587-49C4-B439-5C8F08CCB511}" name="rural" dataDxfId="5" dataCellStyle="Comma"/>
    <tableColumn id="3" xr3:uid="{B33DE169-D825-48F3-9E2D-FE40A467624A}" name="Urban" dataDxfId="4" dataCellStyle="Comma"/>
    <tableColumn id="4" xr3:uid="{A4CEE102-E9DA-42FA-B49B-408CE1B12E97}" name="Rural + Urban" dataDxfId="3"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2.xml"/><Relationship Id="rId4"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pivotTable" Target="../pivotTables/pivotTable5.xml"/><Relationship Id="rId7" Type="http://schemas.openxmlformats.org/officeDocument/2006/relationships/table" Target="../tables/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drawing" Target="../drawings/drawing4.xml"/><Relationship Id="rId9" Type="http://schemas.microsoft.com/office/2007/relationships/slicer" Target="../slicers/slicer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8.xml"/><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drawing" Target="../drawings/drawing10.xml"/><Relationship Id="rId5" Type="http://schemas.openxmlformats.org/officeDocument/2006/relationships/table" Target="../tables/table15.xml"/><Relationship Id="rId4" Type="http://schemas.openxmlformats.org/officeDocument/2006/relationships/table" Target="../tables/table1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12.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2FC13-C71A-4152-9AC9-D19EEB25A0E3}">
  <dimension ref="A1:AD373"/>
  <sheetViews>
    <sheetView topLeftCell="M7" workbookViewId="0">
      <selection sqref="A1:AD1"/>
    </sheetView>
  </sheetViews>
  <sheetFormatPr defaultRowHeight="14.4" x14ac:dyDescent="0.3"/>
  <sheetData>
    <row r="1" spans="1:3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
      <c r="A2" t="s">
        <v>30</v>
      </c>
      <c r="B2">
        <v>2013</v>
      </c>
      <c r="C2" t="s">
        <v>31</v>
      </c>
      <c r="D2">
        <v>107.5</v>
      </c>
      <c r="E2">
        <v>106.3</v>
      </c>
      <c r="F2">
        <v>108.1</v>
      </c>
      <c r="G2">
        <v>104.9</v>
      </c>
      <c r="H2">
        <v>106.1</v>
      </c>
      <c r="I2">
        <v>103.9</v>
      </c>
      <c r="J2">
        <v>101.9</v>
      </c>
      <c r="K2">
        <v>106.1</v>
      </c>
      <c r="L2">
        <v>106.8</v>
      </c>
      <c r="M2">
        <v>103.1</v>
      </c>
      <c r="N2">
        <v>104.8</v>
      </c>
      <c r="O2">
        <v>106.7</v>
      </c>
      <c r="P2">
        <v>105.5</v>
      </c>
      <c r="Q2">
        <v>105.1</v>
      </c>
      <c r="R2">
        <v>106.5</v>
      </c>
      <c r="S2">
        <v>105.8</v>
      </c>
      <c r="T2">
        <v>106.4</v>
      </c>
      <c r="U2" t="s">
        <v>32</v>
      </c>
      <c r="V2">
        <v>105.5</v>
      </c>
      <c r="W2">
        <v>104.8</v>
      </c>
      <c r="X2">
        <v>104</v>
      </c>
      <c r="Y2">
        <v>103.3</v>
      </c>
      <c r="Z2">
        <v>103.4</v>
      </c>
      <c r="AA2">
        <v>103.8</v>
      </c>
      <c r="AB2">
        <v>104.7</v>
      </c>
      <c r="AC2">
        <v>104</v>
      </c>
      <c r="AD2">
        <v>105.1</v>
      </c>
    </row>
    <row r="3" spans="1:30" x14ac:dyDescent="0.3">
      <c r="A3" t="s">
        <v>33</v>
      </c>
      <c r="B3">
        <v>2013</v>
      </c>
      <c r="C3" t="s">
        <v>31</v>
      </c>
      <c r="D3">
        <v>110.5</v>
      </c>
      <c r="E3">
        <v>109.1</v>
      </c>
      <c r="F3">
        <v>113</v>
      </c>
      <c r="G3">
        <v>103.6</v>
      </c>
      <c r="H3">
        <v>103.4</v>
      </c>
      <c r="I3">
        <v>102.3</v>
      </c>
      <c r="J3">
        <v>102.9</v>
      </c>
      <c r="K3">
        <v>105.8</v>
      </c>
      <c r="L3">
        <v>105.1</v>
      </c>
      <c r="M3">
        <v>101.8</v>
      </c>
      <c r="N3">
        <v>105.1</v>
      </c>
      <c r="O3">
        <v>107.9</v>
      </c>
      <c r="P3">
        <v>105.9</v>
      </c>
      <c r="Q3">
        <v>105.2</v>
      </c>
      <c r="R3">
        <v>105.9</v>
      </c>
      <c r="S3">
        <v>105</v>
      </c>
      <c r="T3">
        <v>105.8</v>
      </c>
      <c r="U3">
        <v>100.3</v>
      </c>
      <c r="V3">
        <v>105.4</v>
      </c>
      <c r="W3">
        <v>104.8</v>
      </c>
      <c r="X3">
        <v>104.1</v>
      </c>
      <c r="Y3">
        <v>103.2</v>
      </c>
      <c r="Z3">
        <v>102.9</v>
      </c>
      <c r="AA3">
        <v>103.5</v>
      </c>
      <c r="AB3">
        <v>104.3</v>
      </c>
      <c r="AC3">
        <v>103.7</v>
      </c>
      <c r="AD3">
        <v>104</v>
      </c>
    </row>
    <row r="4" spans="1:30" x14ac:dyDescent="0.3">
      <c r="A4" t="s">
        <v>34</v>
      </c>
      <c r="B4">
        <v>2013</v>
      </c>
      <c r="C4" t="s">
        <v>31</v>
      </c>
      <c r="D4">
        <v>108.4</v>
      </c>
      <c r="E4">
        <v>107.3</v>
      </c>
      <c r="F4">
        <v>110</v>
      </c>
      <c r="G4">
        <v>104.4</v>
      </c>
      <c r="H4">
        <v>105.1</v>
      </c>
      <c r="I4">
        <v>103.2</v>
      </c>
      <c r="J4">
        <v>102.2</v>
      </c>
      <c r="K4">
        <v>106</v>
      </c>
      <c r="L4">
        <v>106.2</v>
      </c>
      <c r="M4">
        <v>102.7</v>
      </c>
      <c r="N4">
        <v>104.9</v>
      </c>
      <c r="O4">
        <v>107.3</v>
      </c>
      <c r="P4">
        <v>105.6</v>
      </c>
      <c r="Q4">
        <v>105.1</v>
      </c>
      <c r="R4">
        <v>106.3</v>
      </c>
      <c r="S4">
        <v>105.5</v>
      </c>
      <c r="T4">
        <v>106.2</v>
      </c>
      <c r="U4">
        <v>100.3</v>
      </c>
      <c r="V4">
        <v>105.5</v>
      </c>
      <c r="W4">
        <v>104.8</v>
      </c>
      <c r="X4">
        <v>104</v>
      </c>
      <c r="Y4">
        <v>103.2</v>
      </c>
      <c r="Z4">
        <v>103.1</v>
      </c>
      <c r="AA4">
        <v>103.6</v>
      </c>
      <c r="AB4">
        <v>104.5</v>
      </c>
      <c r="AC4">
        <v>103.9</v>
      </c>
      <c r="AD4">
        <v>104.6</v>
      </c>
    </row>
    <row r="5" spans="1:30" x14ac:dyDescent="0.3">
      <c r="A5" t="s">
        <v>30</v>
      </c>
      <c r="B5">
        <v>2013</v>
      </c>
      <c r="C5" t="s">
        <v>35</v>
      </c>
      <c r="D5">
        <v>109.2</v>
      </c>
      <c r="E5">
        <v>108.7</v>
      </c>
      <c r="F5">
        <v>110.2</v>
      </c>
      <c r="G5">
        <v>105.4</v>
      </c>
      <c r="H5">
        <v>106.7</v>
      </c>
      <c r="I5">
        <v>104</v>
      </c>
      <c r="J5">
        <v>102.4</v>
      </c>
      <c r="K5">
        <v>105.9</v>
      </c>
      <c r="L5">
        <v>105.7</v>
      </c>
      <c r="M5">
        <v>103.1</v>
      </c>
      <c r="N5">
        <v>105.1</v>
      </c>
      <c r="O5">
        <v>107.7</v>
      </c>
      <c r="P5">
        <v>106.3</v>
      </c>
      <c r="Q5">
        <v>105.6</v>
      </c>
      <c r="R5">
        <v>107.1</v>
      </c>
      <c r="S5">
        <v>106.3</v>
      </c>
      <c r="T5">
        <v>107</v>
      </c>
      <c r="U5" t="s">
        <v>32</v>
      </c>
      <c r="V5">
        <v>106.2</v>
      </c>
      <c r="W5">
        <v>105.2</v>
      </c>
      <c r="X5">
        <v>104.4</v>
      </c>
      <c r="Y5">
        <v>103.9</v>
      </c>
      <c r="Z5">
        <v>104</v>
      </c>
      <c r="AA5">
        <v>104.1</v>
      </c>
      <c r="AB5">
        <v>104.6</v>
      </c>
      <c r="AC5">
        <v>104.4</v>
      </c>
      <c r="AD5">
        <v>105.8</v>
      </c>
    </row>
    <row r="6" spans="1:30" x14ac:dyDescent="0.3">
      <c r="A6" t="s">
        <v>33</v>
      </c>
      <c r="B6">
        <v>2013</v>
      </c>
      <c r="C6" t="s">
        <v>35</v>
      </c>
      <c r="D6">
        <v>112.9</v>
      </c>
      <c r="E6">
        <v>112.9</v>
      </c>
      <c r="F6">
        <v>116.9</v>
      </c>
      <c r="G6">
        <v>104</v>
      </c>
      <c r="H6">
        <v>103.5</v>
      </c>
      <c r="I6">
        <v>103.1</v>
      </c>
      <c r="J6">
        <v>104.9</v>
      </c>
      <c r="K6">
        <v>104.1</v>
      </c>
      <c r="L6">
        <v>103.8</v>
      </c>
      <c r="M6">
        <v>102.3</v>
      </c>
      <c r="N6">
        <v>106</v>
      </c>
      <c r="O6">
        <v>109</v>
      </c>
      <c r="P6">
        <v>107.2</v>
      </c>
      <c r="Q6">
        <v>106</v>
      </c>
      <c r="R6">
        <v>106.6</v>
      </c>
      <c r="S6">
        <v>105.5</v>
      </c>
      <c r="T6">
        <v>106.4</v>
      </c>
      <c r="U6">
        <v>100.4</v>
      </c>
      <c r="V6">
        <v>105.7</v>
      </c>
      <c r="W6">
        <v>105.2</v>
      </c>
      <c r="X6">
        <v>104.7</v>
      </c>
      <c r="Y6">
        <v>104.4</v>
      </c>
      <c r="Z6">
        <v>103.3</v>
      </c>
      <c r="AA6">
        <v>103.7</v>
      </c>
      <c r="AB6">
        <v>104.3</v>
      </c>
      <c r="AC6">
        <v>104.3</v>
      </c>
      <c r="AD6">
        <v>104.7</v>
      </c>
    </row>
    <row r="7" spans="1:30" x14ac:dyDescent="0.3">
      <c r="A7" t="s">
        <v>34</v>
      </c>
      <c r="B7">
        <v>2013</v>
      </c>
      <c r="C7" t="s">
        <v>35</v>
      </c>
      <c r="D7">
        <v>110.4</v>
      </c>
      <c r="E7">
        <v>110.2</v>
      </c>
      <c r="F7">
        <v>112.8</v>
      </c>
      <c r="G7">
        <v>104.9</v>
      </c>
      <c r="H7">
        <v>105.5</v>
      </c>
      <c r="I7">
        <v>103.6</v>
      </c>
      <c r="J7">
        <v>103.2</v>
      </c>
      <c r="K7">
        <v>105.3</v>
      </c>
      <c r="L7">
        <v>105.1</v>
      </c>
      <c r="M7">
        <v>102.8</v>
      </c>
      <c r="N7">
        <v>105.5</v>
      </c>
      <c r="O7">
        <v>108.3</v>
      </c>
      <c r="P7">
        <v>106.6</v>
      </c>
      <c r="Q7">
        <v>105.7</v>
      </c>
      <c r="R7">
        <v>106.9</v>
      </c>
      <c r="S7">
        <v>106</v>
      </c>
      <c r="T7">
        <v>106.8</v>
      </c>
      <c r="U7">
        <v>100.4</v>
      </c>
      <c r="V7">
        <v>106</v>
      </c>
      <c r="W7">
        <v>105.2</v>
      </c>
      <c r="X7">
        <v>104.5</v>
      </c>
      <c r="Y7">
        <v>104.2</v>
      </c>
      <c r="Z7">
        <v>103.6</v>
      </c>
      <c r="AA7">
        <v>103.9</v>
      </c>
      <c r="AB7">
        <v>104.5</v>
      </c>
      <c r="AC7">
        <v>104.4</v>
      </c>
      <c r="AD7">
        <v>105.3</v>
      </c>
    </row>
    <row r="8" spans="1:30" x14ac:dyDescent="0.3">
      <c r="A8" t="s">
        <v>30</v>
      </c>
      <c r="B8">
        <v>2013</v>
      </c>
      <c r="C8" t="s">
        <v>36</v>
      </c>
      <c r="D8">
        <v>110.2</v>
      </c>
      <c r="E8">
        <v>108.8</v>
      </c>
      <c r="F8">
        <v>109.9</v>
      </c>
      <c r="G8">
        <v>105.6</v>
      </c>
      <c r="H8">
        <v>106.2</v>
      </c>
      <c r="I8">
        <v>105.7</v>
      </c>
      <c r="J8">
        <v>101.4</v>
      </c>
      <c r="K8">
        <v>105.7</v>
      </c>
      <c r="L8">
        <v>105</v>
      </c>
      <c r="M8">
        <v>103.3</v>
      </c>
      <c r="N8">
        <v>105.6</v>
      </c>
      <c r="O8">
        <v>108.2</v>
      </c>
      <c r="P8">
        <v>106.6</v>
      </c>
      <c r="Q8">
        <v>106.5</v>
      </c>
      <c r="R8">
        <v>107.6</v>
      </c>
      <c r="S8">
        <v>106.8</v>
      </c>
      <c r="T8">
        <v>107.5</v>
      </c>
      <c r="U8" t="s">
        <v>32</v>
      </c>
      <c r="V8">
        <v>106.1</v>
      </c>
      <c r="W8">
        <v>105.6</v>
      </c>
      <c r="X8">
        <v>104.7</v>
      </c>
      <c r="Y8">
        <v>104.6</v>
      </c>
      <c r="Z8">
        <v>104</v>
      </c>
      <c r="AA8">
        <v>104.3</v>
      </c>
      <c r="AB8">
        <v>104.3</v>
      </c>
      <c r="AC8">
        <v>104.6</v>
      </c>
      <c r="AD8">
        <v>106</v>
      </c>
    </row>
    <row r="9" spans="1:30" x14ac:dyDescent="0.3">
      <c r="A9" t="s">
        <v>33</v>
      </c>
      <c r="B9">
        <v>2013</v>
      </c>
      <c r="C9" t="s">
        <v>36</v>
      </c>
      <c r="D9">
        <v>113.9</v>
      </c>
      <c r="E9">
        <v>111.4</v>
      </c>
      <c r="F9">
        <v>113.2</v>
      </c>
      <c r="G9">
        <v>104.3</v>
      </c>
      <c r="H9">
        <v>102.7</v>
      </c>
      <c r="I9">
        <v>104.9</v>
      </c>
      <c r="J9">
        <v>103.8</v>
      </c>
      <c r="K9">
        <v>103.5</v>
      </c>
      <c r="L9">
        <v>102.6</v>
      </c>
      <c r="M9">
        <v>102.4</v>
      </c>
      <c r="N9">
        <v>107</v>
      </c>
      <c r="O9">
        <v>109.8</v>
      </c>
      <c r="P9">
        <v>107.3</v>
      </c>
      <c r="Q9">
        <v>106.8</v>
      </c>
      <c r="R9">
        <v>107.2</v>
      </c>
      <c r="S9">
        <v>106</v>
      </c>
      <c r="T9">
        <v>107</v>
      </c>
      <c r="U9">
        <v>100.4</v>
      </c>
      <c r="V9">
        <v>106</v>
      </c>
      <c r="W9">
        <v>105.7</v>
      </c>
      <c r="X9">
        <v>105.2</v>
      </c>
      <c r="Y9">
        <v>105.5</v>
      </c>
      <c r="Z9">
        <v>103.5</v>
      </c>
      <c r="AA9">
        <v>103.8</v>
      </c>
      <c r="AB9">
        <v>104.2</v>
      </c>
      <c r="AC9">
        <v>104.9</v>
      </c>
      <c r="AD9">
        <v>105</v>
      </c>
    </row>
    <row r="10" spans="1:30" x14ac:dyDescent="0.3">
      <c r="A10" t="s">
        <v>34</v>
      </c>
      <c r="B10">
        <v>2013</v>
      </c>
      <c r="C10" t="s">
        <v>36</v>
      </c>
      <c r="D10">
        <v>111.4</v>
      </c>
      <c r="E10">
        <v>109.7</v>
      </c>
      <c r="F10">
        <v>111.2</v>
      </c>
      <c r="G10">
        <v>105.1</v>
      </c>
      <c r="H10">
        <v>104.9</v>
      </c>
      <c r="I10">
        <v>105.3</v>
      </c>
      <c r="J10">
        <v>102.2</v>
      </c>
      <c r="K10">
        <v>105</v>
      </c>
      <c r="L10">
        <v>104.2</v>
      </c>
      <c r="M10">
        <v>103</v>
      </c>
      <c r="N10">
        <v>106.2</v>
      </c>
      <c r="O10">
        <v>108.9</v>
      </c>
      <c r="P10">
        <v>106.9</v>
      </c>
      <c r="Q10">
        <v>106.6</v>
      </c>
      <c r="R10">
        <v>107.4</v>
      </c>
      <c r="S10">
        <v>106.5</v>
      </c>
      <c r="T10">
        <v>107.3</v>
      </c>
      <c r="U10">
        <v>100.4</v>
      </c>
      <c r="V10">
        <v>106.1</v>
      </c>
      <c r="W10">
        <v>105.6</v>
      </c>
      <c r="X10">
        <v>104.9</v>
      </c>
      <c r="Y10">
        <v>105.1</v>
      </c>
      <c r="Z10">
        <v>103.7</v>
      </c>
      <c r="AA10">
        <v>104</v>
      </c>
      <c r="AB10">
        <v>104.3</v>
      </c>
      <c r="AC10">
        <v>104.7</v>
      </c>
      <c r="AD10">
        <v>105.5</v>
      </c>
    </row>
    <row r="11" spans="1:30" x14ac:dyDescent="0.3">
      <c r="A11" t="s">
        <v>30</v>
      </c>
      <c r="B11">
        <v>2013</v>
      </c>
      <c r="C11" t="s">
        <v>37</v>
      </c>
      <c r="D11">
        <v>110.2</v>
      </c>
      <c r="E11">
        <v>109.5</v>
      </c>
      <c r="F11">
        <v>106.9</v>
      </c>
      <c r="G11">
        <v>106.3</v>
      </c>
      <c r="H11">
        <v>105.7</v>
      </c>
      <c r="I11">
        <v>108.3</v>
      </c>
      <c r="J11">
        <v>103.4</v>
      </c>
      <c r="K11">
        <v>105.7</v>
      </c>
      <c r="L11">
        <v>104.2</v>
      </c>
      <c r="M11">
        <v>103.2</v>
      </c>
      <c r="N11">
        <v>106.5</v>
      </c>
      <c r="O11">
        <v>108.8</v>
      </c>
      <c r="P11">
        <v>107.1</v>
      </c>
      <c r="Q11">
        <v>107.1</v>
      </c>
      <c r="R11">
        <v>108.1</v>
      </c>
      <c r="S11">
        <v>107.4</v>
      </c>
      <c r="T11">
        <v>108</v>
      </c>
      <c r="U11" t="s">
        <v>32</v>
      </c>
      <c r="V11">
        <v>106.5</v>
      </c>
      <c r="W11">
        <v>106.1</v>
      </c>
      <c r="X11">
        <v>105.1</v>
      </c>
      <c r="Y11">
        <v>104.4</v>
      </c>
      <c r="Z11">
        <v>104.5</v>
      </c>
      <c r="AA11">
        <v>104.8</v>
      </c>
      <c r="AB11">
        <v>102.7</v>
      </c>
      <c r="AC11">
        <v>104.6</v>
      </c>
      <c r="AD11">
        <v>106.4</v>
      </c>
    </row>
    <row r="12" spans="1:30" x14ac:dyDescent="0.3">
      <c r="A12" t="s">
        <v>33</v>
      </c>
      <c r="B12">
        <v>2013</v>
      </c>
      <c r="C12" t="s">
        <v>37</v>
      </c>
      <c r="D12">
        <v>114.6</v>
      </c>
      <c r="E12">
        <v>113.4</v>
      </c>
      <c r="F12">
        <v>106</v>
      </c>
      <c r="G12">
        <v>104.7</v>
      </c>
      <c r="H12">
        <v>102.1</v>
      </c>
      <c r="I12">
        <v>109.5</v>
      </c>
      <c r="J12">
        <v>109.7</v>
      </c>
      <c r="K12">
        <v>104.6</v>
      </c>
      <c r="L12">
        <v>102</v>
      </c>
      <c r="M12">
        <v>103.5</v>
      </c>
      <c r="N12">
        <v>108.2</v>
      </c>
      <c r="O12">
        <v>110.6</v>
      </c>
      <c r="P12">
        <v>108.8</v>
      </c>
      <c r="Q12">
        <v>108.5</v>
      </c>
      <c r="R12">
        <v>107.9</v>
      </c>
      <c r="S12">
        <v>106.4</v>
      </c>
      <c r="T12">
        <v>107.7</v>
      </c>
      <c r="U12">
        <v>100.5</v>
      </c>
      <c r="V12">
        <v>106.4</v>
      </c>
      <c r="W12">
        <v>106.5</v>
      </c>
      <c r="X12">
        <v>105.7</v>
      </c>
      <c r="Y12">
        <v>105</v>
      </c>
      <c r="Z12">
        <v>104</v>
      </c>
      <c r="AA12">
        <v>105.2</v>
      </c>
      <c r="AB12">
        <v>103.2</v>
      </c>
      <c r="AC12">
        <v>105.1</v>
      </c>
      <c r="AD12">
        <v>105.7</v>
      </c>
    </row>
    <row r="13" spans="1:30" x14ac:dyDescent="0.3">
      <c r="A13" t="s">
        <v>34</v>
      </c>
      <c r="B13">
        <v>2013</v>
      </c>
      <c r="C13" t="s">
        <v>37</v>
      </c>
      <c r="D13">
        <v>111.6</v>
      </c>
      <c r="E13">
        <v>110.9</v>
      </c>
      <c r="F13">
        <v>106.6</v>
      </c>
      <c r="G13">
        <v>105.7</v>
      </c>
      <c r="H13">
        <v>104.4</v>
      </c>
      <c r="I13">
        <v>108.9</v>
      </c>
      <c r="J13">
        <v>105.5</v>
      </c>
      <c r="K13">
        <v>105.3</v>
      </c>
      <c r="L13">
        <v>103.5</v>
      </c>
      <c r="M13">
        <v>103.3</v>
      </c>
      <c r="N13">
        <v>107.2</v>
      </c>
      <c r="O13">
        <v>109.6</v>
      </c>
      <c r="P13">
        <v>107.7</v>
      </c>
      <c r="Q13">
        <v>107.5</v>
      </c>
      <c r="R13">
        <v>108</v>
      </c>
      <c r="S13">
        <v>107</v>
      </c>
      <c r="T13">
        <v>107.9</v>
      </c>
      <c r="U13">
        <v>100.5</v>
      </c>
      <c r="V13">
        <v>106.5</v>
      </c>
      <c r="W13">
        <v>106.3</v>
      </c>
      <c r="X13">
        <v>105.3</v>
      </c>
      <c r="Y13">
        <v>104.7</v>
      </c>
      <c r="Z13">
        <v>104.2</v>
      </c>
      <c r="AA13">
        <v>105</v>
      </c>
      <c r="AB13">
        <v>102.9</v>
      </c>
      <c r="AC13">
        <v>104.8</v>
      </c>
      <c r="AD13">
        <v>106.1</v>
      </c>
    </row>
    <row r="14" spans="1:30" x14ac:dyDescent="0.3">
      <c r="A14" t="s">
        <v>30</v>
      </c>
      <c r="B14">
        <v>2013</v>
      </c>
      <c r="C14" t="s">
        <v>38</v>
      </c>
      <c r="D14">
        <v>110.9</v>
      </c>
      <c r="E14">
        <v>109.8</v>
      </c>
      <c r="F14">
        <v>105.9</v>
      </c>
      <c r="G14">
        <v>107.5</v>
      </c>
      <c r="H14">
        <v>105.3</v>
      </c>
      <c r="I14">
        <v>108.1</v>
      </c>
      <c r="J14">
        <v>107.3</v>
      </c>
      <c r="K14">
        <v>106.1</v>
      </c>
      <c r="L14">
        <v>103.7</v>
      </c>
      <c r="M14">
        <v>104</v>
      </c>
      <c r="N14">
        <v>107.4</v>
      </c>
      <c r="O14">
        <v>109.9</v>
      </c>
      <c r="P14">
        <v>108.1</v>
      </c>
      <c r="Q14">
        <v>108.1</v>
      </c>
      <c r="R14">
        <v>108.8</v>
      </c>
      <c r="S14">
        <v>107.9</v>
      </c>
      <c r="T14">
        <v>108.6</v>
      </c>
      <c r="U14" t="s">
        <v>32</v>
      </c>
      <c r="V14">
        <v>107.5</v>
      </c>
      <c r="W14">
        <v>106.8</v>
      </c>
      <c r="X14">
        <v>105.7</v>
      </c>
      <c r="Y14">
        <v>104.1</v>
      </c>
      <c r="Z14">
        <v>105</v>
      </c>
      <c r="AA14">
        <v>105.5</v>
      </c>
      <c r="AB14">
        <v>102.1</v>
      </c>
      <c r="AC14">
        <v>104.8</v>
      </c>
      <c r="AD14">
        <v>107.2</v>
      </c>
    </row>
    <row r="15" spans="1:30" x14ac:dyDescent="0.3">
      <c r="A15" t="s">
        <v>33</v>
      </c>
      <c r="B15">
        <v>2013</v>
      </c>
      <c r="C15" t="s">
        <v>38</v>
      </c>
      <c r="D15">
        <v>115.4</v>
      </c>
      <c r="E15">
        <v>114.2</v>
      </c>
      <c r="F15">
        <v>102.7</v>
      </c>
      <c r="G15">
        <v>105.5</v>
      </c>
      <c r="H15">
        <v>101.5</v>
      </c>
      <c r="I15">
        <v>110.6</v>
      </c>
      <c r="J15">
        <v>123.7</v>
      </c>
      <c r="K15">
        <v>105.2</v>
      </c>
      <c r="L15">
        <v>101.9</v>
      </c>
      <c r="M15">
        <v>105</v>
      </c>
      <c r="N15">
        <v>109.1</v>
      </c>
      <c r="O15">
        <v>111.3</v>
      </c>
      <c r="P15">
        <v>111.1</v>
      </c>
      <c r="Q15">
        <v>109.8</v>
      </c>
      <c r="R15">
        <v>108.5</v>
      </c>
      <c r="S15">
        <v>106.7</v>
      </c>
      <c r="T15">
        <v>108.3</v>
      </c>
      <c r="U15">
        <v>100.5</v>
      </c>
      <c r="V15">
        <v>107.2</v>
      </c>
      <c r="W15">
        <v>107.1</v>
      </c>
      <c r="X15">
        <v>106.2</v>
      </c>
      <c r="Y15">
        <v>103.9</v>
      </c>
      <c r="Z15">
        <v>104.6</v>
      </c>
      <c r="AA15">
        <v>105.7</v>
      </c>
      <c r="AB15">
        <v>102.6</v>
      </c>
      <c r="AC15">
        <v>104.9</v>
      </c>
      <c r="AD15">
        <v>106.6</v>
      </c>
    </row>
    <row r="16" spans="1:30" x14ac:dyDescent="0.3">
      <c r="A16" t="s">
        <v>34</v>
      </c>
      <c r="B16">
        <v>2013</v>
      </c>
      <c r="C16" t="s">
        <v>38</v>
      </c>
      <c r="D16">
        <v>112.3</v>
      </c>
      <c r="E16">
        <v>111.3</v>
      </c>
      <c r="F16">
        <v>104.7</v>
      </c>
      <c r="G16">
        <v>106.8</v>
      </c>
      <c r="H16">
        <v>103.9</v>
      </c>
      <c r="I16">
        <v>109.3</v>
      </c>
      <c r="J16">
        <v>112.9</v>
      </c>
      <c r="K16">
        <v>105.8</v>
      </c>
      <c r="L16">
        <v>103.1</v>
      </c>
      <c r="M16">
        <v>104.3</v>
      </c>
      <c r="N16">
        <v>108.1</v>
      </c>
      <c r="O16">
        <v>110.5</v>
      </c>
      <c r="P16">
        <v>109.2</v>
      </c>
      <c r="Q16">
        <v>108.6</v>
      </c>
      <c r="R16">
        <v>108.7</v>
      </c>
      <c r="S16">
        <v>107.4</v>
      </c>
      <c r="T16">
        <v>108.5</v>
      </c>
      <c r="U16">
        <v>100.5</v>
      </c>
      <c r="V16">
        <v>107.4</v>
      </c>
      <c r="W16">
        <v>106.9</v>
      </c>
      <c r="X16">
        <v>105.9</v>
      </c>
      <c r="Y16">
        <v>104</v>
      </c>
      <c r="Z16">
        <v>104.8</v>
      </c>
      <c r="AA16">
        <v>105.6</v>
      </c>
      <c r="AB16">
        <v>102.3</v>
      </c>
      <c r="AC16">
        <v>104.8</v>
      </c>
      <c r="AD16">
        <v>106.9</v>
      </c>
    </row>
    <row r="17" spans="1:30" x14ac:dyDescent="0.3">
      <c r="A17" t="s">
        <v>30</v>
      </c>
      <c r="B17">
        <v>2013</v>
      </c>
      <c r="C17" t="s">
        <v>39</v>
      </c>
      <c r="D17">
        <v>112.3</v>
      </c>
      <c r="E17">
        <v>112.1</v>
      </c>
      <c r="F17">
        <v>108.1</v>
      </c>
      <c r="G17">
        <v>108.3</v>
      </c>
      <c r="H17">
        <v>105.9</v>
      </c>
      <c r="I17">
        <v>109.2</v>
      </c>
      <c r="J17">
        <v>118</v>
      </c>
      <c r="K17">
        <v>106.8</v>
      </c>
      <c r="L17">
        <v>104.1</v>
      </c>
      <c r="M17">
        <v>105.4</v>
      </c>
      <c r="N17">
        <v>108.2</v>
      </c>
      <c r="O17">
        <v>111</v>
      </c>
      <c r="P17">
        <v>110.6</v>
      </c>
      <c r="Q17">
        <v>109</v>
      </c>
      <c r="R17">
        <v>109.7</v>
      </c>
      <c r="S17">
        <v>108.8</v>
      </c>
      <c r="T17">
        <v>109.5</v>
      </c>
      <c r="U17" t="s">
        <v>32</v>
      </c>
      <c r="V17">
        <v>108.5</v>
      </c>
      <c r="W17">
        <v>107.5</v>
      </c>
      <c r="X17">
        <v>106.3</v>
      </c>
      <c r="Y17">
        <v>105</v>
      </c>
      <c r="Z17">
        <v>105.6</v>
      </c>
      <c r="AA17">
        <v>106.5</v>
      </c>
      <c r="AB17">
        <v>102.5</v>
      </c>
      <c r="AC17">
        <v>105.5</v>
      </c>
      <c r="AD17">
        <v>108.9</v>
      </c>
    </row>
    <row r="18" spans="1:30" x14ac:dyDescent="0.3">
      <c r="A18" t="s">
        <v>33</v>
      </c>
      <c r="B18">
        <v>2013</v>
      </c>
      <c r="C18" t="s">
        <v>39</v>
      </c>
      <c r="D18">
        <v>117</v>
      </c>
      <c r="E18">
        <v>120.1</v>
      </c>
      <c r="F18">
        <v>112.5</v>
      </c>
      <c r="G18">
        <v>107.3</v>
      </c>
      <c r="H18">
        <v>101.3</v>
      </c>
      <c r="I18">
        <v>112.4</v>
      </c>
      <c r="J18">
        <v>143.6</v>
      </c>
      <c r="K18">
        <v>105.4</v>
      </c>
      <c r="L18">
        <v>101.4</v>
      </c>
      <c r="M18">
        <v>106.4</v>
      </c>
      <c r="N18">
        <v>110</v>
      </c>
      <c r="O18">
        <v>112.2</v>
      </c>
      <c r="P18">
        <v>115</v>
      </c>
      <c r="Q18">
        <v>110.9</v>
      </c>
      <c r="R18">
        <v>109.2</v>
      </c>
      <c r="S18">
        <v>107.2</v>
      </c>
      <c r="T18">
        <v>108.9</v>
      </c>
      <c r="U18">
        <v>106.6</v>
      </c>
      <c r="V18">
        <v>108</v>
      </c>
      <c r="W18">
        <v>107.7</v>
      </c>
      <c r="X18">
        <v>106.5</v>
      </c>
      <c r="Y18">
        <v>105.2</v>
      </c>
      <c r="Z18">
        <v>105.2</v>
      </c>
      <c r="AA18">
        <v>108.1</v>
      </c>
      <c r="AB18">
        <v>103.3</v>
      </c>
      <c r="AC18">
        <v>106.1</v>
      </c>
      <c r="AD18">
        <v>109.7</v>
      </c>
    </row>
    <row r="19" spans="1:30" x14ac:dyDescent="0.3">
      <c r="A19" t="s">
        <v>34</v>
      </c>
      <c r="B19">
        <v>2013</v>
      </c>
      <c r="C19" t="s">
        <v>39</v>
      </c>
      <c r="D19">
        <v>113.8</v>
      </c>
      <c r="E19">
        <v>114.9</v>
      </c>
      <c r="F19">
        <v>109.8</v>
      </c>
      <c r="G19">
        <v>107.9</v>
      </c>
      <c r="H19">
        <v>104.2</v>
      </c>
      <c r="I19">
        <v>110.7</v>
      </c>
      <c r="J19">
        <v>126.7</v>
      </c>
      <c r="K19">
        <v>106.3</v>
      </c>
      <c r="L19">
        <v>103.2</v>
      </c>
      <c r="M19">
        <v>105.7</v>
      </c>
      <c r="N19">
        <v>109</v>
      </c>
      <c r="O19">
        <v>111.6</v>
      </c>
      <c r="P19">
        <v>112.2</v>
      </c>
      <c r="Q19">
        <v>109.5</v>
      </c>
      <c r="R19">
        <v>109.5</v>
      </c>
      <c r="S19">
        <v>108.1</v>
      </c>
      <c r="T19">
        <v>109.3</v>
      </c>
      <c r="U19">
        <v>106.6</v>
      </c>
      <c r="V19">
        <v>108.3</v>
      </c>
      <c r="W19">
        <v>107.6</v>
      </c>
      <c r="X19">
        <v>106.4</v>
      </c>
      <c r="Y19">
        <v>105.1</v>
      </c>
      <c r="Z19">
        <v>105.4</v>
      </c>
      <c r="AA19">
        <v>107.4</v>
      </c>
      <c r="AB19">
        <v>102.8</v>
      </c>
      <c r="AC19">
        <v>105.8</v>
      </c>
      <c r="AD19">
        <v>109.3</v>
      </c>
    </row>
    <row r="20" spans="1:30" x14ac:dyDescent="0.3">
      <c r="A20" t="s">
        <v>30</v>
      </c>
      <c r="B20">
        <v>2013</v>
      </c>
      <c r="C20" t="s">
        <v>40</v>
      </c>
      <c r="D20">
        <v>113.4</v>
      </c>
      <c r="E20">
        <v>114.9</v>
      </c>
      <c r="F20">
        <v>110.5</v>
      </c>
      <c r="G20">
        <v>109.3</v>
      </c>
      <c r="H20">
        <v>106.2</v>
      </c>
      <c r="I20">
        <v>110.3</v>
      </c>
      <c r="J20">
        <v>129.19999999999999</v>
      </c>
      <c r="K20">
        <v>107.1</v>
      </c>
      <c r="L20">
        <v>104.3</v>
      </c>
      <c r="M20">
        <v>106.4</v>
      </c>
      <c r="N20">
        <v>109.1</v>
      </c>
      <c r="O20">
        <v>112.1</v>
      </c>
      <c r="P20">
        <v>113.1</v>
      </c>
      <c r="Q20">
        <v>109.8</v>
      </c>
      <c r="R20">
        <v>110.5</v>
      </c>
      <c r="S20">
        <v>109.5</v>
      </c>
      <c r="T20">
        <v>110.3</v>
      </c>
      <c r="U20" t="s">
        <v>32</v>
      </c>
      <c r="V20">
        <v>109.5</v>
      </c>
      <c r="W20">
        <v>108.3</v>
      </c>
      <c r="X20">
        <v>106.9</v>
      </c>
      <c r="Y20">
        <v>106.8</v>
      </c>
      <c r="Z20">
        <v>106.4</v>
      </c>
      <c r="AA20">
        <v>107.8</v>
      </c>
      <c r="AB20">
        <v>102.5</v>
      </c>
      <c r="AC20">
        <v>106.5</v>
      </c>
      <c r="AD20">
        <v>110.7</v>
      </c>
    </row>
    <row r="21" spans="1:30" x14ac:dyDescent="0.3">
      <c r="A21" t="s">
        <v>33</v>
      </c>
      <c r="B21">
        <v>2013</v>
      </c>
      <c r="C21" t="s">
        <v>40</v>
      </c>
      <c r="D21">
        <v>117.8</v>
      </c>
      <c r="E21">
        <v>119.2</v>
      </c>
      <c r="F21">
        <v>114</v>
      </c>
      <c r="G21">
        <v>108.3</v>
      </c>
      <c r="H21">
        <v>101.1</v>
      </c>
      <c r="I21">
        <v>113.2</v>
      </c>
      <c r="J21">
        <v>160.9</v>
      </c>
      <c r="K21">
        <v>105.1</v>
      </c>
      <c r="L21">
        <v>101.3</v>
      </c>
      <c r="M21">
        <v>107.5</v>
      </c>
      <c r="N21">
        <v>110.4</v>
      </c>
      <c r="O21">
        <v>113.1</v>
      </c>
      <c r="P21">
        <v>117.5</v>
      </c>
      <c r="Q21">
        <v>111.7</v>
      </c>
      <c r="R21">
        <v>109.8</v>
      </c>
      <c r="S21">
        <v>107.8</v>
      </c>
      <c r="T21">
        <v>109.5</v>
      </c>
      <c r="U21">
        <v>107.7</v>
      </c>
      <c r="V21">
        <v>108.6</v>
      </c>
      <c r="W21">
        <v>108.1</v>
      </c>
      <c r="X21">
        <v>107.1</v>
      </c>
      <c r="Y21">
        <v>107.3</v>
      </c>
      <c r="Z21">
        <v>105.9</v>
      </c>
      <c r="AA21">
        <v>110.1</v>
      </c>
      <c r="AB21">
        <v>103.2</v>
      </c>
      <c r="AC21">
        <v>107.3</v>
      </c>
      <c r="AD21">
        <v>111.4</v>
      </c>
    </row>
    <row r="22" spans="1:30" x14ac:dyDescent="0.3">
      <c r="A22" t="s">
        <v>34</v>
      </c>
      <c r="B22">
        <v>2013</v>
      </c>
      <c r="C22" t="s">
        <v>40</v>
      </c>
      <c r="D22">
        <v>114.8</v>
      </c>
      <c r="E22">
        <v>116.4</v>
      </c>
      <c r="F22">
        <v>111.9</v>
      </c>
      <c r="G22">
        <v>108.9</v>
      </c>
      <c r="H22">
        <v>104.3</v>
      </c>
      <c r="I22">
        <v>111.7</v>
      </c>
      <c r="J22">
        <v>140</v>
      </c>
      <c r="K22">
        <v>106.4</v>
      </c>
      <c r="L22">
        <v>103.3</v>
      </c>
      <c r="M22">
        <v>106.8</v>
      </c>
      <c r="N22">
        <v>109.6</v>
      </c>
      <c r="O22">
        <v>112.6</v>
      </c>
      <c r="P22">
        <v>114.7</v>
      </c>
      <c r="Q22">
        <v>110.3</v>
      </c>
      <c r="R22">
        <v>110.2</v>
      </c>
      <c r="S22">
        <v>108.8</v>
      </c>
      <c r="T22">
        <v>110</v>
      </c>
      <c r="U22">
        <v>107.7</v>
      </c>
      <c r="V22">
        <v>109.2</v>
      </c>
      <c r="W22">
        <v>108.2</v>
      </c>
      <c r="X22">
        <v>107</v>
      </c>
      <c r="Y22">
        <v>107.1</v>
      </c>
      <c r="Z22">
        <v>106.1</v>
      </c>
      <c r="AA22">
        <v>109.1</v>
      </c>
      <c r="AB22">
        <v>102.8</v>
      </c>
      <c r="AC22">
        <v>106.9</v>
      </c>
      <c r="AD22">
        <v>111</v>
      </c>
    </row>
    <row r="23" spans="1:30" x14ac:dyDescent="0.3">
      <c r="A23" t="s">
        <v>30</v>
      </c>
      <c r="B23">
        <v>2013</v>
      </c>
      <c r="C23" t="s">
        <v>41</v>
      </c>
      <c r="D23">
        <v>114.3</v>
      </c>
      <c r="E23">
        <v>115.4</v>
      </c>
      <c r="F23">
        <v>111.1</v>
      </c>
      <c r="G23">
        <v>110</v>
      </c>
      <c r="H23">
        <v>106.4</v>
      </c>
      <c r="I23">
        <v>110.8</v>
      </c>
      <c r="J23">
        <v>138.9</v>
      </c>
      <c r="K23">
        <v>107.4</v>
      </c>
      <c r="L23">
        <v>104.1</v>
      </c>
      <c r="M23">
        <v>106.9</v>
      </c>
      <c r="N23">
        <v>109.7</v>
      </c>
      <c r="O23">
        <v>112.6</v>
      </c>
      <c r="P23">
        <v>114.9</v>
      </c>
      <c r="Q23">
        <v>110.7</v>
      </c>
      <c r="R23">
        <v>111.3</v>
      </c>
      <c r="S23">
        <v>110.2</v>
      </c>
      <c r="T23">
        <v>111.1</v>
      </c>
      <c r="U23" t="s">
        <v>32</v>
      </c>
      <c r="V23">
        <v>109.9</v>
      </c>
      <c r="W23">
        <v>108.7</v>
      </c>
      <c r="X23">
        <v>107.5</v>
      </c>
      <c r="Y23">
        <v>107.8</v>
      </c>
      <c r="Z23">
        <v>106.8</v>
      </c>
      <c r="AA23">
        <v>108.7</v>
      </c>
      <c r="AB23">
        <v>105</v>
      </c>
      <c r="AC23">
        <v>107.5</v>
      </c>
      <c r="AD23">
        <v>112.1</v>
      </c>
    </row>
    <row r="24" spans="1:30" x14ac:dyDescent="0.3">
      <c r="A24" t="s">
        <v>33</v>
      </c>
      <c r="B24">
        <v>2013</v>
      </c>
      <c r="C24" t="s">
        <v>41</v>
      </c>
      <c r="D24">
        <v>118.3</v>
      </c>
      <c r="E24">
        <v>120.4</v>
      </c>
      <c r="F24">
        <v>112.7</v>
      </c>
      <c r="G24">
        <v>108.9</v>
      </c>
      <c r="H24">
        <v>101.1</v>
      </c>
      <c r="I24">
        <v>108.7</v>
      </c>
      <c r="J24">
        <v>177</v>
      </c>
      <c r="K24">
        <v>104.7</v>
      </c>
      <c r="L24">
        <v>101</v>
      </c>
      <c r="M24">
        <v>108.5</v>
      </c>
      <c r="N24">
        <v>110.9</v>
      </c>
      <c r="O24">
        <v>114.3</v>
      </c>
      <c r="P24">
        <v>119.6</v>
      </c>
      <c r="Q24">
        <v>112.4</v>
      </c>
      <c r="R24">
        <v>110.6</v>
      </c>
      <c r="S24">
        <v>108.3</v>
      </c>
      <c r="T24">
        <v>110.2</v>
      </c>
      <c r="U24">
        <v>108.9</v>
      </c>
      <c r="V24">
        <v>109.3</v>
      </c>
      <c r="W24">
        <v>108.7</v>
      </c>
      <c r="X24">
        <v>107.6</v>
      </c>
      <c r="Y24">
        <v>108.1</v>
      </c>
      <c r="Z24">
        <v>106.5</v>
      </c>
      <c r="AA24">
        <v>110.8</v>
      </c>
      <c r="AB24">
        <v>106</v>
      </c>
      <c r="AC24">
        <v>108.3</v>
      </c>
      <c r="AD24">
        <v>112.7</v>
      </c>
    </row>
    <row r="25" spans="1:30" x14ac:dyDescent="0.3">
      <c r="A25" t="s">
        <v>34</v>
      </c>
      <c r="B25">
        <v>2013</v>
      </c>
      <c r="C25" t="s">
        <v>41</v>
      </c>
      <c r="D25">
        <v>115.6</v>
      </c>
      <c r="E25">
        <v>117.2</v>
      </c>
      <c r="F25">
        <v>111.7</v>
      </c>
      <c r="G25">
        <v>109.6</v>
      </c>
      <c r="H25">
        <v>104.5</v>
      </c>
      <c r="I25">
        <v>109.8</v>
      </c>
      <c r="J25">
        <v>151.80000000000001</v>
      </c>
      <c r="K25">
        <v>106.5</v>
      </c>
      <c r="L25">
        <v>103.1</v>
      </c>
      <c r="M25">
        <v>107.4</v>
      </c>
      <c r="N25">
        <v>110.2</v>
      </c>
      <c r="O25">
        <v>113.4</v>
      </c>
      <c r="P25">
        <v>116.6</v>
      </c>
      <c r="Q25">
        <v>111.2</v>
      </c>
      <c r="R25">
        <v>111</v>
      </c>
      <c r="S25">
        <v>109.4</v>
      </c>
      <c r="T25">
        <v>110.7</v>
      </c>
      <c r="U25">
        <v>108.9</v>
      </c>
      <c r="V25">
        <v>109.7</v>
      </c>
      <c r="W25">
        <v>108.7</v>
      </c>
      <c r="X25">
        <v>107.5</v>
      </c>
      <c r="Y25">
        <v>108</v>
      </c>
      <c r="Z25">
        <v>106.6</v>
      </c>
      <c r="AA25">
        <v>109.9</v>
      </c>
      <c r="AB25">
        <v>105.4</v>
      </c>
      <c r="AC25">
        <v>107.9</v>
      </c>
      <c r="AD25">
        <v>112.4</v>
      </c>
    </row>
    <row r="26" spans="1:30" x14ac:dyDescent="0.3">
      <c r="A26" t="s">
        <v>30</v>
      </c>
      <c r="B26">
        <v>2013</v>
      </c>
      <c r="C26" t="s">
        <v>42</v>
      </c>
      <c r="D26">
        <v>115.4</v>
      </c>
      <c r="E26">
        <v>115.7</v>
      </c>
      <c r="F26">
        <v>111.7</v>
      </c>
      <c r="G26">
        <v>111</v>
      </c>
      <c r="H26">
        <v>107.4</v>
      </c>
      <c r="I26">
        <v>110.9</v>
      </c>
      <c r="J26">
        <v>154</v>
      </c>
      <c r="K26">
        <v>108.1</v>
      </c>
      <c r="L26">
        <v>104.2</v>
      </c>
      <c r="M26">
        <v>107.9</v>
      </c>
      <c r="N26">
        <v>110.4</v>
      </c>
      <c r="O26">
        <v>114</v>
      </c>
      <c r="P26">
        <v>117.8</v>
      </c>
      <c r="Q26">
        <v>111.7</v>
      </c>
      <c r="R26">
        <v>112.7</v>
      </c>
      <c r="S26">
        <v>111.4</v>
      </c>
      <c r="T26">
        <v>112.5</v>
      </c>
      <c r="U26" t="s">
        <v>32</v>
      </c>
      <c r="V26">
        <v>111.1</v>
      </c>
      <c r="W26">
        <v>109.6</v>
      </c>
      <c r="X26">
        <v>108.3</v>
      </c>
      <c r="Y26">
        <v>109.3</v>
      </c>
      <c r="Z26">
        <v>107.7</v>
      </c>
      <c r="AA26">
        <v>109.8</v>
      </c>
      <c r="AB26">
        <v>106.7</v>
      </c>
      <c r="AC26">
        <v>108.7</v>
      </c>
      <c r="AD26">
        <v>114.2</v>
      </c>
    </row>
    <row r="27" spans="1:30" x14ac:dyDescent="0.3">
      <c r="A27" t="s">
        <v>33</v>
      </c>
      <c r="B27">
        <v>2013</v>
      </c>
      <c r="C27" t="s">
        <v>42</v>
      </c>
      <c r="D27">
        <v>118.6</v>
      </c>
      <c r="E27">
        <v>119.1</v>
      </c>
      <c r="F27">
        <v>113.2</v>
      </c>
      <c r="G27">
        <v>109.6</v>
      </c>
      <c r="H27">
        <v>101.7</v>
      </c>
      <c r="I27">
        <v>103.2</v>
      </c>
      <c r="J27">
        <v>174.3</v>
      </c>
      <c r="K27">
        <v>105.1</v>
      </c>
      <c r="L27">
        <v>100.8</v>
      </c>
      <c r="M27">
        <v>109.1</v>
      </c>
      <c r="N27">
        <v>111.1</v>
      </c>
      <c r="O27">
        <v>115.4</v>
      </c>
      <c r="P27">
        <v>119.2</v>
      </c>
      <c r="Q27">
        <v>112.9</v>
      </c>
      <c r="R27">
        <v>111.4</v>
      </c>
      <c r="S27">
        <v>109</v>
      </c>
      <c r="T27">
        <v>111.1</v>
      </c>
      <c r="U27">
        <v>109.7</v>
      </c>
      <c r="V27">
        <v>109.5</v>
      </c>
      <c r="W27">
        <v>109.6</v>
      </c>
      <c r="X27">
        <v>107.9</v>
      </c>
      <c r="Y27">
        <v>110.4</v>
      </c>
      <c r="Z27">
        <v>107.4</v>
      </c>
      <c r="AA27">
        <v>111.2</v>
      </c>
      <c r="AB27">
        <v>106.9</v>
      </c>
      <c r="AC27">
        <v>109.4</v>
      </c>
      <c r="AD27">
        <v>113.2</v>
      </c>
    </row>
    <row r="28" spans="1:30" x14ac:dyDescent="0.3">
      <c r="A28" t="s">
        <v>34</v>
      </c>
      <c r="B28">
        <v>2013</v>
      </c>
      <c r="C28" t="s">
        <v>42</v>
      </c>
      <c r="D28">
        <v>116.4</v>
      </c>
      <c r="E28">
        <v>116.9</v>
      </c>
      <c r="F28">
        <v>112.3</v>
      </c>
      <c r="G28">
        <v>110.5</v>
      </c>
      <c r="H28">
        <v>105.3</v>
      </c>
      <c r="I28">
        <v>107.3</v>
      </c>
      <c r="J28">
        <v>160.9</v>
      </c>
      <c r="K28">
        <v>107.1</v>
      </c>
      <c r="L28">
        <v>103.1</v>
      </c>
      <c r="M28">
        <v>108.3</v>
      </c>
      <c r="N28">
        <v>110.7</v>
      </c>
      <c r="O28">
        <v>114.6</v>
      </c>
      <c r="P28">
        <v>118.3</v>
      </c>
      <c r="Q28">
        <v>112</v>
      </c>
      <c r="R28">
        <v>112.2</v>
      </c>
      <c r="S28">
        <v>110.4</v>
      </c>
      <c r="T28">
        <v>111.9</v>
      </c>
      <c r="U28">
        <v>109.7</v>
      </c>
      <c r="V28">
        <v>110.5</v>
      </c>
      <c r="W28">
        <v>109.6</v>
      </c>
      <c r="X28">
        <v>108.1</v>
      </c>
      <c r="Y28">
        <v>109.9</v>
      </c>
      <c r="Z28">
        <v>107.5</v>
      </c>
      <c r="AA28">
        <v>110.6</v>
      </c>
      <c r="AB28">
        <v>106.8</v>
      </c>
      <c r="AC28">
        <v>109</v>
      </c>
      <c r="AD28">
        <v>113.7</v>
      </c>
    </row>
    <row r="29" spans="1:30" x14ac:dyDescent="0.3">
      <c r="A29" t="s">
        <v>30</v>
      </c>
      <c r="B29">
        <v>2013</v>
      </c>
      <c r="C29" t="s">
        <v>43</v>
      </c>
      <c r="D29">
        <v>116.3</v>
      </c>
      <c r="E29">
        <v>115.4</v>
      </c>
      <c r="F29">
        <v>112.6</v>
      </c>
      <c r="G29">
        <v>111.7</v>
      </c>
      <c r="H29">
        <v>107.7</v>
      </c>
      <c r="I29">
        <v>113.2</v>
      </c>
      <c r="J29">
        <v>164.9</v>
      </c>
      <c r="K29">
        <v>108.3</v>
      </c>
      <c r="L29">
        <v>103.9</v>
      </c>
      <c r="M29">
        <v>108.2</v>
      </c>
      <c r="N29">
        <v>111.1</v>
      </c>
      <c r="O29">
        <v>114.9</v>
      </c>
      <c r="P29">
        <v>119.8</v>
      </c>
      <c r="Q29">
        <v>112.2</v>
      </c>
      <c r="R29">
        <v>113.6</v>
      </c>
      <c r="S29">
        <v>112.3</v>
      </c>
      <c r="T29">
        <v>113.4</v>
      </c>
      <c r="U29" t="s">
        <v>32</v>
      </c>
      <c r="V29">
        <v>111.6</v>
      </c>
      <c r="W29">
        <v>110.4</v>
      </c>
      <c r="X29">
        <v>108.9</v>
      </c>
      <c r="Y29">
        <v>109.3</v>
      </c>
      <c r="Z29">
        <v>108.3</v>
      </c>
      <c r="AA29">
        <v>110.2</v>
      </c>
      <c r="AB29">
        <v>107.5</v>
      </c>
      <c r="AC29">
        <v>109.1</v>
      </c>
      <c r="AD29">
        <v>115.5</v>
      </c>
    </row>
    <row r="30" spans="1:30" x14ac:dyDescent="0.3">
      <c r="A30" t="s">
        <v>33</v>
      </c>
      <c r="B30">
        <v>2013</v>
      </c>
      <c r="C30" t="s">
        <v>43</v>
      </c>
      <c r="D30">
        <v>118.9</v>
      </c>
      <c r="E30">
        <v>118.1</v>
      </c>
      <c r="F30">
        <v>114.5</v>
      </c>
      <c r="G30">
        <v>110.4</v>
      </c>
      <c r="H30">
        <v>102.3</v>
      </c>
      <c r="I30">
        <v>106.2</v>
      </c>
      <c r="J30">
        <v>183.5</v>
      </c>
      <c r="K30">
        <v>105.3</v>
      </c>
      <c r="L30">
        <v>100.2</v>
      </c>
      <c r="M30">
        <v>109.6</v>
      </c>
      <c r="N30">
        <v>111.4</v>
      </c>
      <c r="O30">
        <v>116</v>
      </c>
      <c r="P30">
        <v>120.8</v>
      </c>
      <c r="Q30">
        <v>113.5</v>
      </c>
      <c r="R30">
        <v>112.5</v>
      </c>
      <c r="S30">
        <v>109.7</v>
      </c>
      <c r="T30">
        <v>112</v>
      </c>
      <c r="U30">
        <v>110.5</v>
      </c>
      <c r="V30">
        <v>109.7</v>
      </c>
      <c r="W30">
        <v>110.2</v>
      </c>
      <c r="X30">
        <v>108.2</v>
      </c>
      <c r="Y30">
        <v>109.7</v>
      </c>
      <c r="Z30">
        <v>108</v>
      </c>
      <c r="AA30">
        <v>111.3</v>
      </c>
      <c r="AB30">
        <v>107.3</v>
      </c>
      <c r="AC30">
        <v>109.4</v>
      </c>
      <c r="AD30">
        <v>114</v>
      </c>
    </row>
    <row r="31" spans="1:30" x14ac:dyDescent="0.3">
      <c r="A31" t="s">
        <v>34</v>
      </c>
      <c r="B31">
        <v>2013</v>
      </c>
      <c r="C31" t="s">
        <v>43</v>
      </c>
      <c r="D31">
        <v>117.1</v>
      </c>
      <c r="E31">
        <v>116.3</v>
      </c>
      <c r="F31">
        <v>113.3</v>
      </c>
      <c r="G31">
        <v>111.2</v>
      </c>
      <c r="H31">
        <v>105.7</v>
      </c>
      <c r="I31">
        <v>109.9</v>
      </c>
      <c r="J31">
        <v>171.2</v>
      </c>
      <c r="K31">
        <v>107.3</v>
      </c>
      <c r="L31">
        <v>102.7</v>
      </c>
      <c r="M31">
        <v>108.7</v>
      </c>
      <c r="N31">
        <v>111.2</v>
      </c>
      <c r="O31">
        <v>115.4</v>
      </c>
      <c r="P31">
        <v>120.2</v>
      </c>
      <c r="Q31">
        <v>112.5</v>
      </c>
      <c r="R31">
        <v>113.2</v>
      </c>
      <c r="S31">
        <v>111.2</v>
      </c>
      <c r="T31">
        <v>112.8</v>
      </c>
      <c r="U31">
        <v>110.5</v>
      </c>
      <c r="V31">
        <v>110.9</v>
      </c>
      <c r="W31">
        <v>110.3</v>
      </c>
      <c r="X31">
        <v>108.6</v>
      </c>
      <c r="Y31">
        <v>109.5</v>
      </c>
      <c r="Z31">
        <v>108.1</v>
      </c>
      <c r="AA31">
        <v>110.8</v>
      </c>
      <c r="AB31">
        <v>107.4</v>
      </c>
      <c r="AC31">
        <v>109.2</v>
      </c>
      <c r="AD31">
        <v>114.8</v>
      </c>
    </row>
    <row r="32" spans="1:30" x14ac:dyDescent="0.3">
      <c r="A32" t="s">
        <v>30</v>
      </c>
      <c r="B32">
        <v>2013</v>
      </c>
      <c r="C32" t="s">
        <v>44</v>
      </c>
      <c r="D32">
        <v>117.3</v>
      </c>
      <c r="E32">
        <v>114.9</v>
      </c>
      <c r="F32">
        <v>116.2</v>
      </c>
      <c r="G32">
        <v>112.8</v>
      </c>
      <c r="H32">
        <v>108.9</v>
      </c>
      <c r="I32">
        <v>116.6</v>
      </c>
      <c r="J32">
        <v>178.1</v>
      </c>
      <c r="K32">
        <v>109.1</v>
      </c>
      <c r="L32">
        <v>103.6</v>
      </c>
      <c r="M32">
        <v>109</v>
      </c>
      <c r="N32">
        <v>111.8</v>
      </c>
      <c r="O32">
        <v>116</v>
      </c>
      <c r="P32">
        <v>122.5</v>
      </c>
      <c r="Q32">
        <v>112.8</v>
      </c>
      <c r="R32">
        <v>114.6</v>
      </c>
      <c r="S32">
        <v>113.1</v>
      </c>
      <c r="T32">
        <v>114.4</v>
      </c>
      <c r="U32" t="s">
        <v>32</v>
      </c>
      <c r="V32">
        <v>112.6</v>
      </c>
      <c r="W32">
        <v>111.3</v>
      </c>
      <c r="X32">
        <v>109.7</v>
      </c>
      <c r="Y32">
        <v>109.6</v>
      </c>
      <c r="Z32">
        <v>108.7</v>
      </c>
      <c r="AA32">
        <v>111</v>
      </c>
      <c r="AB32">
        <v>108.2</v>
      </c>
      <c r="AC32">
        <v>109.8</v>
      </c>
      <c r="AD32">
        <v>117.4</v>
      </c>
    </row>
    <row r="33" spans="1:30" x14ac:dyDescent="0.3">
      <c r="A33" t="s">
        <v>33</v>
      </c>
      <c r="B33">
        <v>2013</v>
      </c>
      <c r="C33" t="s">
        <v>45</v>
      </c>
      <c r="D33">
        <v>119.8</v>
      </c>
      <c r="E33">
        <v>116.3</v>
      </c>
      <c r="F33">
        <v>122.6</v>
      </c>
      <c r="G33">
        <v>112</v>
      </c>
      <c r="H33">
        <v>103.2</v>
      </c>
      <c r="I33">
        <v>110</v>
      </c>
      <c r="J33">
        <v>192.8</v>
      </c>
      <c r="K33">
        <v>106.3</v>
      </c>
      <c r="L33">
        <v>99.5</v>
      </c>
      <c r="M33">
        <v>110.3</v>
      </c>
      <c r="N33">
        <v>111.8</v>
      </c>
      <c r="O33">
        <v>117.1</v>
      </c>
      <c r="P33">
        <v>122.9</v>
      </c>
      <c r="Q33">
        <v>114.1</v>
      </c>
      <c r="R33">
        <v>113.5</v>
      </c>
      <c r="S33">
        <v>110.3</v>
      </c>
      <c r="T33">
        <v>113</v>
      </c>
      <c r="U33">
        <v>111.1</v>
      </c>
      <c r="V33">
        <v>110</v>
      </c>
      <c r="W33">
        <v>110.9</v>
      </c>
      <c r="X33">
        <v>108.6</v>
      </c>
      <c r="Y33">
        <v>109.5</v>
      </c>
      <c r="Z33">
        <v>108.5</v>
      </c>
      <c r="AA33">
        <v>111.3</v>
      </c>
      <c r="AB33">
        <v>107.9</v>
      </c>
      <c r="AC33">
        <v>109.6</v>
      </c>
      <c r="AD33">
        <v>115</v>
      </c>
    </row>
    <row r="34" spans="1:30" x14ac:dyDescent="0.3">
      <c r="A34" t="s">
        <v>34</v>
      </c>
      <c r="B34">
        <v>2013</v>
      </c>
      <c r="C34" t="s">
        <v>45</v>
      </c>
      <c r="D34">
        <v>118.1</v>
      </c>
      <c r="E34">
        <v>115.4</v>
      </c>
      <c r="F34">
        <v>118.7</v>
      </c>
      <c r="G34">
        <v>112.5</v>
      </c>
      <c r="H34">
        <v>106.8</v>
      </c>
      <c r="I34">
        <v>113.5</v>
      </c>
      <c r="J34">
        <v>183.1</v>
      </c>
      <c r="K34">
        <v>108.2</v>
      </c>
      <c r="L34">
        <v>102.2</v>
      </c>
      <c r="M34">
        <v>109.4</v>
      </c>
      <c r="N34">
        <v>111.8</v>
      </c>
      <c r="O34">
        <v>116.5</v>
      </c>
      <c r="P34">
        <v>122.6</v>
      </c>
      <c r="Q34">
        <v>113.1</v>
      </c>
      <c r="R34">
        <v>114.2</v>
      </c>
      <c r="S34">
        <v>111.9</v>
      </c>
      <c r="T34">
        <v>113.8</v>
      </c>
      <c r="U34">
        <v>111.1</v>
      </c>
      <c r="V34">
        <v>111.6</v>
      </c>
      <c r="W34">
        <v>111.1</v>
      </c>
      <c r="X34">
        <v>109.3</v>
      </c>
      <c r="Y34">
        <v>109.5</v>
      </c>
      <c r="Z34">
        <v>108.6</v>
      </c>
      <c r="AA34">
        <v>111.2</v>
      </c>
      <c r="AB34">
        <v>108.1</v>
      </c>
      <c r="AC34">
        <v>109.7</v>
      </c>
      <c r="AD34">
        <v>116.3</v>
      </c>
    </row>
    <row r="35" spans="1:30" x14ac:dyDescent="0.3">
      <c r="A35" t="s">
        <v>30</v>
      </c>
      <c r="B35">
        <v>2013</v>
      </c>
      <c r="C35" t="s">
        <v>46</v>
      </c>
      <c r="D35">
        <v>118.4</v>
      </c>
      <c r="E35">
        <v>115.9</v>
      </c>
      <c r="F35">
        <v>120.4</v>
      </c>
      <c r="G35">
        <v>113.8</v>
      </c>
      <c r="H35">
        <v>109.5</v>
      </c>
      <c r="I35">
        <v>115.5</v>
      </c>
      <c r="J35">
        <v>145.69999999999999</v>
      </c>
      <c r="K35">
        <v>109.5</v>
      </c>
      <c r="L35">
        <v>102.9</v>
      </c>
      <c r="M35">
        <v>109.8</v>
      </c>
      <c r="N35">
        <v>112.1</v>
      </c>
      <c r="O35">
        <v>116.8</v>
      </c>
      <c r="P35">
        <v>118.7</v>
      </c>
      <c r="Q35">
        <v>113.6</v>
      </c>
      <c r="R35">
        <v>115.8</v>
      </c>
      <c r="S35">
        <v>114</v>
      </c>
      <c r="T35">
        <v>115.5</v>
      </c>
      <c r="U35" t="s">
        <v>32</v>
      </c>
      <c r="V35">
        <v>112.8</v>
      </c>
      <c r="W35">
        <v>112.1</v>
      </c>
      <c r="X35">
        <v>110.1</v>
      </c>
      <c r="Y35">
        <v>109.9</v>
      </c>
      <c r="Z35">
        <v>109.2</v>
      </c>
      <c r="AA35">
        <v>111.6</v>
      </c>
      <c r="AB35">
        <v>108.1</v>
      </c>
      <c r="AC35">
        <v>110.1</v>
      </c>
      <c r="AD35">
        <v>115.5</v>
      </c>
    </row>
    <row r="36" spans="1:30" x14ac:dyDescent="0.3">
      <c r="A36" t="s">
        <v>33</v>
      </c>
      <c r="B36">
        <v>2013</v>
      </c>
      <c r="C36" t="s">
        <v>46</v>
      </c>
      <c r="D36">
        <v>120.5</v>
      </c>
      <c r="E36">
        <v>118.1</v>
      </c>
      <c r="F36">
        <v>128.5</v>
      </c>
      <c r="G36">
        <v>112.8</v>
      </c>
      <c r="H36">
        <v>103.4</v>
      </c>
      <c r="I36">
        <v>110.7</v>
      </c>
      <c r="J36">
        <v>144.80000000000001</v>
      </c>
      <c r="K36">
        <v>107.1</v>
      </c>
      <c r="L36">
        <v>98.6</v>
      </c>
      <c r="M36">
        <v>111.9</v>
      </c>
      <c r="N36">
        <v>112.1</v>
      </c>
      <c r="O36">
        <v>118.1</v>
      </c>
      <c r="P36">
        <v>117.8</v>
      </c>
      <c r="Q36">
        <v>115</v>
      </c>
      <c r="R36">
        <v>114.2</v>
      </c>
      <c r="S36">
        <v>110.9</v>
      </c>
      <c r="T36">
        <v>113.7</v>
      </c>
      <c r="U36">
        <v>110.7</v>
      </c>
      <c r="V36">
        <v>110.4</v>
      </c>
      <c r="W36">
        <v>111.3</v>
      </c>
      <c r="X36">
        <v>109</v>
      </c>
      <c r="Y36">
        <v>109.7</v>
      </c>
      <c r="Z36">
        <v>108.9</v>
      </c>
      <c r="AA36">
        <v>111.4</v>
      </c>
      <c r="AB36">
        <v>107.7</v>
      </c>
      <c r="AC36">
        <v>109.8</v>
      </c>
      <c r="AD36">
        <v>113.3</v>
      </c>
    </row>
    <row r="37" spans="1:30" x14ac:dyDescent="0.3">
      <c r="A37" t="s">
        <v>34</v>
      </c>
      <c r="B37">
        <v>2013</v>
      </c>
      <c r="C37" t="s">
        <v>46</v>
      </c>
      <c r="D37">
        <v>119.1</v>
      </c>
      <c r="E37">
        <v>116.7</v>
      </c>
      <c r="F37">
        <v>123.5</v>
      </c>
      <c r="G37">
        <v>113.4</v>
      </c>
      <c r="H37">
        <v>107.3</v>
      </c>
      <c r="I37">
        <v>113.3</v>
      </c>
      <c r="J37">
        <v>145.4</v>
      </c>
      <c r="K37">
        <v>108.7</v>
      </c>
      <c r="L37">
        <v>101.5</v>
      </c>
      <c r="M37">
        <v>110.5</v>
      </c>
      <c r="N37">
        <v>112.1</v>
      </c>
      <c r="O37">
        <v>117.4</v>
      </c>
      <c r="P37">
        <v>118.4</v>
      </c>
      <c r="Q37">
        <v>114</v>
      </c>
      <c r="R37">
        <v>115.2</v>
      </c>
      <c r="S37">
        <v>112.7</v>
      </c>
      <c r="T37">
        <v>114.8</v>
      </c>
      <c r="U37">
        <v>110.7</v>
      </c>
      <c r="V37">
        <v>111.9</v>
      </c>
      <c r="W37">
        <v>111.7</v>
      </c>
      <c r="X37">
        <v>109.7</v>
      </c>
      <c r="Y37">
        <v>109.8</v>
      </c>
      <c r="Z37">
        <v>109</v>
      </c>
      <c r="AA37">
        <v>111.5</v>
      </c>
      <c r="AB37">
        <v>107.9</v>
      </c>
      <c r="AC37">
        <v>110</v>
      </c>
      <c r="AD37">
        <v>114.5</v>
      </c>
    </row>
    <row r="38" spans="1:30" x14ac:dyDescent="0.3">
      <c r="A38" t="s">
        <v>30</v>
      </c>
      <c r="B38">
        <v>2014</v>
      </c>
      <c r="C38" t="s">
        <v>31</v>
      </c>
      <c r="D38">
        <v>118.9</v>
      </c>
      <c r="E38">
        <v>117.1</v>
      </c>
      <c r="F38">
        <v>120.5</v>
      </c>
      <c r="G38">
        <v>114.4</v>
      </c>
      <c r="H38">
        <v>109</v>
      </c>
      <c r="I38">
        <v>115.5</v>
      </c>
      <c r="J38">
        <v>123.9</v>
      </c>
      <c r="K38">
        <v>109.6</v>
      </c>
      <c r="L38">
        <v>101.8</v>
      </c>
      <c r="M38">
        <v>110.2</v>
      </c>
      <c r="N38">
        <v>112.4</v>
      </c>
      <c r="O38">
        <v>117.3</v>
      </c>
      <c r="P38">
        <v>116</v>
      </c>
      <c r="Q38">
        <v>114</v>
      </c>
      <c r="R38">
        <v>116.5</v>
      </c>
      <c r="S38">
        <v>114.5</v>
      </c>
      <c r="T38">
        <v>116.2</v>
      </c>
      <c r="U38" t="s">
        <v>32</v>
      </c>
      <c r="V38">
        <v>113</v>
      </c>
      <c r="W38">
        <v>112.6</v>
      </c>
      <c r="X38">
        <v>110.6</v>
      </c>
      <c r="Y38">
        <v>110.5</v>
      </c>
      <c r="Z38">
        <v>109.6</v>
      </c>
      <c r="AA38">
        <v>111.8</v>
      </c>
      <c r="AB38">
        <v>108.3</v>
      </c>
      <c r="AC38">
        <v>110.6</v>
      </c>
      <c r="AD38">
        <v>114.2</v>
      </c>
    </row>
    <row r="39" spans="1:30" x14ac:dyDescent="0.3">
      <c r="A39" t="s">
        <v>33</v>
      </c>
      <c r="B39">
        <v>2014</v>
      </c>
      <c r="C39" t="s">
        <v>31</v>
      </c>
      <c r="D39">
        <v>121.2</v>
      </c>
      <c r="E39">
        <v>122</v>
      </c>
      <c r="F39">
        <v>129.9</v>
      </c>
      <c r="G39">
        <v>113.6</v>
      </c>
      <c r="H39">
        <v>102.9</v>
      </c>
      <c r="I39">
        <v>112.1</v>
      </c>
      <c r="J39">
        <v>118.9</v>
      </c>
      <c r="K39">
        <v>107.5</v>
      </c>
      <c r="L39">
        <v>96.9</v>
      </c>
      <c r="M39">
        <v>112.7</v>
      </c>
      <c r="N39">
        <v>112.1</v>
      </c>
      <c r="O39">
        <v>119</v>
      </c>
      <c r="P39">
        <v>115.5</v>
      </c>
      <c r="Q39">
        <v>115.7</v>
      </c>
      <c r="R39">
        <v>114.8</v>
      </c>
      <c r="S39">
        <v>111.3</v>
      </c>
      <c r="T39">
        <v>114.3</v>
      </c>
      <c r="U39">
        <v>111.6</v>
      </c>
      <c r="V39">
        <v>111</v>
      </c>
      <c r="W39">
        <v>111.9</v>
      </c>
      <c r="X39">
        <v>109.7</v>
      </c>
      <c r="Y39">
        <v>110.8</v>
      </c>
      <c r="Z39">
        <v>109.8</v>
      </c>
      <c r="AA39">
        <v>111.5</v>
      </c>
      <c r="AB39">
        <v>108</v>
      </c>
      <c r="AC39">
        <v>110.5</v>
      </c>
      <c r="AD39">
        <v>112.9</v>
      </c>
    </row>
    <row r="40" spans="1:30" x14ac:dyDescent="0.3">
      <c r="A40" t="s">
        <v>34</v>
      </c>
      <c r="B40">
        <v>2014</v>
      </c>
      <c r="C40" t="s">
        <v>31</v>
      </c>
      <c r="D40">
        <v>119.6</v>
      </c>
      <c r="E40">
        <v>118.8</v>
      </c>
      <c r="F40">
        <v>124.1</v>
      </c>
      <c r="G40">
        <v>114.1</v>
      </c>
      <c r="H40">
        <v>106.8</v>
      </c>
      <c r="I40">
        <v>113.9</v>
      </c>
      <c r="J40">
        <v>122.2</v>
      </c>
      <c r="K40">
        <v>108.9</v>
      </c>
      <c r="L40">
        <v>100.2</v>
      </c>
      <c r="M40">
        <v>111</v>
      </c>
      <c r="N40">
        <v>112.3</v>
      </c>
      <c r="O40">
        <v>118.1</v>
      </c>
      <c r="P40">
        <v>115.8</v>
      </c>
      <c r="Q40">
        <v>114.5</v>
      </c>
      <c r="R40">
        <v>115.8</v>
      </c>
      <c r="S40">
        <v>113.2</v>
      </c>
      <c r="T40">
        <v>115.4</v>
      </c>
      <c r="U40">
        <v>111.6</v>
      </c>
      <c r="V40">
        <v>112.2</v>
      </c>
      <c r="W40">
        <v>112.3</v>
      </c>
      <c r="X40">
        <v>110.3</v>
      </c>
      <c r="Y40">
        <v>110.7</v>
      </c>
      <c r="Z40">
        <v>109.7</v>
      </c>
      <c r="AA40">
        <v>111.6</v>
      </c>
      <c r="AB40">
        <v>108.2</v>
      </c>
      <c r="AC40">
        <v>110.6</v>
      </c>
      <c r="AD40">
        <v>113.6</v>
      </c>
    </row>
    <row r="41" spans="1:30" x14ac:dyDescent="0.3">
      <c r="A41" t="s">
        <v>30</v>
      </c>
      <c r="B41">
        <v>2014</v>
      </c>
      <c r="C41" t="s">
        <v>35</v>
      </c>
      <c r="D41">
        <v>119.4</v>
      </c>
      <c r="E41">
        <v>117.7</v>
      </c>
      <c r="F41">
        <v>121.2</v>
      </c>
      <c r="G41">
        <v>115</v>
      </c>
      <c r="H41">
        <v>109</v>
      </c>
      <c r="I41">
        <v>116.6</v>
      </c>
      <c r="J41">
        <v>116</v>
      </c>
      <c r="K41">
        <v>109.8</v>
      </c>
      <c r="L41">
        <v>101.1</v>
      </c>
      <c r="M41">
        <v>110.4</v>
      </c>
      <c r="N41">
        <v>112.9</v>
      </c>
      <c r="O41">
        <v>117.8</v>
      </c>
      <c r="P41">
        <v>115.3</v>
      </c>
      <c r="Q41">
        <v>114.2</v>
      </c>
      <c r="R41">
        <v>117.1</v>
      </c>
      <c r="S41">
        <v>114.5</v>
      </c>
      <c r="T41">
        <v>116.7</v>
      </c>
      <c r="U41" t="s">
        <v>32</v>
      </c>
      <c r="V41">
        <v>113.2</v>
      </c>
      <c r="W41">
        <v>112.9</v>
      </c>
      <c r="X41">
        <v>110.9</v>
      </c>
      <c r="Y41">
        <v>110.8</v>
      </c>
      <c r="Z41">
        <v>109.9</v>
      </c>
      <c r="AA41">
        <v>112</v>
      </c>
      <c r="AB41">
        <v>108.7</v>
      </c>
      <c r="AC41">
        <v>110.9</v>
      </c>
      <c r="AD41">
        <v>114</v>
      </c>
    </row>
    <row r="42" spans="1:30" x14ac:dyDescent="0.3">
      <c r="A42" t="s">
        <v>33</v>
      </c>
      <c r="B42">
        <v>2014</v>
      </c>
      <c r="C42" t="s">
        <v>35</v>
      </c>
      <c r="D42">
        <v>121.9</v>
      </c>
      <c r="E42">
        <v>122</v>
      </c>
      <c r="F42">
        <v>124.5</v>
      </c>
      <c r="G42">
        <v>115.2</v>
      </c>
      <c r="H42">
        <v>102.5</v>
      </c>
      <c r="I42">
        <v>114.1</v>
      </c>
      <c r="J42">
        <v>111.5</v>
      </c>
      <c r="K42">
        <v>108.2</v>
      </c>
      <c r="L42">
        <v>95.4</v>
      </c>
      <c r="M42">
        <v>113.5</v>
      </c>
      <c r="N42">
        <v>112.1</v>
      </c>
      <c r="O42">
        <v>119.9</v>
      </c>
      <c r="P42">
        <v>115.2</v>
      </c>
      <c r="Q42">
        <v>116.2</v>
      </c>
      <c r="R42">
        <v>115.3</v>
      </c>
      <c r="S42">
        <v>111.7</v>
      </c>
      <c r="T42">
        <v>114.7</v>
      </c>
      <c r="U42">
        <v>112.5</v>
      </c>
      <c r="V42">
        <v>111.1</v>
      </c>
      <c r="W42">
        <v>112.6</v>
      </c>
      <c r="X42">
        <v>110.4</v>
      </c>
      <c r="Y42">
        <v>111.3</v>
      </c>
      <c r="Z42">
        <v>110.3</v>
      </c>
      <c r="AA42">
        <v>111.6</v>
      </c>
      <c r="AB42">
        <v>108.7</v>
      </c>
      <c r="AC42">
        <v>111</v>
      </c>
      <c r="AD42">
        <v>113.1</v>
      </c>
    </row>
    <row r="43" spans="1:30" x14ac:dyDescent="0.3">
      <c r="A43" t="s">
        <v>34</v>
      </c>
      <c r="B43">
        <v>2014</v>
      </c>
      <c r="C43" t="s">
        <v>35</v>
      </c>
      <c r="D43">
        <v>120.2</v>
      </c>
      <c r="E43">
        <v>119.2</v>
      </c>
      <c r="F43">
        <v>122.5</v>
      </c>
      <c r="G43">
        <v>115.1</v>
      </c>
      <c r="H43">
        <v>106.6</v>
      </c>
      <c r="I43">
        <v>115.4</v>
      </c>
      <c r="J43">
        <v>114.5</v>
      </c>
      <c r="K43">
        <v>109.3</v>
      </c>
      <c r="L43">
        <v>99.2</v>
      </c>
      <c r="M43">
        <v>111.4</v>
      </c>
      <c r="N43">
        <v>112.6</v>
      </c>
      <c r="O43">
        <v>118.8</v>
      </c>
      <c r="P43">
        <v>115.3</v>
      </c>
      <c r="Q43">
        <v>114.7</v>
      </c>
      <c r="R43">
        <v>116.4</v>
      </c>
      <c r="S43">
        <v>113.3</v>
      </c>
      <c r="T43">
        <v>115.9</v>
      </c>
      <c r="U43">
        <v>112.5</v>
      </c>
      <c r="V43">
        <v>112.4</v>
      </c>
      <c r="W43">
        <v>112.8</v>
      </c>
      <c r="X43">
        <v>110.7</v>
      </c>
      <c r="Y43">
        <v>111.1</v>
      </c>
      <c r="Z43">
        <v>110.1</v>
      </c>
      <c r="AA43">
        <v>111.8</v>
      </c>
      <c r="AB43">
        <v>108.7</v>
      </c>
      <c r="AC43">
        <v>110.9</v>
      </c>
      <c r="AD43">
        <v>113.6</v>
      </c>
    </row>
    <row r="44" spans="1:30" x14ac:dyDescent="0.3">
      <c r="A44" t="s">
        <v>30</v>
      </c>
      <c r="B44">
        <v>2014</v>
      </c>
      <c r="C44" t="s">
        <v>36</v>
      </c>
      <c r="D44">
        <v>120.1</v>
      </c>
      <c r="E44">
        <v>118.1</v>
      </c>
      <c r="F44">
        <v>120.7</v>
      </c>
      <c r="G44">
        <v>116.1</v>
      </c>
      <c r="H44">
        <v>109.3</v>
      </c>
      <c r="I44">
        <v>119.6</v>
      </c>
      <c r="J44">
        <v>117.9</v>
      </c>
      <c r="K44">
        <v>110.2</v>
      </c>
      <c r="L44">
        <v>101.2</v>
      </c>
      <c r="M44">
        <v>110.7</v>
      </c>
      <c r="N44">
        <v>113</v>
      </c>
      <c r="O44">
        <v>118.3</v>
      </c>
      <c r="P44">
        <v>116.2</v>
      </c>
      <c r="Q44">
        <v>114.6</v>
      </c>
      <c r="R44">
        <v>117.5</v>
      </c>
      <c r="S44">
        <v>114.9</v>
      </c>
      <c r="T44">
        <v>117.2</v>
      </c>
      <c r="U44" t="s">
        <v>32</v>
      </c>
      <c r="V44">
        <v>113.4</v>
      </c>
      <c r="W44">
        <v>113.4</v>
      </c>
      <c r="X44">
        <v>111.4</v>
      </c>
      <c r="Y44">
        <v>111.2</v>
      </c>
      <c r="Z44">
        <v>110.2</v>
      </c>
      <c r="AA44">
        <v>112.4</v>
      </c>
      <c r="AB44">
        <v>108.9</v>
      </c>
      <c r="AC44">
        <v>111.3</v>
      </c>
      <c r="AD44">
        <v>114.6</v>
      </c>
    </row>
    <row r="45" spans="1:30" x14ac:dyDescent="0.3">
      <c r="A45" t="s">
        <v>33</v>
      </c>
      <c r="B45">
        <v>2014</v>
      </c>
      <c r="C45" t="s">
        <v>36</v>
      </c>
      <c r="D45">
        <v>122.1</v>
      </c>
      <c r="E45">
        <v>121.4</v>
      </c>
      <c r="F45">
        <v>121.5</v>
      </c>
      <c r="G45">
        <v>116.2</v>
      </c>
      <c r="H45">
        <v>102.8</v>
      </c>
      <c r="I45">
        <v>117.7</v>
      </c>
      <c r="J45">
        <v>113.3</v>
      </c>
      <c r="K45">
        <v>108.9</v>
      </c>
      <c r="L45">
        <v>96.3</v>
      </c>
      <c r="M45">
        <v>114.1</v>
      </c>
      <c r="N45">
        <v>112.2</v>
      </c>
      <c r="O45">
        <v>120.5</v>
      </c>
      <c r="P45">
        <v>116</v>
      </c>
      <c r="Q45">
        <v>116.7</v>
      </c>
      <c r="R45">
        <v>115.8</v>
      </c>
      <c r="S45">
        <v>112.1</v>
      </c>
      <c r="T45">
        <v>115.2</v>
      </c>
      <c r="U45">
        <v>113.2</v>
      </c>
      <c r="V45">
        <v>110.9</v>
      </c>
      <c r="W45">
        <v>113</v>
      </c>
      <c r="X45">
        <v>110.8</v>
      </c>
      <c r="Y45">
        <v>111.6</v>
      </c>
      <c r="Z45">
        <v>110.9</v>
      </c>
      <c r="AA45">
        <v>111.8</v>
      </c>
      <c r="AB45">
        <v>109.2</v>
      </c>
      <c r="AC45">
        <v>111.4</v>
      </c>
      <c r="AD45">
        <v>113.7</v>
      </c>
    </row>
    <row r="46" spans="1:30" x14ac:dyDescent="0.3">
      <c r="A46" t="s">
        <v>34</v>
      </c>
      <c r="B46">
        <v>2014</v>
      </c>
      <c r="C46" t="s">
        <v>47</v>
      </c>
      <c r="D46">
        <v>120.7</v>
      </c>
      <c r="E46">
        <v>119.3</v>
      </c>
      <c r="F46">
        <v>121</v>
      </c>
      <c r="G46">
        <v>116.1</v>
      </c>
      <c r="H46">
        <v>106.9</v>
      </c>
      <c r="I46">
        <v>118.7</v>
      </c>
      <c r="J46">
        <v>116.3</v>
      </c>
      <c r="K46">
        <v>109.8</v>
      </c>
      <c r="L46">
        <v>99.6</v>
      </c>
      <c r="M46">
        <v>111.8</v>
      </c>
      <c r="N46">
        <v>112.7</v>
      </c>
      <c r="O46">
        <v>119.3</v>
      </c>
      <c r="P46">
        <v>116.1</v>
      </c>
      <c r="Q46">
        <v>115.2</v>
      </c>
      <c r="R46">
        <v>116.8</v>
      </c>
      <c r="S46">
        <v>113.7</v>
      </c>
      <c r="T46">
        <v>116.4</v>
      </c>
      <c r="U46">
        <v>113.2</v>
      </c>
      <c r="V46">
        <v>112.5</v>
      </c>
      <c r="W46">
        <v>113.2</v>
      </c>
      <c r="X46">
        <v>111.2</v>
      </c>
      <c r="Y46">
        <v>111.4</v>
      </c>
      <c r="Z46">
        <v>110.6</v>
      </c>
      <c r="AA46">
        <v>112</v>
      </c>
      <c r="AB46">
        <v>109</v>
      </c>
      <c r="AC46">
        <v>111.3</v>
      </c>
      <c r="AD46">
        <v>114.2</v>
      </c>
    </row>
    <row r="47" spans="1:30" x14ac:dyDescent="0.3">
      <c r="A47" t="s">
        <v>30</v>
      </c>
      <c r="B47">
        <v>2014</v>
      </c>
      <c r="C47" t="s">
        <v>37</v>
      </c>
      <c r="D47">
        <v>120.2</v>
      </c>
      <c r="E47">
        <v>118.9</v>
      </c>
      <c r="F47">
        <v>118.1</v>
      </c>
      <c r="G47">
        <v>117</v>
      </c>
      <c r="H47">
        <v>109.7</v>
      </c>
      <c r="I47">
        <v>125.5</v>
      </c>
      <c r="J47">
        <v>120.5</v>
      </c>
      <c r="K47">
        <v>111</v>
      </c>
      <c r="L47">
        <v>102.6</v>
      </c>
      <c r="M47">
        <v>111.2</v>
      </c>
      <c r="N47">
        <v>113.5</v>
      </c>
      <c r="O47">
        <v>118.7</v>
      </c>
      <c r="P47">
        <v>117.2</v>
      </c>
      <c r="Q47">
        <v>115.4</v>
      </c>
      <c r="R47">
        <v>118.1</v>
      </c>
      <c r="S47">
        <v>116.1</v>
      </c>
      <c r="T47">
        <v>117.8</v>
      </c>
      <c r="U47" t="s">
        <v>32</v>
      </c>
      <c r="V47">
        <v>113.4</v>
      </c>
      <c r="W47">
        <v>113.7</v>
      </c>
      <c r="X47">
        <v>111.8</v>
      </c>
      <c r="Y47">
        <v>111.2</v>
      </c>
      <c r="Z47">
        <v>110.5</v>
      </c>
      <c r="AA47">
        <v>113</v>
      </c>
      <c r="AB47">
        <v>108.9</v>
      </c>
      <c r="AC47">
        <v>111.5</v>
      </c>
      <c r="AD47">
        <v>115.4</v>
      </c>
    </row>
    <row r="48" spans="1:30" x14ac:dyDescent="0.3">
      <c r="A48" t="s">
        <v>33</v>
      </c>
      <c r="B48">
        <v>2014</v>
      </c>
      <c r="C48" t="s">
        <v>37</v>
      </c>
      <c r="D48">
        <v>122.5</v>
      </c>
      <c r="E48">
        <v>121.7</v>
      </c>
      <c r="F48">
        <v>113.3</v>
      </c>
      <c r="G48">
        <v>117</v>
      </c>
      <c r="H48">
        <v>103.1</v>
      </c>
      <c r="I48">
        <v>126.7</v>
      </c>
      <c r="J48">
        <v>121.2</v>
      </c>
      <c r="K48">
        <v>111</v>
      </c>
      <c r="L48">
        <v>100.3</v>
      </c>
      <c r="M48">
        <v>115.3</v>
      </c>
      <c r="N48">
        <v>112.7</v>
      </c>
      <c r="O48">
        <v>121</v>
      </c>
      <c r="P48">
        <v>118.2</v>
      </c>
      <c r="Q48">
        <v>117.6</v>
      </c>
      <c r="R48">
        <v>116.3</v>
      </c>
      <c r="S48">
        <v>112.5</v>
      </c>
      <c r="T48">
        <v>115.7</v>
      </c>
      <c r="U48">
        <v>113.9</v>
      </c>
      <c r="V48">
        <v>110.9</v>
      </c>
      <c r="W48">
        <v>113.4</v>
      </c>
      <c r="X48">
        <v>111</v>
      </c>
      <c r="Y48">
        <v>111.2</v>
      </c>
      <c r="Z48">
        <v>111.2</v>
      </c>
      <c r="AA48">
        <v>112.5</v>
      </c>
      <c r="AB48">
        <v>109.1</v>
      </c>
      <c r="AC48">
        <v>111.4</v>
      </c>
      <c r="AD48">
        <v>114.7</v>
      </c>
    </row>
    <row r="49" spans="1:30" x14ac:dyDescent="0.3">
      <c r="A49" t="s">
        <v>34</v>
      </c>
      <c r="B49">
        <v>2014</v>
      </c>
      <c r="C49" t="s">
        <v>37</v>
      </c>
      <c r="D49">
        <v>120.9</v>
      </c>
      <c r="E49">
        <v>119.9</v>
      </c>
      <c r="F49">
        <v>116.2</v>
      </c>
      <c r="G49">
        <v>117</v>
      </c>
      <c r="H49">
        <v>107.3</v>
      </c>
      <c r="I49">
        <v>126.1</v>
      </c>
      <c r="J49">
        <v>120.7</v>
      </c>
      <c r="K49">
        <v>111</v>
      </c>
      <c r="L49">
        <v>101.8</v>
      </c>
      <c r="M49">
        <v>112.6</v>
      </c>
      <c r="N49">
        <v>113.2</v>
      </c>
      <c r="O49">
        <v>119.8</v>
      </c>
      <c r="P49">
        <v>117.6</v>
      </c>
      <c r="Q49">
        <v>116</v>
      </c>
      <c r="R49">
        <v>117.4</v>
      </c>
      <c r="S49">
        <v>114.6</v>
      </c>
      <c r="T49">
        <v>117</v>
      </c>
      <c r="U49">
        <v>113.9</v>
      </c>
      <c r="V49">
        <v>112.5</v>
      </c>
      <c r="W49">
        <v>113.6</v>
      </c>
      <c r="X49">
        <v>111.5</v>
      </c>
      <c r="Y49">
        <v>111.2</v>
      </c>
      <c r="Z49">
        <v>110.9</v>
      </c>
      <c r="AA49">
        <v>112.7</v>
      </c>
      <c r="AB49">
        <v>109</v>
      </c>
      <c r="AC49">
        <v>111.5</v>
      </c>
      <c r="AD49">
        <v>115.1</v>
      </c>
    </row>
    <row r="50" spans="1:30" x14ac:dyDescent="0.3">
      <c r="A50" t="s">
        <v>30</v>
      </c>
      <c r="B50">
        <v>2014</v>
      </c>
      <c r="C50" t="s">
        <v>38</v>
      </c>
      <c r="D50">
        <v>120.3</v>
      </c>
      <c r="E50">
        <v>120.2</v>
      </c>
      <c r="F50">
        <v>116.9</v>
      </c>
      <c r="G50">
        <v>118</v>
      </c>
      <c r="H50">
        <v>110.1</v>
      </c>
      <c r="I50">
        <v>126.3</v>
      </c>
      <c r="J50">
        <v>123.9</v>
      </c>
      <c r="K50">
        <v>111.5</v>
      </c>
      <c r="L50">
        <v>103.5</v>
      </c>
      <c r="M50">
        <v>111.6</v>
      </c>
      <c r="N50">
        <v>114.2</v>
      </c>
      <c r="O50">
        <v>119.2</v>
      </c>
      <c r="P50">
        <v>118.2</v>
      </c>
      <c r="Q50">
        <v>116.3</v>
      </c>
      <c r="R50">
        <v>118.7</v>
      </c>
      <c r="S50">
        <v>116.8</v>
      </c>
      <c r="T50">
        <v>118.5</v>
      </c>
      <c r="U50" t="s">
        <v>32</v>
      </c>
      <c r="V50">
        <v>113.4</v>
      </c>
      <c r="W50">
        <v>114.1</v>
      </c>
      <c r="X50">
        <v>112.1</v>
      </c>
      <c r="Y50">
        <v>111.4</v>
      </c>
      <c r="Z50">
        <v>110.9</v>
      </c>
      <c r="AA50">
        <v>113.1</v>
      </c>
      <c r="AB50">
        <v>108.9</v>
      </c>
      <c r="AC50">
        <v>111.8</v>
      </c>
      <c r="AD50">
        <v>116</v>
      </c>
    </row>
    <row r="51" spans="1:30" x14ac:dyDescent="0.3">
      <c r="A51" t="s">
        <v>33</v>
      </c>
      <c r="B51">
        <v>2014</v>
      </c>
      <c r="C51" t="s">
        <v>38</v>
      </c>
      <c r="D51">
        <v>122.7</v>
      </c>
      <c r="E51">
        <v>124.1</v>
      </c>
      <c r="F51">
        <v>114.2</v>
      </c>
      <c r="G51">
        <v>119.1</v>
      </c>
      <c r="H51">
        <v>103.5</v>
      </c>
      <c r="I51">
        <v>129.19999999999999</v>
      </c>
      <c r="J51">
        <v>127</v>
      </c>
      <c r="K51">
        <v>112.6</v>
      </c>
      <c r="L51">
        <v>101.3</v>
      </c>
      <c r="M51">
        <v>117</v>
      </c>
      <c r="N51">
        <v>112.9</v>
      </c>
      <c r="O51">
        <v>121.7</v>
      </c>
      <c r="P51">
        <v>120</v>
      </c>
      <c r="Q51">
        <v>118.3</v>
      </c>
      <c r="R51">
        <v>116.8</v>
      </c>
      <c r="S51">
        <v>112.9</v>
      </c>
      <c r="T51">
        <v>116.2</v>
      </c>
      <c r="U51">
        <v>114.3</v>
      </c>
      <c r="V51">
        <v>111.1</v>
      </c>
      <c r="W51">
        <v>114.1</v>
      </c>
      <c r="X51">
        <v>111.2</v>
      </c>
      <c r="Y51">
        <v>111.3</v>
      </c>
      <c r="Z51">
        <v>111.5</v>
      </c>
      <c r="AA51">
        <v>112.9</v>
      </c>
      <c r="AB51">
        <v>109.3</v>
      </c>
      <c r="AC51">
        <v>111.7</v>
      </c>
      <c r="AD51">
        <v>115.6</v>
      </c>
    </row>
    <row r="52" spans="1:30" x14ac:dyDescent="0.3">
      <c r="A52" t="s">
        <v>34</v>
      </c>
      <c r="B52">
        <v>2014</v>
      </c>
      <c r="C52" t="s">
        <v>38</v>
      </c>
      <c r="D52">
        <v>121.1</v>
      </c>
      <c r="E52">
        <v>121.6</v>
      </c>
      <c r="F52">
        <v>115.9</v>
      </c>
      <c r="G52">
        <v>118.4</v>
      </c>
      <c r="H52">
        <v>107.7</v>
      </c>
      <c r="I52">
        <v>127.7</v>
      </c>
      <c r="J52">
        <v>125</v>
      </c>
      <c r="K52">
        <v>111.9</v>
      </c>
      <c r="L52">
        <v>102.8</v>
      </c>
      <c r="M52">
        <v>113.4</v>
      </c>
      <c r="N52">
        <v>113.7</v>
      </c>
      <c r="O52">
        <v>120.4</v>
      </c>
      <c r="P52">
        <v>118.9</v>
      </c>
      <c r="Q52">
        <v>116.8</v>
      </c>
      <c r="R52">
        <v>118</v>
      </c>
      <c r="S52">
        <v>115.2</v>
      </c>
      <c r="T52">
        <v>117.6</v>
      </c>
      <c r="U52">
        <v>114.3</v>
      </c>
      <c r="V52">
        <v>112.5</v>
      </c>
      <c r="W52">
        <v>114.1</v>
      </c>
      <c r="X52">
        <v>111.8</v>
      </c>
      <c r="Y52">
        <v>111.3</v>
      </c>
      <c r="Z52">
        <v>111.2</v>
      </c>
      <c r="AA52">
        <v>113</v>
      </c>
      <c r="AB52">
        <v>109.1</v>
      </c>
      <c r="AC52">
        <v>111.8</v>
      </c>
      <c r="AD52">
        <v>115.8</v>
      </c>
    </row>
    <row r="53" spans="1:30" x14ac:dyDescent="0.3">
      <c r="A53" t="s">
        <v>30</v>
      </c>
      <c r="B53">
        <v>2014</v>
      </c>
      <c r="C53" t="s">
        <v>39</v>
      </c>
      <c r="D53">
        <v>120.7</v>
      </c>
      <c r="E53">
        <v>121.6</v>
      </c>
      <c r="F53">
        <v>116.1</v>
      </c>
      <c r="G53">
        <v>119.3</v>
      </c>
      <c r="H53">
        <v>110.3</v>
      </c>
      <c r="I53">
        <v>125.8</v>
      </c>
      <c r="J53">
        <v>129.30000000000001</v>
      </c>
      <c r="K53">
        <v>112.2</v>
      </c>
      <c r="L53">
        <v>103.6</v>
      </c>
      <c r="M53">
        <v>112.3</v>
      </c>
      <c r="N53">
        <v>114.9</v>
      </c>
      <c r="O53">
        <v>120.1</v>
      </c>
      <c r="P53">
        <v>119.5</v>
      </c>
      <c r="Q53">
        <v>117.3</v>
      </c>
      <c r="R53">
        <v>119.7</v>
      </c>
      <c r="S53">
        <v>117.3</v>
      </c>
      <c r="T53">
        <v>119.3</v>
      </c>
      <c r="U53" t="s">
        <v>32</v>
      </c>
      <c r="V53">
        <v>114.4</v>
      </c>
      <c r="W53">
        <v>114.9</v>
      </c>
      <c r="X53">
        <v>112.8</v>
      </c>
      <c r="Y53">
        <v>112.2</v>
      </c>
      <c r="Z53">
        <v>111.4</v>
      </c>
      <c r="AA53">
        <v>114.3</v>
      </c>
      <c r="AB53">
        <v>108</v>
      </c>
      <c r="AC53">
        <v>112.3</v>
      </c>
      <c r="AD53">
        <v>117</v>
      </c>
    </row>
    <row r="54" spans="1:30" x14ac:dyDescent="0.3">
      <c r="A54" t="s">
        <v>33</v>
      </c>
      <c r="B54">
        <v>2014</v>
      </c>
      <c r="C54" t="s">
        <v>39</v>
      </c>
      <c r="D54">
        <v>123.1</v>
      </c>
      <c r="E54">
        <v>125.9</v>
      </c>
      <c r="F54">
        <v>115.4</v>
      </c>
      <c r="G54">
        <v>120.4</v>
      </c>
      <c r="H54">
        <v>103.4</v>
      </c>
      <c r="I54">
        <v>131.19999999999999</v>
      </c>
      <c r="J54">
        <v>137.5</v>
      </c>
      <c r="K54">
        <v>112.8</v>
      </c>
      <c r="L54">
        <v>101.4</v>
      </c>
      <c r="M54">
        <v>118.3</v>
      </c>
      <c r="N54">
        <v>113.2</v>
      </c>
      <c r="O54">
        <v>122.4</v>
      </c>
      <c r="P54">
        <v>122</v>
      </c>
      <c r="Q54">
        <v>119</v>
      </c>
      <c r="R54">
        <v>117.4</v>
      </c>
      <c r="S54">
        <v>113.2</v>
      </c>
      <c r="T54">
        <v>116.7</v>
      </c>
      <c r="U54">
        <v>113.9</v>
      </c>
      <c r="V54">
        <v>111.2</v>
      </c>
      <c r="W54">
        <v>114.3</v>
      </c>
      <c r="X54">
        <v>111.4</v>
      </c>
      <c r="Y54">
        <v>111.5</v>
      </c>
      <c r="Z54">
        <v>111.8</v>
      </c>
      <c r="AA54">
        <v>115.1</v>
      </c>
      <c r="AB54">
        <v>108.7</v>
      </c>
      <c r="AC54">
        <v>112.2</v>
      </c>
      <c r="AD54">
        <v>116.4</v>
      </c>
    </row>
    <row r="55" spans="1:30" x14ac:dyDescent="0.3">
      <c r="A55" t="s">
        <v>34</v>
      </c>
      <c r="B55">
        <v>2014</v>
      </c>
      <c r="C55" t="s">
        <v>39</v>
      </c>
      <c r="D55">
        <v>121.5</v>
      </c>
      <c r="E55">
        <v>123.1</v>
      </c>
      <c r="F55">
        <v>115.8</v>
      </c>
      <c r="G55">
        <v>119.7</v>
      </c>
      <c r="H55">
        <v>107.8</v>
      </c>
      <c r="I55">
        <v>128.30000000000001</v>
      </c>
      <c r="J55">
        <v>132.1</v>
      </c>
      <c r="K55">
        <v>112.4</v>
      </c>
      <c r="L55">
        <v>102.9</v>
      </c>
      <c r="M55">
        <v>114.3</v>
      </c>
      <c r="N55">
        <v>114.2</v>
      </c>
      <c r="O55">
        <v>121.2</v>
      </c>
      <c r="P55">
        <v>120.4</v>
      </c>
      <c r="Q55">
        <v>117.8</v>
      </c>
      <c r="R55">
        <v>118.8</v>
      </c>
      <c r="S55">
        <v>115.6</v>
      </c>
      <c r="T55">
        <v>118.3</v>
      </c>
      <c r="U55">
        <v>113.9</v>
      </c>
      <c r="V55">
        <v>113.2</v>
      </c>
      <c r="W55">
        <v>114.6</v>
      </c>
      <c r="X55">
        <v>112.3</v>
      </c>
      <c r="Y55">
        <v>111.8</v>
      </c>
      <c r="Z55">
        <v>111.6</v>
      </c>
      <c r="AA55">
        <v>114.8</v>
      </c>
      <c r="AB55">
        <v>108.3</v>
      </c>
      <c r="AC55">
        <v>112.3</v>
      </c>
      <c r="AD55">
        <v>116.7</v>
      </c>
    </row>
    <row r="56" spans="1:30" x14ac:dyDescent="0.3">
      <c r="A56" t="s">
        <v>30</v>
      </c>
      <c r="B56">
        <v>2014</v>
      </c>
      <c r="C56" t="s">
        <v>40</v>
      </c>
      <c r="D56">
        <v>121.7</v>
      </c>
      <c r="E56">
        <v>122.5</v>
      </c>
      <c r="F56">
        <v>117.7</v>
      </c>
      <c r="G56">
        <v>120.6</v>
      </c>
      <c r="H56">
        <v>110.4</v>
      </c>
      <c r="I56">
        <v>129.1</v>
      </c>
      <c r="J56">
        <v>150.1</v>
      </c>
      <c r="K56">
        <v>113.2</v>
      </c>
      <c r="L56">
        <v>104.8</v>
      </c>
      <c r="M56">
        <v>113.3</v>
      </c>
      <c r="N56">
        <v>115.6</v>
      </c>
      <c r="O56">
        <v>120.9</v>
      </c>
      <c r="P56">
        <v>123.3</v>
      </c>
      <c r="Q56">
        <v>118</v>
      </c>
      <c r="R56">
        <v>120.7</v>
      </c>
      <c r="S56">
        <v>118.3</v>
      </c>
      <c r="T56">
        <v>120.3</v>
      </c>
      <c r="U56" t="s">
        <v>32</v>
      </c>
      <c r="V56">
        <v>115.3</v>
      </c>
      <c r="W56">
        <v>115.4</v>
      </c>
      <c r="X56">
        <v>113.4</v>
      </c>
      <c r="Y56">
        <v>113.2</v>
      </c>
      <c r="Z56">
        <v>111.8</v>
      </c>
      <c r="AA56">
        <v>115.5</v>
      </c>
      <c r="AB56">
        <v>108.8</v>
      </c>
      <c r="AC56">
        <v>113.1</v>
      </c>
      <c r="AD56">
        <v>119.5</v>
      </c>
    </row>
    <row r="57" spans="1:30" x14ac:dyDescent="0.3">
      <c r="A57" t="s">
        <v>33</v>
      </c>
      <c r="B57">
        <v>2014</v>
      </c>
      <c r="C57" t="s">
        <v>40</v>
      </c>
      <c r="D57">
        <v>123.8</v>
      </c>
      <c r="E57">
        <v>126.4</v>
      </c>
      <c r="F57">
        <v>118</v>
      </c>
      <c r="G57">
        <v>121.6</v>
      </c>
      <c r="H57">
        <v>103.5</v>
      </c>
      <c r="I57">
        <v>133.69999999999999</v>
      </c>
      <c r="J57">
        <v>172.4</v>
      </c>
      <c r="K57">
        <v>113.1</v>
      </c>
      <c r="L57">
        <v>102.7</v>
      </c>
      <c r="M57">
        <v>120</v>
      </c>
      <c r="N57">
        <v>113.8</v>
      </c>
      <c r="O57">
        <v>123.4</v>
      </c>
      <c r="P57">
        <v>127.1</v>
      </c>
      <c r="Q57">
        <v>121</v>
      </c>
      <c r="R57">
        <v>118</v>
      </c>
      <c r="S57">
        <v>113.6</v>
      </c>
      <c r="T57">
        <v>117.4</v>
      </c>
      <c r="U57">
        <v>114.8</v>
      </c>
      <c r="V57">
        <v>111.6</v>
      </c>
      <c r="W57">
        <v>114.9</v>
      </c>
      <c r="X57">
        <v>111.5</v>
      </c>
      <c r="Y57">
        <v>113</v>
      </c>
      <c r="Z57">
        <v>112.4</v>
      </c>
      <c r="AA57">
        <v>117.8</v>
      </c>
      <c r="AB57">
        <v>109.7</v>
      </c>
      <c r="AC57">
        <v>113.5</v>
      </c>
      <c r="AD57">
        <v>118.9</v>
      </c>
    </row>
    <row r="58" spans="1:30" x14ac:dyDescent="0.3">
      <c r="A58" t="s">
        <v>34</v>
      </c>
      <c r="B58">
        <v>2014</v>
      </c>
      <c r="C58" t="s">
        <v>40</v>
      </c>
      <c r="D58">
        <v>122.4</v>
      </c>
      <c r="E58">
        <v>123.9</v>
      </c>
      <c r="F58">
        <v>117.8</v>
      </c>
      <c r="G58">
        <v>121</v>
      </c>
      <c r="H58">
        <v>107.9</v>
      </c>
      <c r="I58">
        <v>131.19999999999999</v>
      </c>
      <c r="J58">
        <v>157.69999999999999</v>
      </c>
      <c r="K58">
        <v>113.2</v>
      </c>
      <c r="L58">
        <v>104.1</v>
      </c>
      <c r="M58">
        <v>115.5</v>
      </c>
      <c r="N58">
        <v>114.8</v>
      </c>
      <c r="O58">
        <v>122.1</v>
      </c>
      <c r="P58">
        <v>124.7</v>
      </c>
      <c r="Q58">
        <v>118.8</v>
      </c>
      <c r="R58">
        <v>119.6</v>
      </c>
      <c r="S58">
        <v>116.3</v>
      </c>
      <c r="T58">
        <v>119.1</v>
      </c>
      <c r="U58">
        <v>114.8</v>
      </c>
      <c r="V58">
        <v>113.9</v>
      </c>
      <c r="W58">
        <v>115.2</v>
      </c>
      <c r="X58">
        <v>112.7</v>
      </c>
      <c r="Y58">
        <v>113.1</v>
      </c>
      <c r="Z58">
        <v>112.1</v>
      </c>
      <c r="AA58">
        <v>116.8</v>
      </c>
      <c r="AB58">
        <v>109.2</v>
      </c>
      <c r="AC58">
        <v>113.3</v>
      </c>
      <c r="AD58">
        <v>119.2</v>
      </c>
    </row>
    <row r="59" spans="1:30" x14ac:dyDescent="0.3">
      <c r="A59" t="s">
        <v>30</v>
      </c>
      <c r="B59">
        <v>2014</v>
      </c>
      <c r="C59" t="s">
        <v>41</v>
      </c>
      <c r="D59">
        <v>121.8</v>
      </c>
      <c r="E59">
        <v>122.8</v>
      </c>
      <c r="F59">
        <v>117.8</v>
      </c>
      <c r="G59">
        <v>121.9</v>
      </c>
      <c r="H59">
        <v>110.6</v>
      </c>
      <c r="I59">
        <v>129.69999999999999</v>
      </c>
      <c r="J59">
        <v>161.1</v>
      </c>
      <c r="K59">
        <v>114.1</v>
      </c>
      <c r="L59">
        <v>105.1</v>
      </c>
      <c r="M59">
        <v>114.6</v>
      </c>
      <c r="N59">
        <v>115.8</v>
      </c>
      <c r="O59">
        <v>121.7</v>
      </c>
      <c r="P59">
        <v>125.3</v>
      </c>
      <c r="Q59">
        <v>118.8</v>
      </c>
      <c r="R59">
        <v>120.9</v>
      </c>
      <c r="S59">
        <v>118.8</v>
      </c>
      <c r="T59">
        <v>120.7</v>
      </c>
      <c r="U59" t="s">
        <v>32</v>
      </c>
      <c r="V59">
        <v>115.4</v>
      </c>
      <c r="W59">
        <v>115.9</v>
      </c>
      <c r="X59">
        <v>114</v>
      </c>
      <c r="Y59">
        <v>113.2</v>
      </c>
      <c r="Z59">
        <v>112.2</v>
      </c>
      <c r="AA59">
        <v>116.2</v>
      </c>
      <c r="AB59">
        <v>109.4</v>
      </c>
      <c r="AC59">
        <v>113.5</v>
      </c>
      <c r="AD59">
        <v>120.7</v>
      </c>
    </row>
    <row r="60" spans="1:30" x14ac:dyDescent="0.3">
      <c r="A60" t="s">
        <v>33</v>
      </c>
      <c r="B60">
        <v>2014</v>
      </c>
      <c r="C60" t="s">
        <v>41</v>
      </c>
      <c r="D60">
        <v>124.8</v>
      </c>
      <c r="E60">
        <v>127.3</v>
      </c>
      <c r="F60">
        <v>116.5</v>
      </c>
      <c r="G60">
        <v>122.2</v>
      </c>
      <c r="H60">
        <v>103.6</v>
      </c>
      <c r="I60">
        <v>132.69999999999999</v>
      </c>
      <c r="J60">
        <v>181.9</v>
      </c>
      <c r="K60">
        <v>115.2</v>
      </c>
      <c r="L60">
        <v>102.7</v>
      </c>
      <c r="M60">
        <v>122.1</v>
      </c>
      <c r="N60">
        <v>114.4</v>
      </c>
      <c r="O60">
        <v>124.7</v>
      </c>
      <c r="P60">
        <v>128.9</v>
      </c>
      <c r="Q60">
        <v>123</v>
      </c>
      <c r="R60">
        <v>118.6</v>
      </c>
      <c r="S60">
        <v>114.1</v>
      </c>
      <c r="T60">
        <v>117.9</v>
      </c>
      <c r="U60">
        <v>115.5</v>
      </c>
      <c r="V60">
        <v>111.8</v>
      </c>
      <c r="W60">
        <v>115.3</v>
      </c>
      <c r="X60">
        <v>112.2</v>
      </c>
      <c r="Y60">
        <v>112.5</v>
      </c>
      <c r="Z60">
        <v>112.9</v>
      </c>
      <c r="AA60">
        <v>119.2</v>
      </c>
      <c r="AB60">
        <v>110.5</v>
      </c>
      <c r="AC60">
        <v>113.9</v>
      </c>
      <c r="AD60">
        <v>119.9</v>
      </c>
    </row>
    <row r="61" spans="1:30" x14ac:dyDescent="0.3">
      <c r="A61" t="s">
        <v>34</v>
      </c>
      <c r="B61">
        <v>2014</v>
      </c>
      <c r="C61" t="s">
        <v>41</v>
      </c>
      <c r="D61">
        <v>122.7</v>
      </c>
      <c r="E61">
        <v>124.4</v>
      </c>
      <c r="F61">
        <v>117.3</v>
      </c>
      <c r="G61">
        <v>122</v>
      </c>
      <c r="H61">
        <v>108</v>
      </c>
      <c r="I61">
        <v>131.1</v>
      </c>
      <c r="J61">
        <v>168.2</v>
      </c>
      <c r="K61">
        <v>114.5</v>
      </c>
      <c r="L61">
        <v>104.3</v>
      </c>
      <c r="M61">
        <v>117.1</v>
      </c>
      <c r="N61">
        <v>115.2</v>
      </c>
      <c r="O61">
        <v>123.1</v>
      </c>
      <c r="P61">
        <v>126.6</v>
      </c>
      <c r="Q61">
        <v>119.9</v>
      </c>
      <c r="R61">
        <v>120</v>
      </c>
      <c r="S61">
        <v>116.8</v>
      </c>
      <c r="T61">
        <v>119.6</v>
      </c>
      <c r="U61">
        <v>115.5</v>
      </c>
      <c r="V61">
        <v>114</v>
      </c>
      <c r="W61">
        <v>115.6</v>
      </c>
      <c r="X61">
        <v>113.3</v>
      </c>
      <c r="Y61">
        <v>112.8</v>
      </c>
      <c r="Z61">
        <v>112.6</v>
      </c>
      <c r="AA61">
        <v>118</v>
      </c>
      <c r="AB61">
        <v>109.9</v>
      </c>
      <c r="AC61">
        <v>113.7</v>
      </c>
      <c r="AD61">
        <v>120.3</v>
      </c>
    </row>
    <row r="62" spans="1:30" x14ac:dyDescent="0.3">
      <c r="A62" t="s">
        <v>30</v>
      </c>
      <c r="B62">
        <v>2014</v>
      </c>
      <c r="C62" t="s">
        <v>42</v>
      </c>
      <c r="D62">
        <v>122.3</v>
      </c>
      <c r="E62">
        <v>122.4</v>
      </c>
      <c r="F62">
        <v>117.8</v>
      </c>
      <c r="G62">
        <v>122.7</v>
      </c>
      <c r="H62">
        <v>110.4</v>
      </c>
      <c r="I62">
        <v>129.80000000000001</v>
      </c>
      <c r="J62">
        <v>158.80000000000001</v>
      </c>
      <c r="K62">
        <v>115</v>
      </c>
      <c r="L62">
        <v>104.7</v>
      </c>
      <c r="M62">
        <v>114.9</v>
      </c>
      <c r="N62">
        <v>116.5</v>
      </c>
      <c r="O62">
        <v>122.6</v>
      </c>
      <c r="P62">
        <v>125.3</v>
      </c>
      <c r="Q62">
        <v>119.5</v>
      </c>
      <c r="R62">
        <v>121.7</v>
      </c>
      <c r="S62">
        <v>119.2</v>
      </c>
      <c r="T62">
        <v>121.3</v>
      </c>
      <c r="U62" t="s">
        <v>32</v>
      </c>
      <c r="V62">
        <v>115.8</v>
      </c>
      <c r="W62">
        <v>116.7</v>
      </c>
      <c r="X62">
        <v>114.5</v>
      </c>
      <c r="Y62">
        <v>112.8</v>
      </c>
      <c r="Z62">
        <v>112.6</v>
      </c>
      <c r="AA62">
        <v>116.6</v>
      </c>
      <c r="AB62">
        <v>109.1</v>
      </c>
      <c r="AC62">
        <v>113.7</v>
      </c>
      <c r="AD62">
        <v>120.9</v>
      </c>
    </row>
    <row r="63" spans="1:30" x14ac:dyDescent="0.3">
      <c r="A63" t="s">
        <v>33</v>
      </c>
      <c r="B63">
        <v>2014</v>
      </c>
      <c r="C63" t="s">
        <v>42</v>
      </c>
      <c r="D63">
        <v>124.2</v>
      </c>
      <c r="E63">
        <v>125.4</v>
      </c>
      <c r="F63">
        <v>116.4</v>
      </c>
      <c r="G63">
        <v>122.7</v>
      </c>
      <c r="H63">
        <v>103.5</v>
      </c>
      <c r="I63">
        <v>124.5</v>
      </c>
      <c r="J63">
        <v>168.6</v>
      </c>
      <c r="K63">
        <v>116.9</v>
      </c>
      <c r="L63">
        <v>101.9</v>
      </c>
      <c r="M63">
        <v>122.9</v>
      </c>
      <c r="N63">
        <v>114.8</v>
      </c>
      <c r="O63">
        <v>125.2</v>
      </c>
      <c r="P63">
        <v>126.7</v>
      </c>
      <c r="Q63">
        <v>124.3</v>
      </c>
      <c r="R63">
        <v>119.2</v>
      </c>
      <c r="S63">
        <v>114.5</v>
      </c>
      <c r="T63">
        <v>118.4</v>
      </c>
      <c r="U63">
        <v>116.1</v>
      </c>
      <c r="V63">
        <v>111.8</v>
      </c>
      <c r="W63">
        <v>115.5</v>
      </c>
      <c r="X63">
        <v>112.3</v>
      </c>
      <c r="Y63">
        <v>111.2</v>
      </c>
      <c r="Z63">
        <v>113.4</v>
      </c>
      <c r="AA63">
        <v>120</v>
      </c>
      <c r="AB63">
        <v>110</v>
      </c>
      <c r="AC63">
        <v>113.6</v>
      </c>
      <c r="AD63">
        <v>119.2</v>
      </c>
    </row>
    <row r="64" spans="1:30" x14ac:dyDescent="0.3">
      <c r="A64" t="s">
        <v>34</v>
      </c>
      <c r="B64">
        <v>2014</v>
      </c>
      <c r="C64" t="s">
        <v>42</v>
      </c>
      <c r="D64">
        <v>122.9</v>
      </c>
      <c r="E64">
        <v>123.5</v>
      </c>
      <c r="F64">
        <v>117.3</v>
      </c>
      <c r="G64">
        <v>122.7</v>
      </c>
      <c r="H64">
        <v>107.9</v>
      </c>
      <c r="I64">
        <v>127.3</v>
      </c>
      <c r="J64">
        <v>162.1</v>
      </c>
      <c r="K64">
        <v>115.6</v>
      </c>
      <c r="L64">
        <v>103.8</v>
      </c>
      <c r="M64">
        <v>117.6</v>
      </c>
      <c r="N64">
        <v>115.8</v>
      </c>
      <c r="O64">
        <v>123.8</v>
      </c>
      <c r="P64">
        <v>125.8</v>
      </c>
      <c r="Q64">
        <v>120.8</v>
      </c>
      <c r="R64">
        <v>120.7</v>
      </c>
      <c r="S64">
        <v>117.2</v>
      </c>
      <c r="T64">
        <v>120.1</v>
      </c>
      <c r="U64">
        <v>116.1</v>
      </c>
      <c r="V64">
        <v>114.3</v>
      </c>
      <c r="W64">
        <v>116.1</v>
      </c>
      <c r="X64">
        <v>113.7</v>
      </c>
      <c r="Y64">
        <v>112</v>
      </c>
      <c r="Z64">
        <v>113.1</v>
      </c>
      <c r="AA64">
        <v>118.6</v>
      </c>
      <c r="AB64">
        <v>109.5</v>
      </c>
      <c r="AC64">
        <v>113.7</v>
      </c>
      <c r="AD64">
        <v>120.1</v>
      </c>
    </row>
    <row r="65" spans="1:30" x14ac:dyDescent="0.3">
      <c r="A65" t="s">
        <v>30</v>
      </c>
      <c r="B65">
        <v>2014</v>
      </c>
      <c r="C65" t="s">
        <v>43</v>
      </c>
      <c r="D65">
        <v>122.6</v>
      </c>
      <c r="E65">
        <v>122.5</v>
      </c>
      <c r="F65">
        <v>118.3</v>
      </c>
      <c r="G65">
        <v>123.2</v>
      </c>
      <c r="H65">
        <v>110.5</v>
      </c>
      <c r="I65">
        <v>128.9</v>
      </c>
      <c r="J65">
        <v>155.30000000000001</v>
      </c>
      <c r="K65">
        <v>115.5</v>
      </c>
      <c r="L65">
        <v>104</v>
      </c>
      <c r="M65">
        <v>115.3</v>
      </c>
      <c r="N65">
        <v>116.8</v>
      </c>
      <c r="O65">
        <v>123.2</v>
      </c>
      <c r="P65">
        <v>125.1</v>
      </c>
      <c r="Q65">
        <v>120</v>
      </c>
      <c r="R65">
        <v>122.7</v>
      </c>
      <c r="S65">
        <v>120.3</v>
      </c>
      <c r="T65">
        <v>122.3</v>
      </c>
      <c r="U65" t="s">
        <v>32</v>
      </c>
      <c r="V65">
        <v>116.4</v>
      </c>
      <c r="W65">
        <v>117.5</v>
      </c>
      <c r="X65">
        <v>115.3</v>
      </c>
      <c r="Y65">
        <v>112.6</v>
      </c>
      <c r="Z65">
        <v>113</v>
      </c>
      <c r="AA65">
        <v>116.9</v>
      </c>
      <c r="AB65">
        <v>109.3</v>
      </c>
      <c r="AC65">
        <v>114</v>
      </c>
      <c r="AD65">
        <v>121</v>
      </c>
    </row>
    <row r="66" spans="1:30" x14ac:dyDescent="0.3">
      <c r="A66" t="s">
        <v>33</v>
      </c>
      <c r="B66">
        <v>2014</v>
      </c>
      <c r="C66" t="s">
        <v>43</v>
      </c>
      <c r="D66">
        <v>124.6</v>
      </c>
      <c r="E66">
        <v>126.1</v>
      </c>
      <c r="F66">
        <v>117.8</v>
      </c>
      <c r="G66">
        <v>123.1</v>
      </c>
      <c r="H66">
        <v>103.5</v>
      </c>
      <c r="I66">
        <v>123.5</v>
      </c>
      <c r="J66">
        <v>159.6</v>
      </c>
      <c r="K66">
        <v>117.4</v>
      </c>
      <c r="L66">
        <v>101.2</v>
      </c>
      <c r="M66">
        <v>123.8</v>
      </c>
      <c r="N66">
        <v>115.2</v>
      </c>
      <c r="O66">
        <v>125.9</v>
      </c>
      <c r="P66">
        <v>125.8</v>
      </c>
      <c r="Q66">
        <v>124.3</v>
      </c>
      <c r="R66">
        <v>119.6</v>
      </c>
      <c r="S66">
        <v>114.9</v>
      </c>
      <c r="T66">
        <v>118.9</v>
      </c>
      <c r="U66">
        <v>116.7</v>
      </c>
      <c r="V66">
        <v>112</v>
      </c>
      <c r="W66">
        <v>115.8</v>
      </c>
      <c r="X66">
        <v>112.6</v>
      </c>
      <c r="Y66">
        <v>111</v>
      </c>
      <c r="Z66">
        <v>113.6</v>
      </c>
      <c r="AA66">
        <v>120.2</v>
      </c>
      <c r="AB66">
        <v>110.1</v>
      </c>
      <c r="AC66">
        <v>113.7</v>
      </c>
      <c r="AD66">
        <v>119.1</v>
      </c>
    </row>
    <row r="67" spans="1:30" x14ac:dyDescent="0.3">
      <c r="A67" t="s">
        <v>34</v>
      </c>
      <c r="B67">
        <v>2014</v>
      </c>
      <c r="C67" t="s">
        <v>43</v>
      </c>
      <c r="D67">
        <v>123.2</v>
      </c>
      <c r="E67">
        <v>123.8</v>
      </c>
      <c r="F67">
        <v>118.1</v>
      </c>
      <c r="G67">
        <v>123.2</v>
      </c>
      <c r="H67">
        <v>107.9</v>
      </c>
      <c r="I67">
        <v>126.4</v>
      </c>
      <c r="J67">
        <v>156.80000000000001</v>
      </c>
      <c r="K67">
        <v>116.1</v>
      </c>
      <c r="L67">
        <v>103.1</v>
      </c>
      <c r="M67">
        <v>118.1</v>
      </c>
      <c r="N67">
        <v>116.1</v>
      </c>
      <c r="O67">
        <v>124.5</v>
      </c>
      <c r="P67">
        <v>125.4</v>
      </c>
      <c r="Q67">
        <v>121.1</v>
      </c>
      <c r="R67">
        <v>121.5</v>
      </c>
      <c r="S67">
        <v>118.1</v>
      </c>
      <c r="T67">
        <v>121</v>
      </c>
      <c r="U67">
        <v>116.7</v>
      </c>
      <c r="V67">
        <v>114.7</v>
      </c>
      <c r="W67">
        <v>116.7</v>
      </c>
      <c r="X67">
        <v>114.3</v>
      </c>
      <c r="Y67">
        <v>111.8</v>
      </c>
      <c r="Z67">
        <v>113.3</v>
      </c>
      <c r="AA67">
        <v>118.8</v>
      </c>
      <c r="AB67">
        <v>109.6</v>
      </c>
      <c r="AC67">
        <v>113.9</v>
      </c>
      <c r="AD67">
        <v>120.1</v>
      </c>
    </row>
    <row r="68" spans="1:30" x14ac:dyDescent="0.3">
      <c r="A68" t="s">
        <v>30</v>
      </c>
      <c r="B68">
        <v>2014</v>
      </c>
      <c r="C68" t="s">
        <v>45</v>
      </c>
      <c r="D68">
        <v>122.7</v>
      </c>
      <c r="E68">
        <v>122.6</v>
      </c>
      <c r="F68">
        <v>119.9</v>
      </c>
      <c r="G68">
        <v>124</v>
      </c>
      <c r="H68">
        <v>110.5</v>
      </c>
      <c r="I68">
        <v>128.80000000000001</v>
      </c>
      <c r="J68">
        <v>152</v>
      </c>
      <c r="K68">
        <v>116.2</v>
      </c>
      <c r="L68">
        <v>103.3</v>
      </c>
      <c r="M68">
        <v>115.8</v>
      </c>
      <c r="N68">
        <v>116.8</v>
      </c>
      <c r="O68">
        <v>124.5</v>
      </c>
      <c r="P68">
        <v>124.9</v>
      </c>
      <c r="Q68">
        <v>120.8</v>
      </c>
      <c r="R68">
        <v>123.3</v>
      </c>
      <c r="S68">
        <v>120.5</v>
      </c>
      <c r="T68">
        <v>122.9</v>
      </c>
      <c r="U68" t="s">
        <v>32</v>
      </c>
      <c r="V68">
        <v>117.3</v>
      </c>
      <c r="W68">
        <v>118.1</v>
      </c>
      <c r="X68">
        <v>115.9</v>
      </c>
      <c r="Y68">
        <v>112</v>
      </c>
      <c r="Z68">
        <v>113.3</v>
      </c>
      <c r="AA68">
        <v>117.2</v>
      </c>
      <c r="AB68">
        <v>108.8</v>
      </c>
      <c r="AC68">
        <v>114.1</v>
      </c>
      <c r="AD68">
        <v>121.1</v>
      </c>
    </row>
    <row r="69" spans="1:30" x14ac:dyDescent="0.3">
      <c r="A69" t="s">
        <v>33</v>
      </c>
      <c r="B69">
        <v>2014</v>
      </c>
      <c r="C69" t="s">
        <v>45</v>
      </c>
      <c r="D69">
        <v>124.5</v>
      </c>
      <c r="E69">
        <v>125.6</v>
      </c>
      <c r="F69">
        <v>122.7</v>
      </c>
      <c r="G69">
        <v>124.6</v>
      </c>
      <c r="H69">
        <v>103.2</v>
      </c>
      <c r="I69">
        <v>122.2</v>
      </c>
      <c r="J69">
        <v>153.19999999999999</v>
      </c>
      <c r="K69">
        <v>119.3</v>
      </c>
      <c r="L69">
        <v>99.8</v>
      </c>
      <c r="M69">
        <v>124.6</v>
      </c>
      <c r="N69">
        <v>115.8</v>
      </c>
      <c r="O69">
        <v>126.9</v>
      </c>
      <c r="P69">
        <v>125.4</v>
      </c>
      <c r="Q69">
        <v>125.8</v>
      </c>
      <c r="R69">
        <v>120.3</v>
      </c>
      <c r="S69">
        <v>115.4</v>
      </c>
      <c r="T69">
        <v>119.5</v>
      </c>
      <c r="U69">
        <v>117.1</v>
      </c>
      <c r="V69">
        <v>112.6</v>
      </c>
      <c r="W69">
        <v>116.4</v>
      </c>
      <c r="X69">
        <v>113</v>
      </c>
      <c r="Y69">
        <v>109.7</v>
      </c>
      <c r="Z69">
        <v>114</v>
      </c>
      <c r="AA69">
        <v>120.3</v>
      </c>
      <c r="AB69">
        <v>109.6</v>
      </c>
      <c r="AC69">
        <v>113.4</v>
      </c>
      <c r="AD69">
        <v>119</v>
      </c>
    </row>
    <row r="70" spans="1:30" x14ac:dyDescent="0.3">
      <c r="A70" t="s">
        <v>34</v>
      </c>
      <c r="B70">
        <v>2014</v>
      </c>
      <c r="C70" t="s">
        <v>45</v>
      </c>
      <c r="D70">
        <v>123.3</v>
      </c>
      <c r="E70">
        <v>123.7</v>
      </c>
      <c r="F70">
        <v>121</v>
      </c>
      <c r="G70">
        <v>124.2</v>
      </c>
      <c r="H70">
        <v>107.8</v>
      </c>
      <c r="I70">
        <v>125.7</v>
      </c>
      <c r="J70">
        <v>152.4</v>
      </c>
      <c r="K70">
        <v>117.2</v>
      </c>
      <c r="L70">
        <v>102.1</v>
      </c>
      <c r="M70">
        <v>118.7</v>
      </c>
      <c r="N70">
        <v>116.4</v>
      </c>
      <c r="O70">
        <v>125.6</v>
      </c>
      <c r="P70">
        <v>125.1</v>
      </c>
      <c r="Q70">
        <v>122.1</v>
      </c>
      <c r="R70">
        <v>122.1</v>
      </c>
      <c r="S70">
        <v>118.4</v>
      </c>
      <c r="T70">
        <v>121.6</v>
      </c>
      <c r="U70">
        <v>117.1</v>
      </c>
      <c r="V70">
        <v>115.5</v>
      </c>
      <c r="W70">
        <v>117.3</v>
      </c>
      <c r="X70">
        <v>114.8</v>
      </c>
      <c r="Y70">
        <v>110.8</v>
      </c>
      <c r="Z70">
        <v>113.7</v>
      </c>
      <c r="AA70">
        <v>119</v>
      </c>
      <c r="AB70">
        <v>109.1</v>
      </c>
      <c r="AC70">
        <v>113.8</v>
      </c>
      <c r="AD70">
        <v>120.1</v>
      </c>
    </row>
    <row r="71" spans="1:30" x14ac:dyDescent="0.3">
      <c r="A71" t="s">
        <v>30</v>
      </c>
      <c r="B71">
        <v>2014</v>
      </c>
      <c r="C71" t="s">
        <v>46</v>
      </c>
      <c r="D71">
        <v>122.4</v>
      </c>
      <c r="E71">
        <v>122.4</v>
      </c>
      <c r="F71">
        <v>121.8</v>
      </c>
      <c r="G71">
        <v>124.2</v>
      </c>
      <c r="H71">
        <v>110.2</v>
      </c>
      <c r="I71">
        <v>128.6</v>
      </c>
      <c r="J71">
        <v>140.30000000000001</v>
      </c>
      <c r="K71">
        <v>116.3</v>
      </c>
      <c r="L71">
        <v>102</v>
      </c>
      <c r="M71">
        <v>116</v>
      </c>
      <c r="N71">
        <v>117.3</v>
      </c>
      <c r="O71">
        <v>124.8</v>
      </c>
      <c r="P71">
        <v>123.3</v>
      </c>
      <c r="Q71">
        <v>121.7</v>
      </c>
      <c r="R71">
        <v>123.8</v>
      </c>
      <c r="S71">
        <v>120.6</v>
      </c>
      <c r="T71">
        <v>123.3</v>
      </c>
      <c r="U71" t="s">
        <v>32</v>
      </c>
      <c r="V71">
        <v>117.4</v>
      </c>
      <c r="W71">
        <v>118.2</v>
      </c>
      <c r="X71">
        <v>116.2</v>
      </c>
      <c r="Y71">
        <v>111.5</v>
      </c>
      <c r="Z71">
        <v>113.3</v>
      </c>
      <c r="AA71">
        <v>117.7</v>
      </c>
      <c r="AB71">
        <v>109.4</v>
      </c>
      <c r="AC71">
        <v>114.2</v>
      </c>
      <c r="AD71">
        <v>120.3</v>
      </c>
    </row>
    <row r="72" spans="1:30" x14ac:dyDescent="0.3">
      <c r="A72" t="s">
        <v>33</v>
      </c>
      <c r="B72">
        <v>2014</v>
      </c>
      <c r="C72" t="s">
        <v>46</v>
      </c>
      <c r="D72">
        <v>124</v>
      </c>
      <c r="E72">
        <v>124.7</v>
      </c>
      <c r="F72">
        <v>126.3</v>
      </c>
      <c r="G72">
        <v>124.9</v>
      </c>
      <c r="H72">
        <v>103</v>
      </c>
      <c r="I72">
        <v>122.3</v>
      </c>
      <c r="J72">
        <v>141</v>
      </c>
      <c r="K72">
        <v>120.1</v>
      </c>
      <c r="L72">
        <v>97.8</v>
      </c>
      <c r="M72">
        <v>125.4</v>
      </c>
      <c r="N72">
        <v>116.1</v>
      </c>
      <c r="O72">
        <v>127.6</v>
      </c>
      <c r="P72">
        <v>124</v>
      </c>
      <c r="Q72">
        <v>126.4</v>
      </c>
      <c r="R72">
        <v>120.7</v>
      </c>
      <c r="S72">
        <v>115.8</v>
      </c>
      <c r="T72">
        <v>120</v>
      </c>
      <c r="U72">
        <v>116.5</v>
      </c>
      <c r="V72">
        <v>113</v>
      </c>
      <c r="W72">
        <v>116.8</v>
      </c>
      <c r="X72">
        <v>113.2</v>
      </c>
      <c r="Y72">
        <v>108.8</v>
      </c>
      <c r="Z72">
        <v>114.3</v>
      </c>
      <c r="AA72">
        <v>120.7</v>
      </c>
      <c r="AB72">
        <v>110.4</v>
      </c>
      <c r="AC72">
        <v>113.4</v>
      </c>
      <c r="AD72">
        <v>118.4</v>
      </c>
    </row>
    <row r="73" spans="1:30" x14ac:dyDescent="0.3">
      <c r="A73" t="s">
        <v>34</v>
      </c>
      <c r="B73">
        <v>2014</v>
      </c>
      <c r="C73" t="s">
        <v>46</v>
      </c>
      <c r="D73">
        <v>122.9</v>
      </c>
      <c r="E73">
        <v>123.2</v>
      </c>
      <c r="F73">
        <v>123.5</v>
      </c>
      <c r="G73">
        <v>124.5</v>
      </c>
      <c r="H73">
        <v>107.6</v>
      </c>
      <c r="I73">
        <v>125.7</v>
      </c>
      <c r="J73">
        <v>140.5</v>
      </c>
      <c r="K73">
        <v>117.6</v>
      </c>
      <c r="L73">
        <v>100.6</v>
      </c>
      <c r="M73">
        <v>119.1</v>
      </c>
      <c r="N73">
        <v>116.8</v>
      </c>
      <c r="O73">
        <v>126.1</v>
      </c>
      <c r="P73">
        <v>123.6</v>
      </c>
      <c r="Q73">
        <v>123</v>
      </c>
      <c r="R73">
        <v>122.6</v>
      </c>
      <c r="S73">
        <v>118.6</v>
      </c>
      <c r="T73">
        <v>122</v>
      </c>
      <c r="U73">
        <v>116.5</v>
      </c>
      <c r="V73">
        <v>115.7</v>
      </c>
      <c r="W73">
        <v>117.5</v>
      </c>
      <c r="X73">
        <v>115.1</v>
      </c>
      <c r="Y73">
        <v>110.1</v>
      </c>
      <c r="Z73">
        <v>113.9</v>
      </c>
      <c r="AA73">
        <v>119.5</v>
      </c>
      <c r="AB73">
        <v>109.8</v>
      </c>
      <c r="AC73">
        <v>113.8</v>
      </c>
      <c r="AD73">
        <v>119.4</v>
      </c>
    </row>
    <row r="74" spans="1:30" x14ac:dyDescent="0.3">
      <c r="A74" t="s">
        <v>30</v>
      </c>
      <c r="B74">
        <v>2015</v>
      </c>
      <c r="C74" t="s">
        <v>31</v>
      </c>
      <c r="D74">
        <v>123.1</v>
      </c>
      <c r="E74">
        <v>123.1</v>
      </c>
      <c r="F74">
        <v>122.1</v>
      </c>
      <c r="G74">
        <v>124.9</v>
      </c>
      <c r="H74">
        <v>111</v>
      </c>
      <c r="I74">
        <v>130.4</v>
      </c>
      <c r="J74">
        <v>132.30000000000001</v>
      </c>
      <c r="K74">
        <v>117.2</v>
      </c>
      <c r="L74">
        <v>100.5</v>
      </c>
      <c r="M74">
        <v>117.2</v>
      </c>
      <c r="N74">
        <v>117.9</v>
      </c>
      <c r="O74">
        <v>125.6</v>
      </c>
      <c r="P74">
        <v>122.8</v>
      </c>
      <c r="Q74">
        <v>122.7</v>
      </c>
      <c r="R74">
        <v>124.4</v>
      </c>
      <c r="S74">
        <v>121.6</v>
      </c>
      <c r="T74">
        <v>124</v>
      </c>
      <c r="U74" t="s">
        <v>32</v>
      </c>
      <c r="V74">
        <v>118.4</v>
      </c>
      <c r="W74">
        <v>118.9</v>
      </c>
      <c r="X74">
        <v>116.6</v>
      </c>
      <c r="Y74">
        <v>111</v>
      </c>
      <c r="Z74">
        <v>114</v>
      </c>
      <c r="AA74">
        <v>118.2</v>
      </c>
      <c r="AB74">
        <v>110.2</v>
      </c>
      <c r="AC74">
        <v>114.5</v>
      </c>
      <c r="AD74">
        <v>120.3</v>
      </c>
    </row>
    <row r="75" spans="1:30" x14ac:dyDescent="0.3">
      <c r="A75" t="s">
        <v>33</v>
      </c>
      <c r="B75">
        <v>2015</v>
      </c>
      <c r="C75" t="s">
        <v>31</v>
      </c>
      <c r="D75">
        <v>124</v>
      </c>
      <c r="E75">
        <v>125.5</v>
      </c>
      <c r="F75">
        <v>126.6</v>
      </c>
      <c r="G75">
        <v>125.2</v>
      </c>
      <c r="H75">
        <v>104.3</v>
      </c>
      <c r="I75">
        <v>121.3</v>
      </c>
      <c r="J75">
        <v>134.4</v>
      </c>
      <c r="K75">
        <v>122.9</v>
      </c>
      <c r="L75">
        <v>96.1</v>
      </c>
      <c r="M75">
        <v>126.6</v>
      </c>
      <c r="N75">
        <v>116.5</v>
      </c>
      <c r="O75">
        <v>128</v>
      </c>
      <c r="P75">
        <v>123.5</v>
      </c>
      <c r="Q75">
        <v>127.4</v>
      </c>
      <c r="R75">
        <v>121</v>
      </c>
      <c r="S75">
        <v>116.1</v>
      </c>
      <c r="T75">
        <v>120.2</v>
      </c>
      <c r="U75">
        <v>117.3</v>
      </c>
      <c r="V75">
        <v>113.4</v>
      </c>
      <c r="W75">
        <v>117.2</v>
      </c>
      <c r="X75">
        <v>113.7</v>
      </c>
      <c r="Y75">
        <v>107.9</v>
      </c>
      <c r="Z75">
        <v>114.6</v>
      </c>
      <c r="AA75">
        <v>120.8</v>
      </c>
      <c r="AB75">
        <v>111.4</v>
      </c>
      <c r="AC75">
        <v>113.4</v>
      </c>
      <c r="AD75">
        <v>118.5</v>
      </c>
    </row>
    <row r="76" spans="1:30" x14ac:dyDescent="0.3">
      <c r="A76" t="s">
        <v>34</v>
      </c>
      <c r="B76">
        <v>2015</v>
      </c>
      <c r="C76" t="s">
        <v>31</v>
      </c>
      <c r="D76">
        <v>123.4</v>
      </c>
      <c r="E76">
        <v>123.9</v>
      </c>
      <c r="F76">
        <v>123.8</v>
      </c>
      <c r="G76">
        <v>125</v>
      </c>
      <c r="H76">
        <v>108.5</v>
      </c>
      <c r="I76">
        <v>126.2</v>
      </c>
      <c r="J76">
        <v>133</v>
      </c>
      <c r="K76">
        <v>119.1</v>
      </c>
      <c r="L76">
        <v>99</v>
      </c>
      <c r="M76">
        <v>120.3</v>
      </c>
      <c r="N76">
        <v>117.3</v>
      </c>
      <c r="O76">
        <v>126.7</v>
      </c>
      <c r="P76">
        <v>123.1</v>
      </c>
      <c r="Q76">
        <v>124</v>
      </c>
      <c r="R76">
        <v>123.1</v>
      </c>
      <c r="S76">
        <v>119.3</v>
      </c>
      <c r="T76">
        <v>122.5</v>
      </c>
      <c r="U76">
        <v>117.3</v>
      </c>
      <c r="V76">
        <v>116.5</v>
      </c>
      <c r="W76">
        <v>118.1</v>
      </c>
      <c r="X76">
        <v>115.5</v>
      </c>
      <c r="Y76">
        <v>109.4</v>
      </c>
      <c r="Z76">
        <v>114.3</v>
      </c>
      <c r="AA76">
        <v>119.7</v>
      </c>
      <c r="AB76">
        <v>110.7</v>
      </c>
      <c r="AC76">
        <v>114</v>
      </c>
      <c r="AD76">
        <v>119.5</v>
      </c>
    </row>
    <row r="77" spans="1:30" x14ac:dyDescent="0.3">
      <c r="A77" t="s">
        <v>30</v>
      </c>
      <c r="B77">
        <v>2015</v>
      </c>
      <c r="C77" t="s">
        <v>35</v>
      </c>
      <c r="D77">
        <v>123.4</v>
      </c>
      <c r="E77">
        <v>124.4</v>
      </c>
      <c r="F77">
        <v>122.1</v>
      </c>
      <c r="G77">
        <v>125.8</v>
      </c>
      <c r="H77">
        <v>111.5</v>
      </c>
      <c r="I77">
        <v>129.4</v>
      </c>
      <c r="J77">
        <v>128.19999999999999</v>
      </c>
      <c r="K77">
        <v>118.8</v>
      </c>
      <c r="L77">
        <v>100</v>
      </c>
      <c r="M77">
        <v>118.6</v>
      </c>
      <c r="N77">
        <v>118.8</v>
      </c>
      <c r="O77">
        <v>126.8</v>
      </c>
      <c r="P77">
        <v>122.8</v>
      </c>
      <c r="Q77">
        <v>124.2</v>
      </c>
      <c r="R77">
        <v>125.4</v>
      </c>
      <c r="S77">
        <v>122.7</v>
      </c>
      <c r="T77">
        <v>125</v>
      </c>
      <c r="U77" t="s">
        <v>32</v>
      </c>
      <c r="V77">
        <v>120</v>
      </c>
      <c r="W77">
        <v>119.6</v>
      </c>
      <c r="X77">
        <v>117.7</v>
      </c>
      <c r="Y77">
        <v>110.9</v>
      </c>
      <c r="Z77">
        <v>114.8</v>
      </c>
      <c r="AA77">
        <v>118.7</v>
      </c>
      <c r="AB77">
        <v>110.8</v>
      </c>
      <c r="AC77">
        <v>115</v>
      </c>
      <c r="AD77">
        <v>120.6</v>
      </c>
    </row>
    <row r="78" spans="1:30" x14ac:dyDescent="0.3">
      <c r="A78" t="s">
        <v>33</v>
      </c>
      <c r="B78">
        <v>2015</v>
      </c>
      <c r="C78" t="s">
        <v>35</v>
      </c>
      <c r="D78">
        <v>124.3</v>
      </c>
      <c r="E78">
        <v>126.5</v>
      </c>
      <c r="F78">
        <v>119.5</v>
      </c>
      <c r="G78">
        <v>125.6</v>
      </c>
      <c r="H78">
        <v>104.9</v>
      </c>
      <c r="I78">
        <v>121.6</v>
      </c>
      <c r="J78">
        <v>131.80000000000001</v>
      </c>
      <c r="K78">
        <v>125.1</v>
      </c>
      <c r="L78">
        <v>95</v>
      </c>
      <c r="M78">
        <v>127.7</v>
      </c>
      <c r="N78">
        <v>116.8</v>
      </c>
      <c r="O78">
        <v>128.6</v>
      </c>
      <c r="P78">
        <v>123.7</v>
      </c>
      <c r="Q78">
        <v>128.1</v>
      </c>
      <c r="R78">
        <v>121.3</v>
      </c>
      <c r="S78">
        <v>116.5</v>
      </c>
      <c r="T78">
        <v>120.6</v>
      </c>
      <c r="U78">
        <v>118.1</v>
      </c>
      <c r="V78">
        <v>114</v>
      </c>
      <c r="W78">
        <v>117.7</v>
      </c>
      <c r="X78">
        <v>114.1</v>
      </c>
      <c r="Y78">
        <v>106.8</v>
      </c>
      <c r="Z78">
        <v>114.9</v>
      </c>
      <c r="AA78">
        <v>120.4</v>
      </c>
      <c r="AB78">
        <v>111.7</v>
      </c>
      <c r="AC78">
        <v>113.2</v>
      </c>
      <c r="AD78">
        <v>118.7</v>
      </c>
    </row>
    <row r="79" spans="1:30" x14ac:dyDescent="0.3">
      <c r="A79" t="s">
        <v>34</v>
      </c>
      <c r="B79">
        <v>2015</v>
      </c>
      <c r="C79" t="s">
        <v>35</v>
      </c>
      <c r="D79">
        <v>123.7</v>
      </c>
      <c r="E79">
        <v>125.1</v>
      </c>
      <c r="F79">
        <v>121.1</v>
      </c>
      <c r="G79">
        <v>125.7</v>
      </c>
      <c r="H79">
        <v>109.1</v>
      </c>
      <c r="I79">
        <v>125.8</v>
      </c>
      <c r="J79">
        <v>129.4</v>
      </c>
      <c r="K79">
        <v>120.9</v>
      </c>
      <c r="L79">
        <v>98.3</v>
      </c>
      <c r="M79">
        <v>121.6</v>
      </c>
      <c r="N79">
        <v>118</v>
      </c>
      <c r="O79">
        <v>127.6</v>
      </c>
      <c r="P79">
        <v>123.1</v>
      </c>
      <c r="Q79">
        <v>125.2</v>
      </c>
      <c r="R79">
        <v>123.8</v>
      </c>
      <c r="S79">
        <v>120.1</v>
      </c>
      <c r="T79">
        <v>123.3</v>
      </c>
      <c r="U79">
        <v>118.1</v>
      </c>
      <c r="V79">
        <v>117.7</v>
      </c>
      <c r="W79">
        <v>118.7</v>
      </c>
      <c r="X79">
        <v>116.3</v>
      </c>
      <c r="Y79">
        <v>108.7</v>
      </c>
      <c r="Z79">
        <v>114.9</v>
      </c>
      <c r="AA79">
        <v>119.7</v>
      </c>
      <c r="AB79">
        <v>111.2</v>
      </c>
      <c r="AC79">
        <v>114.1</v>
      </c>
      <c r="AD79">
        <v>119.7</v>
      </c>
    </row>
    <row r="80" spans="1:30" x14ac:dyDescent="0.3">
      <c r="A80" t="s">
        <v>30</v>
      </c>
      <c r="B80">
        <v>2015</v>
      </c>
      <c r="C80" t="s">
        <v>36</v>
      </c>
      <c r="D80">
        <v>123.3</v>
      </c>
      <c r="E80">
        <v>124.7</v>
      </c>
      <c r="F80">
        <v>118.9</v>
      </c>
      <c r="G80">
        <v>126</v>
      </c>
      <c r="H80">
        <v>111.8</v>
      </c>
      <c r="I80">
        <v>130.9</v>
      </c>
      <c r="J80">
        <v>128</v>
      </c>
      <c r="K80">
        <v>119.9</v>
      </c>
      <c r="L80">
        <v>98.9</v>
      </c>
      <c r="M80">
        <v>119.4</v>
      </c>
      <c r="N80">
        <v>118.9</v>
      </c>
      <c r="O80">
        <v>127.7</v>
      </c>
      <c r="P80">
        <v>123.1</v>
      </c>
      <c r="Q80">
        <v>124.7</v>
      </c>
      <c r="R80">
        <v>126</v>
      </c>
      <c r="S80">
        <v>122.9</v>
      </c>
      <c r="T80">
        <v>125.5</v>
      </c>
      <c r="U80" t="s">
        <v>32</v>
      </c>
      <c r="V80">
        <v>120.6</v>
      </c>
      <c r="W80">
        <v>120.2</v>
      </c>
      <c r="X80">
        <v>118.2</v>
      </c>
      <c r="Y80">
        <v>111.6</v>
      </c>
      <c r="Z80">
        <v>115.5</v>
      </c>
      <c r="AA80">
        <v>119.4</v>
      </c>
      <c r="AB80">
        <v>110.8</v>
      </c>
      <c r="AC80">
        <v>115.5</v>
      </c>
      <c r="AD80">
        <v>121.1</v>
      </c>
    </row>
    <row r="81" spans="1:30" x14ac:dyDescent="0.3">
      <c r="A81" t="s">
        <v>33</v>
      </c>
      <c r="B81">
        <v>2015</v>
      </c>
      <c r="C81" t="s">
        <v>36</v>
      </c>
      <c r="D81">
        <v>124</v>
      </c>
      <c r="E81">
        <v>126.7</v>
      </c>
      <c r="F81">
        <v>113.5</v>
      </c>
      <c r="G81">
        <v>125.9</v>
      </c>
      <c r="H81">
        <v>104.8</v>
      </c>
      <c r="I81">
        <v>123.8</v>
      </c>
      <c r="J81">
        <v>131.4</v>
      </c>
      <c r="K81">
        <v>127.2</v>
      </c>
      <c r="L81">
        <v>93.2</v>
      </c>
      <c r="M81">
        <v>127.4</v>
      </c>
      <c r="N81">
        <v>117</v>
      </c>
      <c r="O81">
        <v>129.19999999999999</v>
      </c>
      <c r="P81">
        <v>123.9</v>
      </c>
      <c r="Q81">
        <v>128.80000000000001</v>
      </c>
      <c r="R81">
        <v>121.7</v>
      </c>
      <c r="S81">
        <v>116.9</v>
      </c>
      <c r="T81">
        <v>120.9</v>
      </c>
      <c r="U81">
        <v>118.6</v>
      </c>
      <c r="V81">
        <v>114.4</v>
      </c>
      <c r="W81">
        <v>118</v>
      </c>
      <c r="X81">
        <v>114.3</v>
      </c>
      <c r="Y81">
        <v>108.4</v>
      </c>
      <c r="Z81">
        <v>115.4</v>
      </c>
      <c r="AA81">
        <v>120.6</v>
      </c>
      <c r="AB81">
        <v>111.3</v>
      </c>
      <c r="AC81">
        <v>113.8</v>
      </c>
      <c r="AD81">
        <v>119.1</v>
      </c>
    </row>
    <row r="82" spans="1:30" x14ac:dyDescent="0.3">
      <c r="A82" t="s">
        <v>34</v>
      </c>
      <c r="B82">
        <v>2015</v>
      </c>
      <c r="C82" t="s">
        <v>36</v>
      </c>
      <c r="D82">
        <v>123.5</v>
      </c>
      <c r="E82">
        <v>125.4</v>
      </c>
      <c r="F82">
        <v>116.8</v>
      </c>
      <c r="G82">
        <v>126</v>
      </c>
      <c r="H82">
        <v>109.2</v>
      </c>
      <c r="I82">
        <v>127.6</v>
      </c>
      <c r="J82">
        <v>129.19999999999999</v>
      </c>
      <c r="K82">
        <v>122.4</v>
      </c>
      <c r="L82">
        <v>97</v>
      </c>
      <c r="M82">
        <v>122.1</v>
      </c>
      <c r="N82">
        <v>118.1</v>
      </c>
      <c r="O82">
        <v>128.4</v>
      </c>
      <c r="P82">
        <v>123.4</v>
      </c>
      <c r="Q82">
        <v>125.8</v>
      </c>
      <c r="R82">
        <v>124.3</v>
      </c>
      <c r="S82">
        <v>120.4</v>
      </c>
      <c r="T82">
        <v>123.7</v>
      </c>
      <c r="U82">
        <v>118.6</v>
      </c>
      <c r="V82">
        <v>118.3</v>
      </c>
      <c r="W82">
        <v>119.2</v>
      </c>
      <c r="X82">
        <v>116.7</v>
      </c>
      <c r="Y82">
        <v>109.9</v>
      </c>
      <c r="Z82">
        <v>115.4</v>
      </c>
      <c r="AA82">
        <v>120.1</v>
      </c>
      <c r="AB82">
        <v>111</v>
      </c>
      <c r="AC82">
        <v>114.7</v>
      </c>
      <c r="AD82">
        <v>120.2</v>
      </c>
    </row>
    <row r="83" spans="1:30" x14ac:dyDescent="0.3">
      <c r="A83" t="s">
        <v>30</v>
      </c>
      <c r="B83">
        <v>2015</v>
      </c>
      <c r="C83" t="s">
        <v>37</v>
      </c>
      <c r="D83">
        <v>123.3</v>
      </c>
      <c r="E83">
        <v>125.5</v>
      </c>
      <c r="F83">
        <v>117.2</v>
      </c>
      <c r="G83">
        <v>126.8</v>
      </c>
      <c r="H83">
        <v>111.9</v>
      </c>
      <c r="I83">
        <v>134.19999999999999</v>
      </c>
      <c r="J83">
        <v>127.5</v>
      </c>
      <c r="K83">
        <v>121.5</v>
      </c>
      <c r="L83">
        <v>97.8</v>
      </c>
      <c r="M83">
        <v>119.8</v>
      </c>
      <c r="N83">
        <v>119.4</v>
      </c>
      <c r="O83">
        <v>128.69999999999999</v>
      </c>
      <c r="P83">
        <v>123.6</v>
      </c>
      <c r="Q83">
        <v>125.7</v>
      </c>
      <c r="R83">
        <v>126.4</v>
      </c>
      <c r="S83">
        <v>123.3</v>
      </c>
      <c r="T83">
        <v>126</v>
      </c>
      <c r="U83" t="s">
        <v>32</v>
      </c>
      <c r="V83">
        <v>121.2</v>
      </c>
      <c r="W83">
        <v>120.9</v>
      </c>
      <c r="X83">
        <v>118.6</v>
      </c>
      <c r="Y83">
        <v>111.9</v>
      </c>
      <c r="Z83">
        <v>116.2</v>
      </c>
      <c r="AA83">
        <v>119.9</v>
      </c>
      <c r="AB83">
        <v>111.6</v>
      </c>
      <c r="AC83">
        <v>116</v>
      </c>
      <c r="AD83">
        <v>121.5</v>
      </c>
    </row>
    <row r="84" spans="1:30" x14ac:dyDescent="0.3">
      <c r="A84" t="s">
        <v>33</v>
      </c>
      <c r="B84">
        <v>2015</v>
      </c>
      <c r="C84" t="s">
        <v>37</v>
      </c>
      <c r="D84">
        <v>123.8</v>
      </c>
      <c r="E84">
        <v>128.19999999999999</v>
      </c>
      <c r="F84">
        <v>110</v>
      </c>
      <c r="G84">
        <v>126.3</v>
      </c>
      <c r="H84">
        <v>104.5</v>
      </c>
      <c r="I84">
        <v>130.6</v>
      </c>
      <c r="J84">
        <v>130.80000000000001</v>
      </c>
      <c r="K84">
        <v>131.30000000000001</v>
      </c>
      <c r="L84">
        <v>91.6</v>
      </c>
      <c r="M84">
        <v>127.7</v>
      </c>
      <c r="N84">
        <v>117.2</v>
      </c>
      <c r="O84">
        <v>129.5</v>
      </c>
      <c r="P84">
        <v>124.6</v>
      </c>
      <c r="Q84">
        <v>130.1</v>
      </c>
      <c r="R84">
        <v>122.1</v>
      </c>
      <c r="S84">
        <v>117.2</v>
      </c>
      <c r="T84">
        <v>121.3</v>
      </c>
      <c r="U84">
        <v>119.2</v>
      </c>
      <c r="V84">
        <v>114.7</v>
      </c>
      <c r="W84">
        <v>118.4</v>
      </c>
      <c r="X84">
        <v>114.6</v>
      </c>
      <c r="Y84">
        <v>108.4</v>
      </c>
      <c r="Z84">
        <v>115.6</v>
      </c>
      <c r="AA84">
        <v>121.7</v>
      </c>
      <c r="AB84">
        <v>111.8</v>
      </c>
      <c r="AC84">
        <v>114.2</v>
      </c>
      <c r="AD84">
        <v>119.7</v>
      </c>
    </row>
    <row r="85" spans="1:30" x14ac:dyDescent="0.3">
      <c r="A85" t="s">
        <v>34</v>
      </c>
      <c r="B85">
        <v>2015</v>
      </c>
      <c r="C85" t="s">
        <v>37</v>
      </c>
      <c r="D85">
        <v>123.5</v>
      </c>
      <c r="E85">
        <v>126.4</v>
      </c>
      <c r="F85">
        <v>114.4</v>
      </c>
      <c r="G85">
        <v>126.6</v>
      </c>
      <c r="H85">
        <v>109.2</v>
      </c>
      <c r="I85">
        <v>132.5</v>
      </c>
      <c r="J85">
        <v>128.6</v>
      </c>
      <c r="K85">
        <v>124.8</v>
      </c>
      <c r="L85">
        <v>95.7</v>
      </c>
      <c r="M85">
        <v>122.4</v>
      </c>
      <c r="N85">
        <v>118.5</v>
      </c>
      <c r="O85">
        <v>129.1</v>
      </c>
      <c r="P85">
        <v>124</v>
      </c>
      <c r="Q85">
        <v>126.9</v>
      </c>
      <c r="R85">
        <v>124.7</v>
      </c>
      <c r="S85">
        <v>120.8</v>
      </c>
      <c r="T85">
        <v>124.1</v>
      </c>
      <c r="U85">
        <v>119.2</v>
      </c>
      <c r="V85">
        <v>118.7</v>
      </c>
      <c r="W85">
        <v>119.7</v>
      </c>
      <c r="X85">
        <v>117.1</v>
      </c>
      <c r="Y85">
        <v>110.1</v>
      </c>
      <c r="Z85">
        <v>115.9</v>
      </c>
      <c r="AA85">
        <v>121</v>
      </c>
      <c r="AB85">
        <v>111.7</v>
      </c>
      <c r="AC85">
        <v>115.1</v>
      </c>
      <c r="AD85">
        <v>120.7</v>
      </c>
    </row>
    <row r="86" spans="1:30" x14ac:dyDescent="0.3">
      <c r="A86" t="s">
        <v>30</v>
      </c>
      <c r="B86">
        <v>2015</v>
      </c>
      <c r="C86" t="s">
        <v>38</v>
      </c>
      <c r="D86">
        <v>123.5</v>
      </c>
      <c r="E86">
        <v>127.1</v>
      </c>
      <c r="F86">
        <v>117.3</v>
      </c>
      <c r="G86">
        <v>127.7</v>
      </c>
      <c r="H86">
        <v>112.5</v>
      </c>
      <c r="I86">
        <v>134.1</v>
      </c>
      <c r="J86">
        <v>128.5</v>
      </c>
      <c r="K86">
        <v>124.3</v>
      </c>
      <c r="L86">
        <v>97.6</v>
      </c>
      <c r="M86">
        <v>120.7</v>
      </c>
      <c r="N86">
        <v>120.2</v>
      </c>
      <c r="O86">
        <v>129.80000000000001</v>
      </c>
      <c r="P86">
        <v>124.4</v>
      </c>
      <c r="Q86">
        <v>126.7</v>
      </c>
      <c r="R86">
        <v>127.3</v>
      </c>
      <c r="S86">
        <v>124.1</v>
      </c>
      <c r="T86">
        <v>126.8</v>
      </c>
      <c r="U86" t="s">
        <v>32</v>
      </c>
      <c r="V86">
        <v>121.9</v>
      </c>
      <c r="W86">
        <v>121.5</v>
      </c>
      <c r="X86">
        <v>119.4</v>
      </c>
      <c r="Y86">
        <v>113.3</v>
      </c>
      <c r="Z86">
        <v>116.7</v>
      </c>
      <c r="AA86">
        <v>120.5</v>
      </c>
      <c r="AB86">
        <v>112.3</v>
      </c>
      <c r="AC86">
        <v>116.9</v>
      </c>
      <c r="AD86">
        <v>122.4</v>
      </c>
    </row>
    <row r="87" spans="1:30" x14ac:dyDescent="0.3">
      <c r="A87" t="s">
        <v>33</v>
      </c>
      <c r="B87">
        <v>2015</v>
      </c>
      <c r="C87" t="s">
        <v>38</v>
      </c>
      <c r="D87">
        <v>123.8</v>
      </c>
      <c r="E87">
        <v>129.69999999999999</v>
      </c>
      <c r="F87">
        <v>111.3</v>
      </c>
      <c r="G87">
        <v>126.6</v>
      </c>
      <c r="H87">
        <v>105.2</v>
      </c>
      <c r="I87">
        <v>130.80000000000001</v>
      </c>
      <c r="J87">
        <v>135.6</v>
      </c>
      <c r="K87">
        <v>142.6</v>
      </c>
      <c r="L87">
        <v>90.8</v>
      </c>
      <c r="M87">
        <v>128.80000000000001</v>
      </c>
      <c r="N87">
        <v>117.7</v>
      </c>
      <c r="O87">
        <v>129.9</v>
      </c>
      <c r="P87">
        <v>126.1</v>
      </c>
      <c r="Q87">
        <v>131.30000000000001</v>
      </c>
      <c r="R87">
        <v>122.4</v>
      </c>
      <c r="S87">
        <v>117.4</v>
      </c>
      <c r="T87">
        <v>121.6</v>
      </c>
      <c r="U87">
        <v>119.6</v>
      </c>
      <c r="V87">
        <v>114.9</v>
      </c>
      <c r="W87">
        <v>118.7</v>
      </c>
      <c r="X87">
        <v>114.9</v>
      </c>
      <c r="Y87">
        <v>110.8</v>
      </c>
      <c r="Z87">
        <v>116</v>
      </c>
      <c r="AA87">
        <v>122</v>
      </c>
      <c r="AB87">
        <v>112.4</v>
      </c>
      <c r="AC87">
        <v>115.2</v>
      </c>
      <c r="AD87">
        <v>120.7</v>
      </c>
    </row>
    <row r="88" spans="1:30" x14ac:dyDescent="0.3">
      <c r="A88" t="s">
        <v>34</v>
      </c>
      <c r="B88">
        <v>2015</v>
      </c>
      <c r="C88" t="s">
        <v>38</v>
      </c>
      <c r="D88">
        <v>123.6</v>
      </c>
      <c r="E88">
        <v>128</v>
      </c>
      <c r="F88">
        <v>115</v>
      </c>
      <c r="G88">
        <v>127.3</v>
      </c>
      <c r="H88">
        <v>109.8</v>
      </c>
      <c r="I88">
        <v>132.6</v>
      </c>
      <c r="J88">
        <v>130.9</v>
      </c>
      <c r="K88">
        <v>130.5</v>
      </c>
      <c r="L88">
        <v>95.3</v>
      </c>
      <c r="M88">
        <v>123.4</v>
      </c>
      <c r="N88">
        <v>119.2</v>
      </c>
      <c r="O88">
        <v>129.80000000000001</v>
      </c>
      <c r="P88">
        <v>125</v>
      </c>
      <c r="Q88">
        <v>127.9</v>
      </c>
      <c r="R88">
        <v>125.4</v>
      </c>
      <c r="S88">
        <v>121.3</v>
      </c>
      <c r="T88">
        <v>124.7</v>
      </c>
      <c r="U88">
        <v>119.6</v>
      </c>
      <c r="V88">
        <v>119.2</v>
      </c>
      <c r="W88">
        <v>120.2</v>
      </c>
      <c r="X88">
        <v>117.7</v>
      </c>
      <c r="Y88">
        <v>112</v>
      </c>
      <c r="Z88">
        <v>116.3</v>
      </c>
      <c r="AA88">
        <v>121.4</v>
      </c>
      <c r="AB88">
        <v>112.3</v>
      </c>
      <c r="AC88">
        <v>116.1</v>
      </c>
      <c r="AD88">
        <v>121.6</v>
      </c>
    </row>
    <row r="89" spans="1:30" x14ac:dyDescent="0.3">
      <c r="A89" t="s">
        <v>30</v>
      </c>
      <c r="B89">
        <v>2015</v>
      </c>
      <c r="C89" t="s">
        <v>39</v>
      </c>
      <c r="D89">
        <v>124.1</v>
      </c>
      <c r="E89">
        <v>130.4</v>
      </c>
      <c r="F89">
        <v>122.1</v>
      </c>
      <c r="G89">
        <v>128.69999999999999</v>
      </c>
      <c r="H89">
        <v>114.1</v>
      </c>
      <c r="I89">
        <v>133.19999999999999</v>
      </c>
      <c r="J89">
        <v>135.19999999999999</v>
      </c>
      <c r="K89">
        <v>131.9</v>
      </c>
      <c r="L89">
        <v>96.3</v>
      </c>
      <c r="M89">
        <v>123</v>
      </c>
      <c r="N89">
        <v>121.1</v>
      </c>
      <c r="O89">
        <v>131.19999999999999</v>
      </c>
      <c r="P89">
        <v>126.6</v>
      </c>
      <c r="Q89">
        <v>128.19999999999999</v>
      </c>
      <c r="R89">
        <v>128.4</v>
      </c>
      <c r="S89">
        <v>125.1</v>
      </c>
      <c r="T89">
        <v>128</v>
      </c>
      <c r="U89" t="s">
        <v>32</v>
      </c>
      <c r="V89">
        <v>122.6</v>
      </c>
      <c r="W89">
        <v>122.8</v>
      </c>
      <c r="X89">
        <v>120.4</v>
      </c>
      <c r="Y89">
        <v>114.2</v>
      </c>
      <c r="Z89">
        <v>117.9</v>
      </c>
      <c r="AA89">
        <v>122</v>
      </c>
      <c r="AB89">
        <v>113</v>
      </c>
      <c r="AC89">
        <v>117.9</v>
      </c>
      <c r="AD89">
        <v>124.1</v>
      </c>
    </row>
    <row r="90" spans="1:30" x14ac:dyDescent="0.3">
      <c r="A90" t="s">
        <v>33</v>
      </c>
      <c r="B90">
        <v>2015</v>
      </c>
      <c r="C90" t="s">
        <v>39</v>
      </c>
      <c r="D90">
        <v>123.6</v>
      </c>
      <c r="E90">
        <v>134.4</v>
      </c>
      <c r="F90">
        <v>120.9</v>
      </c>
      <c r="G90">
        <v>127.3</v>
      </c>
      <c r="H90">
        <v>106</v>
      </c>
      <c r="I90">
        <v>132.30000000000001</v>
      </c>
      <c r="J90">
        <v>146.69999999999999</v>
      </c>
      <c r="K90">
        <v>148.1</v>
      </c>
      <c r="L90">
        <v>89.8</v>
      </c>
      <c r="M90">
        <v>130.5</v>
      </c>
      <c r="N90">
        <v>118</v>
      </c>
      <c r="O90">
        <v>130.5</v>
      </c>
      <c r="P90">
        <v>128.5</v>
      </c>
      <c r="Q90">
        <v>132.1</v>
      </c>
      <c r="R90">
        <v>123.2</v>
      </c>
      <c r="S90">
        <v>117.6</v>
      </c>
      <c r="T90">
        <v>122.3</v>
      </c>
      <c r="U90">
        <v>119</v>
      </c>
      <c r="V90">
        <v>115.1</v>
      </c>
      <c r="W90">
        <v>119.2</v>
      </c>
      <c r="X90">
        <v>115.4</v>
      </c>
      <c r="Y90">
        <v>111.7</v>
      </c>
      <c r="Z90">
        <v>116.2</v>
      </c>
      <c r="AA90">
        <v>123.8</v>
      </c>
      <c r="AB90">
        <v>112.5</v>
      </c>
      <c r="AC90">
        <v>116</v>
      </c>
      <c r="AD90">
        <v>121.7</v>
      </c>
    </row>
    <row r="91" spans="1:30" x14ac:dyDescent="0.3">
      <c r="A91" t="s">
        <v>34</v>
      </c>
      <c r="B91">
        <v>2015</v>
      </c>
      <c r="C91" t="s">
        <v>39</v>
      </c>
      <c r="D91">
        <v>123.9</v>
      </c>
      <c r="E91">
        <v>131.80000000000001</v>
      </c>
      <c r="F91">
        <v>121.6</v>
      </c>
      <c r="G91">
        <v>128.19999999999999</v>
      </c>
      <c r="H91">
        <v>111.1</v>
      </c>
      <c r="I91">
        <v>132.80000000000001</v>
      </c>
      <c r="J91">
        <v>139.1</v>
      </c>
      <c r="K91">
        <v>137.4</v>
      </c>
      <c r="L91">
        <v>94.1</v>
      </c>
      <c r="M91">
        <v>125.5</v>
      </c>
      <c r="N91">
        <v>119.8</v>
      </c>
      <c r="O91">
        <v>130.9</v>
      </c>
      <c r="P91">
        <v>127.3</v>
      </c>
      <c r="Q91">
        <v>129.19999999999999</v>
      </c>
      <c r="R91">
        <v>126.4</v>
      </c>
      <c r="S91">
        <v>122</v>
      </c>
      <c r="T91">
        <v>125.7</v>
      </c>
      <c r="U91">
        <v>119</v>
      </c>
      <c r="V91">
        <v>119.8</v>
      </c>
      <c r="W91">
        <v>121.1</v>
      </c>
      <c r="X91">
        <v>118.5</v>
      </c>
      <c r="Y91">
        <v>112.9</v>
      </c>
      <c r="Z91">
        <v>116.9</v>
      </c>
      <c r="AA91">
        <v>123.1</v>
      </c>
      <c r="AB91">
        <v>112.8</v>
      </c>
      <c r="AC91">
        <v>117</v>
      </c>
      <c r="AD91">
        <v>123</v>
      </c>
    </row>
    <row r="92" spans="1:30" x14ac:dyDescent="0.3">
      <c r="A92" t="s">
        <v>30</v>
      </c>
      <c r="B92">
        <v>2015</v>
      </c>
      <c r="C92" t="s">
        <v>40</v>
      </c>
      <c r="D92">
        <v>124</v>
      </c>
      <c r="E92">
        <v>131.5</v>
      </c>
      <c r="F92">
        <v>122</v>
      </c>
      <c r="G92">
        <v>128.69999999999999</v>
      </c>
      <c r="H92">
        <v>113.5</v>
      </c>
      <c r="I92">
        <v>133.30000000000001</v>
      </c>
      <c r="J92">
        <v>140.80000000000001</v>
      </c>
      <c r="K92">
        <v>133.80000000000001</v>
      </c>
      <c r="L92">
        <v>94.1</v>
      </c>
      <c r="M92">
        <v>123.4</v>
      </c>
      <c r="N92">
        <v>121</v>
      </c>
      <c r="O92">
        <v>131.69999999999999</v>
      </c>
      <c r="P92">
        <v>127.5</v>
      </c>
      <c r="Q92">
        <v>129.4</v>
      </c>
      <c r="R92">
        <v>128.80000000000001</v>
      </c>
      <c r="S92">
        <v>125.5</v>
      </c>
      <c r="T92">
        <v>128.30000000000001</v>
      </c>
      <c r="U92" t="s">
        <v>32</v>
      </c>
      <c r="V92">
        <v>123</v>
      </c>
      <c r="W92">
        <v>123</v>
      </c>
      <c r="X92">
        <v>120.8</v>
      </c>
      <c r="Y92">
        <v>114.1</v>
      </c>
      <c r="Z92">
        <v>118</v>
      </c>
      <c r="AA92">
        <v>122.9</v>
      </c>
      <c r="AB92">
        <v>112.7</v>
      </c>
      <c r="AC92">
        <v>118.1</v>
      </c>
      <c r="AD92">
        <v>124.7</v>
      </c>
    </row>
    <row r="93" spans="1:30" x14ac:dyDescent="0.3">
      <c r="A93" t="s">
        <v>33</v>
      </c>
      <c r="B93">
        <v>2015</v>
      </c>
      <c r="C93" t="s">
        <v>40</v>
      </c>
      <c r="D93">
        <v>123.2</v>
      </c>
      <c r="E93">
        <v>134.30000000000001</v>
      </c>
      <c r="F93">
        <v>119.5</v>
      </c>
      <c r="G93">
        <v>127.7</v>
      </c>
      <c r="H93">
        <v>106.3</v>
      </c>
      <c r="I93">
        <v>132.80000000000001</v>
      </c>
      <c r="J93">
        <v>153.5</v>
      </c>
      <c r="K93">
        <v>149.5</v>
      </c>
      <c r="L93">
        <v>85.7</v>
      </c>
      <c r="M93">
        <v>131.5</v>
      </c>
      <c r="N93">
        <v>118.3</v>
      </c>
      <c r="O93">
        <v>131.1</v>
      </c>
      <c r="P93">
        <v>129.5</v>
      </c>
      <c r="Q93">
        <v>133.1</v>
      </c>
      <c r="R93">
        <v>123.5</v>
      </c>
      <c r="S93">
        <v>117.9</v>
      </c>
      <c r="T93">
        <v>122.7</v>
      </c>
      <c r="U93">
        <v>119.9</v>
      </c>
      <c r="V93">
        <v>115.3</v>
      </c>
      <c r="W93">
        <v>119.5</v>
      </c>
      <c r="X93">
        <v>116</v>
      </c>
      <c r="Y93">
        <v>111.5</v>
      </c>
      <c r="Z93">
        <v>116.6</v>
      </c>
      <c r="AA93">
        <v>125.4</v>
      </c>
      <c r="AB93">
        <v>111.7</v>
      </c>
      <c r="AC93">
        <v>116.3</v>
      </c>
      <c r="AD93">
        <v>122.4</v>
      </c>
    </row>
    <row r="94" spans="1:30" x14ac:dyDescent="0.3">
      <c r="A94" t="s">
        <v>34</v>
      </c>
      <c r="B94">
        <v>2015</v>
      </c>
      <c r="C94" t="s">
        <v>40</v>
      </c>
      <c r="D94">
        <v>123.7</v>
      </c>
      <c r="E94">
        <v>132.5</v>
      </c>
      <c r="F94">
        <v>121</v>
      </c>
      <c r="G94">
        <v>128.30000000000001</v>
      </c>
      <c r="H94">
        <v>110.9</v>
      </c>
      <c r="I94">
        <v>133.1</v>
      </c>
      <c r="J94">
        <v>145.1</v>
      </c>
      <c r="K94">
        <v>139.1</v>
      </c>
      <c r="L94">
        <v>91.3</v>
      </c>
      <c r="M94">
        <v>126.1</v>
      </c>
      <c r="N94">
        <v>119.9</v>
      </c>
      <c r="O94">
        <v>131.4</v>
      </c>
      <c r="P94">
        <v>128.19999999999999</v>
      </c>
      <c r="Q94">
        <v>130.4</v>
      </c>
      <c r="R94">
        <v>126.7</v>
      </c>
      <c r="S94">
        <v>122.3</v>
      </c>
      <c r="T94">
        <v>126.1</v>
      </c>
      <c r="U94">
        <v>119.9</v>
      </c>
      <c r="V94">
        <v>120.1</v>
      </c>
      <c r="W94">
        <v>121.3</v>
      </c>
      <c r="X94">
        <v>119</v>
      </c>
      <c r="Y94">
        <v>112.7</v>
      </c>
      <c r="Z94">
        <v>117.2</v>
      </c>
      <c r="AA94">
        <v>124.4</v>
      </c>
      <c r="AB94">
        <v>112.3</v>
      </c>
      <c r="AC94">
        <v>117.2</v>
      </c>
      <c r="AD94">
        <v>123.6</v>
      </c>
    </row>
    <row r="95" spans="1:30" x14ac:dyDescent="0.3">
      <c r="A95" t="s">
        <v>30</v>
      </c>
      <c r="B95">
        <v>2015</v>
      </c>
      <c r="C95" t="s">
        <v>41</v>
      </c>
      <c r="D95">
        <v>124.7</v>
      </c>
      <c r="E95">
        <v>131.30000000000001</v>
      </c>
      <c r="F95">
        <v>121.3</v>
      </c>
      <c r="G95">
        <v>128.80000000000001</v>
      </c>
      <c r="H95">
        <v>114</v>
      </c>
      <c r="I95">
        <v>134.19999999999999</v>
      </c>
      <c r="J95">
        <v>153.6</v>
      </c>
      <c r="K95">
        <v>137.9</v>
      </c>
      <c r="L95">
        <v>93.1</v>
      </c>
      <c r="M95">
        <v>123.9</v>
      </c>
      <c r="N95">
        <v>121.5</v>
      </c>
      <c r="O95">
        <v>132.5</v>
      </c>
      <c r="P95">
        <v>129.80000000000001</v>
      </c>
      <c r="Q95">
        <v>130.1</v>
      </c>
      <c r="R95">
        <v>129.5</v>
      </c>
      <c r="S95">
        <v>126.3</v>
      </c>
      <c r="T95">
        <v>129</v>
      </c>
      <c r="U95" t="s">
        <v>32</v>
      </c>
      <c r="V95">
        <v>123.8</v>
      </c>
      <c r="W95">
        <v>123.7</v>
      </c>
      <c r="X95">
        <v>121.1</v>
      </c>
      <c r="Y95">
        <v>113.6</v>
      </c>
      <c r="Z95">
        <v>118.5</v>
      </c>
      <c r="AA95">
        <v>123.6</v>
      </c>
      <c r="AB95">
        <v>112.5</v>
      </c>
      <c r="AC95">
        <v>118.2</v>
      </c>
      <c r="AD95">
        <v>126.1</v>
      </c>
    </row>
    <row r="96" spans="1:30" x14ac:dyDescent="0.3">
      <c r="A96" t="s">
        <v>33</v>
      </c>
      <c r="B96">
        <v>2015</v>
      </c>
      <c r="C96" t="s">
        <v>41</v>
      </c>
      <c r="D96">
        <v>123.1</v>
      </c>
      <c r="E96">
        <v>131.69999999999999</v>
      </c>
      <c r="F96">
        <v>118.1</v>
      </c>
      <c r="G96">
        <v>128</v>
      </c>
      <c r="H96">
        <v>106.8</v>
      </c>
      <c r="I96">
        <v>130.1</v>
      </c>
      <c r="J96">
        <v>165.5</v>
      </c>
      <c r="K96">
        <v>156</v>
      </c>
      <c r="L96">
        <v>85.3</v>
      </c>
      <c r="M96">
        <v>132.69999999999999</v>
      </c>
      <c r="N96">
        <v>118.8</v>
      </c>
      <c r="O96">
        <v>131.69999999999999</v>
      </c>
      <c r="P96">
        <v>131.1</v>
      </c>
      <c r="Q96">
        <v>134.19999999999999</v>
      </c>
      <c r="R96">
        <v>123.7</v>
      </c>
      <c r="S96">
        <v>118.2</v>
      </c>
      <c r="T96">
        <v>122.9</v>
      </c>
      <c r="U96">
        <v>120.9</v>
      </c>
      <c r="V96">
        <v>115.3</v>
      </c>
      <c r="W96">
        <v>120</v>
      </c>
      <c r="X96">
        <v>116.6</v>
      </c>
      <c r="Y96">
        <v>109.9</v>
      </c>
      <c r="Z96">
        <v>117.2</v>
      </c>
      <c r="AA96">
        <v>126.2</v>
      </c>
      <c r="AB96">
        <v>112</v>
      </c>
      <c r="AC96">
        <v>116.2</v>
      </c>
      <c r="AD96">
        <v>123.2</v>
      </c>
    </row>
    <row r="97" spans="1:30" x14ac:dyDescent="0.3">
      <c r="A97" t="s">
        <v>34</v>
      </c>
      <c r="B97">
        <v>2015</v>
      </c>
      <c r="C97" t="s">
        <v>41</v>
      </c>
      <c r="D97">
        <v>124.2</v>
      </c>
      <c r="E97">
        <v>131.4</v>
      </c>
      <c r="F97">
        <v>120.1</v>
      </c>
      <c r="G97">
        <v>128.5</v>
      </c>
      <c r="H97">
        <v>111.4</v>
      </c>
      <c r="I97">
        <v>132.30000000000001</v>
      </c>
      <c r="J97">
        <v>157.6</v>
      </c>
      <c r="K97">
        <v>144</v>
      </c>
      <c r="L97">
        <v>90.5</v>
      </c>
      <c r="M97">
        <v>126.8</v>
      </c>
      <c r="N97">
        <v>120.4</v>
      </c>
      <c r="O97">
        <v>132.1</v>
      </c>
      <c r="P97">
        <v>130.30000000000001</v>
      </c>
      <c r="Q97">
        <v>131.19999999999999</v>
      </c>
      <c r="R97">
        <v>127.2</v>
      </c>
      <c r="S97">
        <v>122.9</v>
      </c>
      <c r="T97">
        <v>126.6</v>
      </c>
      <c r="U97">
        <v>120.9</v>
      </c>
      <c r="V97">
        <v>120.6</v>
      </c>
      <c r="W97">
        <v>122</v>
      </c>
      <c r="X97">
        <v>119.4</v>
      </c>
      <c r="Y97">
        <v>111.7</v>
      </c>
      <c r="Z97">
        <v>117.8</v>
      </c>
      <c r="AA97">
        <v>125.1</v>
      </c>
      <c r="AB97">
        <v>112.3</v>
      </c>
      <c r="AC97">
        <v>117.2</v>
      </c>
      <c r="AD97">
        <v>124.8</v>
      </c>
    </row>
    <row r="98" spans="1:30" x14ac:dyDescent="0.3">
      <c r="A98" t="s">
        <v>30</v>
      </c>
      <c r="B98">
        <v>2015</v>
      </c>
      <c r="C98" t="s">
        <v>42</v>
      </c>
      <c r="D98">
        <v>125.1</v>
      </c>
      <c r="E98">
        <v>131.1</v>
      </c>
      <c r="F98">
        <v>120.7</v>
      </c>
      <c r="G98">
        <v>129.19999999999999</v>
      </c>
      <c r="H98">
        <v>114.7</v>
      </c>
      <c r="I98">
        <v>132.30000000000001</v>
      </c>
      <c r="J98">
        <v>158.9</v>
      </c>
      <c r="K98">
        <v>142.1</v>
      </c>
      <c r="L98">
        <v>92.5</v>
      </c>
      <c r="M98">
        <v>125.4</v>
      </c>
      <c r="N98">
        <v>121.9</v>
      </c>
      <c r="O98">
        <v>132.69999999999999</v>
      </c>
      <c r="P98">
        <v>131</v>
      </c>
      <c r="Q98">
        <v>131</v>
      </c>
      <c r="R98">
        <v>130.4</v>
      </c>
      <c r="S98">
        <v>126.8</v>
      </c>
      <c r="T98">
        <v>129.9</v>
      </c>
      <c r="U98" t="s">
        <v>32</v>
      </c>
      <c r="V98">
        <v>123.7</v>
      </c>
      <c r="W98">
        <v>124.5</v>
      </c>
      <c r="X98">
        <v>121.4</v>
      </c>
      <c r="Y98">
        <v>113.8</v>
      </c>
      <c r="Z98">
        <v>119.6</v>
      </c>
      <c r="AA98">
        <v>124.5</v>
      </c>
      <c r="AB98">
        <v>113.7</v>
      </c>
      <c r="AC98">
        <v>118.8</v>
      </c>
      <c r="AD98">
        <v>127</v>
      </c>
    </row>
    <row r="99" spans="1:30" x14ac:dyDescent="0.3">
      <c r="A99" t="s">
        <v>33</v>
      </c>
      <c r="B99">
        <v>2015</v>
      </c>
      <c r="C99" t="s">
        <v>42</v>
      </c>
      <c r="D99">
        <v>123.4</v>
      </c>
      <c r="E99">
        <v>129</v>
      </c>
      <c r="F99">
        <v>115.6</v>
      </c>
      <c r="G99">
        <v>128.30000000000001</v>
      </c>
      <c r="H99">
        <v>107</v>
      </c>
      <c r="I99">
        <v>124</v>
      </c>
      <c r="J99">
        <v>168.5</v>
      </c>
      <c r="K99">
        <v>165.4</v>
      </c>
      <c r="L99">
        <v>86.3</v>
      </c>
      <c r="M99">
        <v>134.4</v>
      </c>
      <c r="N99">
        <v>119.1</v>
      </c>
      <c r="O99">
        <v>132.30000000000001</v>
      </c>
      <c r="P99">
        <v>131.5</v>
      </c>
      <c r="Q99">
        <v>134.69999999999999</v>
      </c>
      <c r="R99">
        <v>124</v>
      </c>
      <c r="S99">
        <v>118.6</v>
      </c>
      <c r="T99">
        <v>123.2</v>
      </c>
      <c r="U99">
        <v>121.6</v>
      </c>
      <c r="V99">
        <v>115.1</v>
      </c>
      <c r="W99">
        <v>120.4</v>
      </c>
      <c r="X99">
        <v>117.1</v>
      </c>
      <c r="Y99">
        <v>109.1</v>
      </c>
      <c r="Z99">
        <v>117.3</v>
      </c>
      <c r="AA99">
        <v>126.5</v>
      </c>
      <c r="AB99">
        <v>112.9</v>
      </c>
      <c r="AC99">
        <v>116.2</v>
      </c>
      <c r="AD99">
        <v>123.5</v>
      </c>
    </row>
    <row r="100" spans="1:30" x14ac:dyDescent="0.3">
      <c r="A100" t="s">
        <v>34</v>
      </c>
      <c r="B100">
        <v>2015</v>
      </c>
      <c r="C100" t="s">
        <v>42</v>
      </c>
      <c r="D100">
        <v>124.6</v>
      </c>
      <c r="E100">
        <v>130.4</v>
      </c>
      <c r="F100">
        <v>118.7</v>
      </c>
      <c r="G100">
        <v>128.9</v>
      </c>
      <c r="H100">
        <v>111.9</v>
      </c>
      <c r="I100">
        <v>128.4</v>
      </c>
      <c r="J100">
        <v>162.19999999999999</v>
      </c>
      <c r="K100">
        <v>150</v>
      </c>
      <c r="L100">
        <v>90.4</v>
      </c>
      <c r="M100">
        <v>128.4</v>
      </c>
      <c r="N100">
        <v>120.7</v>
      </c>
      <c r="O100">
        <v>132.5</v>
      </c>
      <c r="P100">
        <v>131.19999999999999</v>
      </c>
      <c r="Q100">
        <v>132</v>
      </c>
      <c r="R100">
        <v>127.9</v>
      </c>
      <c r="S100">
        <v>123.4</v>
      </c>
      <c r="T100">
        <v>127.2</v>
      </c>
      <c r="U100">
        <v>121.6</v>
      </c>
      <c r="V100">
        <v>120.4</v>
      </c>
      <c r="W100">
        <v>122.6</v>
      </c>
      <c r="X100">
        <v>119.8</v>
      </c>
      <c r="Y100">
        <v>111.3</v>
      </c>
      <c r="Z100">
        <v>118.3</v>
      </c>
      <c r="AA100">
        <v>125.7</v>
      </c>
      <c r="AB100">
        <v>113.4</v>
      </c>
      <c r="AC100">
        <v>117.5</v>
      </c>
      <c r="AD100">
        <v>125.4</v>
      </c>
    </row>
    <row r="101" spans="1:30" x14ac:dyDescent="0.3">
      <c r="A101" t="s">
        <v>30</v>
      </c>
      <c r="B101">
        <v>2015</v>
      </c>
      <c r="C101" t="s">
        <v>43</v>
      </c>
      <c r="D101">
        <v>125.6</v>
      </c>
      <c r="E101">
        <v>130.4</v>
      </c>
      <c r="F101">
        <v>120.8</v>
      </c>
      <c r="G101">
        <v>129.4</v>
      </c>
      <c r="H101">
        <v>115.8</v>
      </c>
      <c r="I101">
        <v>133.19999999999999</v>
      </c>
      <c r="J101">
        <v>157.69999999999999</v>
      </c>
      <c r="K101">
        <v>154.19999999999999</v>
      </c>
      <c r="L101">
        <v>93.7</v>
      </c>
      <c r="M101">
        <v>126.6</v>
      </c>
      <c r="N101">
        <v>122.3</v>
      </c>
      <c r="O101">
        <v>133.1</v>
      </c>
      <c r="P101">
        <v>131.80000000000001</v>
      </c>
      <c r="Q101">
        <v>131.5</v>
      </c>
      <c r="R101">
        <v>131.1</v>
      </c>
      <c r="S101">
        <v>127.3</v>
      </c>
      <c r="T101">
        <v>130.6</v>
      </c>
      <c r="U101" t="s">
        <v>32</v>
      </c>
      <c r="V101">
        <v>124.4</v>
      </c>
      <c r="W101">
        <v>125.1</v>
      </c>
      <c r="X101">
        <v>122</v>
      </c>
      <c r="Y101">
        <v>113.8</v>
      </c>
      <c r="Z101">
        <v>120.1</v>
      </c>
      <c r="AA101">
        <v>125.1</v>
      </c>
      <c r="AB101">
        <v>114.2</v>
      </c>
      <c r="AC101">
        <v>119.2</v>
      </c>
      <c r="AD101">
        <v>127.7</v>
      </c>
    </row>
    <row r="102" spans="1:30" x14ac:dyDescent="0.3">
      <c r="A102" t="s">
        <v>33</v>
      </c>
      <c r="B102">
        <v>2015</v>
      </c>
      <c r="C102" t="s">
        <v>43</v>
      </c>
      <c r="D102">
        <v>123.6</v>
      </c>
      <c r="E102">
        <v>128.6</v>
      </c>
      <c r="F102">
        <v>115.9</v>
      </c>
      <c r="G102">
        <v>128.5</v>
      </c>
      <c r="H102">
        <v>109</v>
      </c>
      <c r="I102">
        <v>124.1</v>
      </c>
      <c r="J102">
        <v>165.8</v>
      </c>
      <c r="K102">
        <v>187.2</v>
      </c>
      <c r="L102">
        <v>89.4</v>
      </c>
      <c r="M102">
        <v>135.80000000000001</v>
      </c>
      <c r="N102">
        <v>119.4</v>
      </c>
      <c r="O102">
        <v>132.9</v>
      </c>
      <c r="P102">
        <v>132.6</v>
      </c>
      <c r="Q102">
        <v>135.30000000000001</v>
      </c>
      <c r="R102">
        <v>124.4</v>
      </c>
      <c r="S102">
        <v>118.8</v>
      </c>
      <c r="T102">
        <v>123.6</v>
      </c>
      <c r="U102">
        <v>122.4</v>
      </c>
      <c r="V102">
        <v>114.9</v>
      </c>
      <c r="W102">
        <v>120.7</v>
      </c>
      <c r="X102">
        <v>117.7</v>
      </c>
      <c r="Y102">
        <v>109.3</v>
      </c>
      <c r="Z102">
        <v>117.7</v>
      </c>
      <c r="AA102">
        <v>126.5</v>
      </c>
      <c r="AB102">
        <v>113.5</v>
      </c>
      <c r="AC102">
        <v>116.5</v>
      </c>
      <c r="AD102">
        <v>124.2</v>
      </c>
    </row>
    <row r="103" spans="1:30" x14ac:dyDescent="0.3">
      <c r="A103" t="s">
        <v>34</v>
      </c>
      <c r="B103">
        <v>2015</v>
      </c>
      <c r="C103" t="s">
        <v>43</v>
      </c>
      <c r="D103">
        <v>125</v>
      </c>
      <c r="E103">
        <v>129.80000000000001</v>
      </c>
      <c r="F103">
        <v>118.9</v>
      </c>
      <c r="G103">
        <v>129.1</v>
      </c>
      <c r="H103">
        <v>113.3</v>
      </c>
      <c r="I103">
        <v>129</v>
      </c>
      <c r="J103">
        <v>160.4</v>
      </c>
      <c r="K103">
        <v>165.3</v>
      </c>
      <c r="L103">
        <v>92.3</v>
      </c>
      <c r="M103">
        <v>129.69999999999999</v>
      </c>
      <c r="N103">
        <v>121.1</v>
      </c>
      <c r="O103">
        <v>133</v>
      </c>
      <c r="P103">
        <v>132.1</v>
      </c>
      <c r="Q103">
        <v>132.5</v>
      </c>
      <c r="R103">
        <v>128.5</v>
      </c>
      <c r="S103">
        <v>123.8</v>
      </c>
      <c r="T103">
        <v>127.8</v>
      </c>
      <c r="U103">
        <v>122.4</v>
      </c>
      <c r="V103">
        <v>120.8</v>
      </c>
      <c r="W103">
        <v>123</v>
      </c>
      <c r="X103">
        <v>120.4</v>
      </c>
      <c r="Y103">
        <v>111.4</v>
      </c>
      <c r="Z103">
        <v>118.7</v>
      </c>
      <c r="AA103">
        <v>125.9</v>
      </c>
      <c r="AB103">
        <v>113.9</v>
      </c>
      <c r="AC103">
        <v>117.9</v>
      </c>
      <c r="AD103">
        <v>126.1</v>
      </c>
    </row>
    <row r="104" spans="1:30" x14ac:dyDescent="0.3">
      <c r="A104" t="s">
        <v>30</v>
      </c>
      <c r="B104">
        <v>2015</v>
      </c>
      <c r="C104" t="s">
        <v>45</v>
      </c>
      <c r="D104">
        <v>126.1</v>
      </c>
      <c r="E104">
        <v>130.6</v>
      </c>
      <c r="F104">
        <v>121.7</v>
      </c>
      <c r="G104">
        <v>129.5</v>
      </c>
      <c r="H104">
        <v>117.8</v>
      </c>
      <c r="I104">
        <v>132.1</v>
      </c>
      <c r="J104">
        <v>155.19999999999999</v>
      </c>
      <c r="K104">
        <v>160.80000000000001</v>
      </c>
      <c r="L104">
        <v>94.5</v>
      </c>
      <c r="M104">
        <v>128.30000000000001</v>
      </c>
      <c r="N104">
        <v>123.1</v>
      </c>
      <c r="O104">
        <v>134.19999999999999</v>
      </c>
      <c r="P104">
        <v>132.4</v>
      </c>
      <c r="Q104">
        <v>132.19999999999999</v>
      </c>
      <c r="R104">
        <v>132.1</v>
      </c>
      <c r="S104">
        <v>128.19999999999999</v>
      </c>
      <c r="T104">
        <v>131.5</v>
      </c>
      <c r="U104" t="s">
        <v>32</v>
      </c>
      <c r="V104">
        <v>125.6</v>
      </c>
      <c r="W104">
        <v>125.6</v>
      </c>
      <c r="X104">
        <v>122.6</v>
      </c>
      <c r="Y104">
        <v>114</v>
      </c>
      <c r="Z104">
        <v>120.9</v>
      </c>
      <c r="AA104">
        <v>125.8</v>
      </c>
      <c r="AB104">
        <v>114.2</v>
      </c>
      <c r="AC104">
        <v>119.6</v>
      </c>
      <c r="AD104">
        <v>128.30000000000001</v>
      </c>
    </row>
    <row r="105" spans="1:30" x14ac:dyDescent="0.3">
      <c r="A105" t="s">
        <v>33</v>
      </c>
      <c r="B105">
        <v>2015</v>
      </c>
      <c r="C105" t="s">
        <v>45</v>
      </c>
      <c r="D105">
        <v>124</v>
      </c>
      <c r="E105">
        <v>129.80000000000001</v>
      </c>
      <c r="F105">
        <v>121.5</v>
      </c>
      <c r="G105">
        <v>128.6</v>
      </c>
      <c r="H105">
        <v>110</v>
      </c>
      <c r="I105">
        <v>123.7</v>
      </c>
      <c r="J105">
        <v>164.6</v>
      </c>
      <c r="K105">
        <v>191.6</v>
      </c>
      <c r="L105">
        <v>90.8</v>
      </c>
      <c r="M105">
        <v>137.1</v>
      </c>
      <c r="N105">
        <v>119.8</v>
      </c>
      <c r="O105">
        <v>133.69999999999999</v>
      </c>
      <c r="P105">
        <v>133.30000000000001</v>
      </c>
      <c r="Q105">
        <v>137.6</v>
      </c>
      <c r="R105">
        <v>125</v>
      </c>
      <c r="S105">
        <v>119.3</v>
      </c>
      <c r="T105">
        <v>124.2</v>
      </c>
      <c r="U105">
        <v>122.9</v>
      </c>
      <c r="V105">
        <v>115.1</v>
      </c>
      <c r="W105">
        <v>121</v>
      </c>
      <c r="X105">
        <v>118.1</v>
      </c>
      <c r="Y105">
        <v>109.3</v>
      </c>
      <c r="Z105">
        <v>117.9</v>
      </c>
      <c r="AA105">
        <v>126.6</v>
      </c>
      <c r="AB105">
        <v>113.3</v>
      </c>
      <c r="AC105">
        <v>116.6</v>
      </c>
      <c r="AD105">
        <v>124.6</v>
      </c>
    </row>
    <row r="106" spans="1:30" x14ac:dyDescent="0.3">
      <c r="A106" t="s">
        <v>34</v>
      </c>
      <c r="B106">
        <v>2015</v>
      </c>
      <c r="C106" t="s">
        <v>45</v>
      </c>
      <c r="D106">
        <v>125.4</v>
      </c>
      <c r="E106">
        <v>130.30000000000001</v>
      </c>
      <c r="F106">
        <v>121.6</v>
      </c>
      <c r="G106">
        <v>129.19999999999999</v>
      </c>
      <c r="H106">
        <v>114.9</v>
      </c>
      <c r="I106">
        <v>128.19999999999999</v>
      </c>
      <c r="J106">
        <v>158.4</v>
      </c>
      <c r="K106">
        <v>171.2</v>
      </c>
      <c r="L106">
        <v>93.3</v>
      </c>
      <c r="M106">
        <v>131.19999999999999</v>
      </c>
      <c r="N106">
        <v>121.7</v>
      </c>
      <c r="O106">
        <v>134</v>
      </c>
      <c r="P106">
        <v>132.69999999999999</v>
      </c>
      <c r="Q106">
        <v>133.6</v>
      </c>
      <c r="R106">
        <v>129.30000000000001</v>
      </c>
      <c r="S106">
        <v>124.5</v>
      </c>
      <c r="T106">
        <v>128.6</v>
      </c>
      <c r="U106">
        <v>122.9</v>
      </c>
      <c r="V106">
        <v>121.6</v>
      </c>
      <c r="W106">
        <v>123.4</v>
      </c>
      <c r="X106">
        <v>120.9</v>
      </c>
      <c r="Y106">
        <v>111.5</v>
      </c>
      <c r="Z106">
        <v>119.2</v>
      </c>
      <c r="AA106">
        <v>126.3</v>
      </c>
      <c r="AB106">
        <v>113.8</v>
      </c>
      <c r="AC106">
        <v>118.1</v>
      </c>
      <c r="AD106">
        <v>126.6</v>
      </c>
    </row>
    <row r="107" spans="1:30" x14ac:dyDescent="0.3">
      <c r="A107" t="s">
        <v>30</v>
      </c>
      <c r="B107">
        <v>2015</v>
      </c>
      <c r="C107" t="s">
        <v>46</v>
      </c>
      <c r="D107">
        <v>126.3</v>
      </c>
      <c r="E107">
        <v>131.30000000000001</v>
      </c>
      <c r="F107">
        <v>123.3</v>
      </c>
      <c r="G107">
        <v>129.80000000000001</v>
      </c>
      <c r="H107">
        <v>118.3</v>
      </c>
      <c r="I107">
        <v>131.6</v>
      </c>
      <c r="J107">
        <v>145.5</v>
      </c>
      <c r="K107">
        <v>162.1</v>
      </c>
      <c r="L107">
        <v>95.4</v>
      </c>
      <c r="M107">
        <v>128.9</v>
      </c>
      <c r="N107">
        <v>123.3</v>
      </c>
      <c r="O107">
        <v>135.1</v>
      </c>
      <c r="P107">
        <v>131.4</v>
      </c>
      <c r="Q107">
        <v>133.1</v>
      </c>
      <c r="R107">
        <v>132.5</v>
      </c>
      <c r="S107">
        <v>128.5</v>
      </c>
      <c r="T107">
        <v>131.9</v>
      </c>
      <c r="U107" t="s">
        <v>32</v>
      </c>
      <c r="V107">
        <v>125.7</v>
      </c>
      <c r="W107">
        <v>126</v>
      </c>
      <c r="X107">
        <v>123.1</v>
      </c>
      <c r="Y107">
        <v>114</v>
      </c>
      <c r="Z107">
        <v>121.6</v>
      </c>
      <c r="AA107">
        <v>125.6</v>
      </c>
      <c r="AB107">
        <v>114.1</v>
      </c>
      <c r="AC107">
        <v>119.8</v>
      </c>
      <c r="AD107">
        <v>127.9</v>
      </c>
    </row>
    <row r="108" spans="1:30" x14ac:dyDescent="0.3">
      <c r="A108" t="s">
        <v>33</v>
      </c>
      <c r="B108">
        <v>2015</v>
      </c>
      <c r="C108" t="s">
        <v>46</v>
      </c>
      <c r="D108">
        <v>124.3</v>
      </c>
      <c r="E108">
        <v>131.69999999999999</v>
      </c>
      <c r="F108">
        <v>127.1</v>
      </c>
      <c r="G108">
        <v>128.6</v>
      </c>
      <c r="H108">
        <v>110</v>
      </c>
      <c r="I108">
        <v>120.8</v>
      </c>
      <c r="J108">
        <v>149</v>
      </c>
      <c r="K108">
        <v>190.1</v>
      </c>
      <c r="L108">
        <v>92.7</v>
      </c>
      <c r="M108">
        <v>138.6</v>
      </c>
      <c r="N108">
        <v>120.2</v>
      </c>
      <c r="O108">
        <v>134.19999999999999</v>
      </c>
      <c r="P108">
        <v>131.5</v>
      </c>
      <c r="Q108">
        <v>138.19999999999999</v>
      </c>
      <c r="R108">
        <v>125.4</v>
      </c>
      <c r="S108">
        <v>119.5</v>
      </c>
      <c r="T108">
        <v>124.5</v>
      </c>
      <c r="U108">
        <v>122.4</v>
      </c>
      <c r="V108">
        <v>116</v>
      </c>
      <c r="W108">
        <v>121</v>
      </c>
      <c r="X108">
        <v>118.6</v>
      </c>
      <c r="Y108">
        <v>109.3</v>
      </c>
      <c r="Z108">
        <v>118.1</v>
      </c>
      <c r="AA108">
        <v>126.6</v>
      </c>
      <c r="AB108">
        <v>113.2</v>
      </c>
      <c r="AC108">
        <v>116.7</v>
      </c>
      <c r="AD108">
        <v>124</v>
      </c>
    </row>
    <row r="109" spans="1:30" x14ac:dyDescent="0.3">
      <c r="A109" t="s">
        <v>34</v>
      </c>
      <c r="B109">
        <v>2015</v>
      </c>
      <c r="C109" t="s">
        <v>46</v>
      </c>
      <c r="D109">
        <v>125.7</v>
      </c>
      <c r="E109">
        <v>131.4</v>
      </c>
      <c r="F109">
        <v>124.8</v>
      </c>
      <c r="G109">
        <v>129.4</v>
      </c>
      <c r="H109">
        <v>115.3</v>
      </c>
      <c r="I109">
        <v>126.6</v>
      </c>
      <c r="J109">
        <v>146.69999999999999</v>
      </c>
      <c r="K109">
        <v>171.5</v>
      </c>
      <c r="L109">
        <v>94.5</v>
      </c>
      <c r="M109">
        <v>132.1</v>
      </c>
      <c r="N109">
        <v>122</v>
      </c>
      <c r="O109">
        <v>134.69999999999999</v>
      </c>
      <c r="P109">
        <v>131.4</v>
      </c>
      <c r="Q109">
        <v>134.5</v>
      </c>
      <c r="R109">
        <v>129.69999999999999</v>
      </c>
      <c r="S109">
        <v>124.8</v>
      </c>
      <c r="T109">
        <v>129</v>
      </c>
      <c r="U109">
        <v>122.4</v>
      </c>
      <c r="V109">
        <v>122</v>
      </c>
      <c r="W109">
        <v>123.6</v>
      </c>
      <c r="X109">
        <v>121.4</v>
      </c>
      <c r="Y109">
        <v>111.5</v>
      </c>
      <c r="Z109">
        <v>119.6</v>
      </c>
      <c r="AA109">
        <v>126.2</v>
      </c>
      <c r="AB109">
        <v>113.7</v>
      </c>
      <c r="AC109">
        <v>118.3</v>
      </c>
      <c r="AD109">
        <v>126.1</v>
      </c>
    </row>
    <row r="110" spans="1:30" x14ac:dyDescent="0.3">
      <c r="A110" t="s">
        <v>30</v>
      </c>
      <c r="B110">
        <v>2016</v>
      </c>
      <c r="C110" t="s">
        <v>31</v>
      </c>
      <c r="D110">
        <v>126.8</v>
      </c>
      <c r="E110">
        <v>133.19999999999999</v>
      </c>
      <c r="F110">
        <v>126.5</v>
      </c>
      <c r="G110">
        <v>130.30000000000001</v>
      </c>
      <c r="H110">
        <v>118.9</v>
      </c>
      <c r="I110">
        <v>131.6</v>
      </c>
      <c r="J110">
        <v>140.1</v>
      </c>
      <c r="K110">
        <v>163.80000000000001</v>
      </c>
      <c r="L110">
        <v>97.7</v>
      </c>
      <c r="M110">
        <v>129.6</v>
      </c>
      <c r="N110">
        <v>124.3</v>
      </c>
      <c r="O110">
        <v>135.9</v>
      </c>
      <c r="P110">
        <v>131.4</v>
      </c>
      <c r="Q110">
        <v>133.6</v>
      </c>
      <c r="R110">
        <v>133.19999999999999</v>
      </c>
      <c r="S110">
        <v>128.9</v>
      </c>
      <c r="T110">
        <v>132.6</v>
      </c>
      <c r="U110" t="s">
        <v>32</v>
      </c>
      <c r="V110">
        <v>126.2</v>
      </c>
      <c r="W110">
        <v>126.6</v>
      </c>
      <c r="X110">
        <v>123.7</v>
      </c>
      <c r="Y110">
        <v>113.6</v>
      </c>
      <c r="Z110">
        <v>121.4</v>
      </c>
      <c r="AA110">
        <v>126.2</v>
      </c>
      <c r="AB110">
        <v>114.9</v>
      </c>
      <c r="AC110">
        <v>120.1</v>
      </c>
      <c r="AD110">
        <v>128.1</v>
      </c>
    </row>
    <row r="111" spans="1:30" x14ac:dyDescent="0.3">
      <c r="A111" t="s">
        <v>33</v>
      </c>
      <c r="B111">
        <v>2016</v>
      </c>
      <c r="C111" t="s">
        <v>31</v>
      </c>
      <c r="D111">
        <v>124.7</v>
      </c>
      <c r="E111">
        <v>135.9</v>
      </c>
      <c r="F111">
        <v>132</v>
      </c>
      <c r="G111">
        <v>129.19999999999999</v>
      </c>
      <c r="H111">
        <v>109.7</v>
      </c>
      <c r="I111">
        <v>119</v>
      </c>
      <c r="J111">
        <v>144.1</v>
      </c>
      <c r="K111">
        <v>184.2</v>
      </c>
      <c r="L111">
        <v>96.7</v>
      </c>
      <c r="M111">
        <v>139.5</v>
      </c>
      <c r="N111">
        <v>120.5</v>
      </c>
      <c r="O111">
        <v>134.69999999999999</v>
      </c>
      <c r="P111">
        <v>131.19999999999999</v>
      </c>
      <c r="Q111">
        <v>139.5</v>
      </c>
      <c r="R111">
        <v>125.8</v>
      </c>
      <c r="S111">
        <v>119.8</v>
      </c>
      <c r="T111">
        <v>124.9</v>
      </c>
      <c r="U111">
        <v>123.4</v>
      </c>
      <c r="V111">
        <v>116.9</v>
      </c>
      <c r="W111">
        <v>121.6</v>
      </c>
      <c r="X111">
        <v>119.1</v>
      </c>
      <c r="Y111">
        <v>108.9</v>
      </c>
      <c r="Z111">
        <v>118.5</v>
      </c>
      <c r="AA111">
        <v>126.4</v>
      </c>
      <c r="AB111">
        <v>114</v>
      </c>
      <c r="AC111">
        <v>116.8</v>
      </c>
      <c r="AD111">
        <v>124.2</v>
      </c>
    </row>
    <row r="112" spans="1:30" x14ac:dyDescent="0.3">
      <c r="A112" t="s">
        <v>34</v>
      </c>
      <c r="B112">
        <v>2016</v>
      </c>
      <c r="C112" t="s">
        <v>31</v>
      </c>
      <c r="D112">
        <v>126.1</v>
      </c>
      <c r="E112">
        <v>134.1</v>
      </c>
      <c r="F112">
        <v>128.6</v>
      </c>
      <c r="G112">
        <v>129.9</v>
      </c>
      <c r="H112">
        <v>115.5</v>
      </c>
      <c r="I112">
        <v>125.7</v>
      </c>
      <c r="J112">
        <v>141.5</v>
      </c>
      <c r="K112">
        <v>170.7</v>
      </c>
      <c r="L112">
        <v>97.4</v>
      </c>
      <c r="M112">
        <v>132.9</v>
      </c>
      <c r="N112">
        <v>122.7</v>
      </c>
      <c r="O112">
        <v>135.30000000000001</v>
      </c>
      <c r="P112">
        <v>131.30000000000001</v>
      </c>
      <c r="Q112">
        <v>135.19999999999999</v>
      </c>
      <c r="R112">
        <v>130.30000000000001</v>
      </c>
      <c r="S112">
        <v>125.1</v>
      </c>
      <c r="T112">
        <v>129.5</v>
      </c>
      <c r="U112">
        <v>123.4</v>
      </c>
      <c r="V112">
        <v>122.7</v>
      </c>
      <c r="W112">
        <v>124.2</v>
      </c>
      <c r="X112">
        <v>122</v>
      </c>
      <c r="Y112">
        <v>111.1</v>
      </c>
      <c r="Z112">
        <v>119.8</v>
      </c>
      <c r="AA112">
        <v>126.3</v>
      </c>
      <c r="AB112">
        <v>114.5</v>
      </c>
      <c r="AC112">
        <v>118.5</v>
      </c>
      <c r="AD112">
        <v>126.3</v>
      </c>
    </row>
    <row r="113" spans="1:30" x14ac:dyDescent="0.3">
      <c r="A113" t="s">
        <v>30</v>
      </c>
      <c r="B113">
        <v>2016</v>
      </c>
      <c r="C113" t="s">
        <v>35</v>
      </c>
      <c r="D113">
        <v>127.1</v>
      </c>
      <c r="E113">
        <v>133.69999999999999</v>
      </c>
      <c r="F113">
        <v>127.7</v>
      </c>
      <c r="G113">
        <v>130.69999999999999</v>
      </c>
      <c r="H113">
        <v>118.5</v>
      </c>
      <c r="I113">
        <v>130.4</v>
      </c>
      <c r="J113">
        <v>130.9</v>
      </c>
      <c r="K113">
        <v>162.80000000000001</v>
      </c>
      <c r="L113">
        <v>98.7</v>
      </c>
      <c r="M113">
        <v>130.6</v>
      </c>
      <c r="N113">
        <v>124.8</v>
      </c>
      <c r="O113">
        <v>136.4</v>
      </c>
      <c r="P113">
        <v>130.30000000000001</v>
      </c>
      <c r="Q113">
        <v>134.4</v>
      </c>
      <c r="R113">
        <v>133.9</v>
      </c>
      <c r="S113">
        <v>129.80000000000001</v>
      </c>
      <c r="T113">
        <v>133.4</v>
      </c>
      <c r="U113" t="s">
        <v>32</v>
      </c>
      <c r="V113">
        <v>127.5</v>
      </c>
      <c r="W113">
        <v>127.1</v>
      </c>
      <c r="X113">
        <v>124.3</v>
      </c>
      <c r="Y113">
        <v>113.9</v>
      </c>
      <c r="Z113">
        <v>122.3</v>
      </c>
      <c r="AA113">
        <v>127.1</v>
      </c>
      <c r="AB113">
        <v>116.8</v>
      </c>
      <c r="AC113">
        <v>120.9</v>
      </c>
      <c r="AD113">
        <v>127.9</v>
      </c>
    </row>
    <row r="114" spans="1:30" x14ac:dyDescent="0.3">
      <c r="A114" t="s">
        <v>33</v>
      </c>
      <c r="B114">
        <v>2016</v>
      </c>
      <c r="C114" t="s">
        <v>35</v>
      </c>
      <c r="D114">
        <v>124.8</v>
      </c>
      <c r="E114">
        <v>135.1</v>
      </c>
      <c r="F114">
        <v>130.30000000000001</v>
      </c>
      <c r="G114">
        <v>129.6</v>
      </c>
      <c r="H114">
        <v>108.4</v>
      </c>
      <c r="I114">
        <v>118.6</v>
      </c>
      <c r="J114">
        <v>129.19999999999999</v>
      </c>
      <c r="K114">
        <v>176.4</v>
      </c>
      <c r="L114">
        <v>99.1</v>
      </c>
      <c r="M114">
        <v>139.69999999999999</v>
      </c>
      <c r="N114">
        <v>120.6</v>
      </c>
      <c r="O114">
        <v>135.19999999999999</v>
      </c>
      <c r="P114">
        <v>129.1</v>
      </c>
      <c r="Q114">
        <v>140</v>
      </c>
      <c r="R114">
        <v>126.2</v>
      </c>
      <c r="S114">
        <v>120.1</v>
      </c>
      <c r="T114">
        <v>125.3</v>
      </c>
      <c r="U114">
        <v>124.4</v>
      </c>
      <c r="V114">
        <v>116</v>
      </c>
      <c r="W114">
        <v>121.8</v>
      </c>
      <c r="X114">
        <v>119.5</v>
      </c>
      <c r="Y114">
        <v>109.1</v>
      </c>
      <c r="Z114">
        <v>118.8</v>
      </c>
      <c r="AA114">
        <v>126.3</v>
      </c>
      <c r="AB114">
        <v>116.2</v>
      </c>
      <c r="AC114">
        <v>117.2</v>
      </c>
      <c r="AD114">
        <v>123.8</v>
      </c>
    </row>
    <row r="115" spans="1:30" x14ac:dyDescent="0.3">
      <c r="A115" t="s">
        <v>34</v>
      </c>
      <c r="B115">
        <v>2016</v>
      </c>
      <c r="C115" t="s">
        <v>35</v>
      </c>
      <c r="D115">
        <v>126.4</v>
      </c>
      <c r="E115">
        <v>134.19999999999999</v>
      </c>
      <c r="F115">
        <v>128.69999999999999</v>
      </c>
      <c r="G115">
        <v>130.30000000000001</v>
      </c>
      <c r="H115">
        <v>114.8</v>
      </c>
      <c r="I115">
        <v>124.9</v>
      </c>
      <c r="J115">
        <v>130.30000000000001</v>
      </c>
      <c r="K115">
        <v>167.4</v>
      </c>
      <c r="L115">
        <v>98.8</v>
      </c>
      <c r="M115">
        <v>133.6</v>
      </c>
      <c r="N115">
        <v>123</v>
      </c>
      <c r="O115">
        <v>135.80000000000001</v>
      </c>
      <c r="P115">
        <v>129.9</v>
      </c>
      <c r="Q115">
        <v>135.9</v>
      </c>
      <c r="R115">
        <v>130.9</v>
      </c>
      <c r="S115">
        <v>125.8</v>
      </c>
      <c r="T115">
        <v>130.19999999999999</v>
      </c>
      <c r="U115">
        <v>124.4</v>
      </c>
      <c r="V115">
        <v>123.1</v>
      </c>
      <c r="W115">
        <v>124.6</v>
      </c>
      <c r="X115">
        <v>122.5</v>
      </c>
      <c r="Y115">
        <v>111.4</v>
      </c>
      <c r="Z115">
        <v>120.3</v>
      </c>
      <c r="AA115">
        <v>126.6</v>
      </c>
      <c r="AB115">
        <v>116.6</v>
      </c>
      <c r="AC115">
        <v>119.1</v>
      </c>
      <c r="AD115">
        <v>126</v>
      </c>
    </row>
    <row r="116" spans="1:30" x14ac:dyDescent="0.3">
      <c r="A116" t="s">
        <v>30</v>
      </c>
      <c r="B116">
        <v>2016</v>
      </c>
      <c r="C116" t="s">
        <v>36</v>
      </c>
      <c r="D116">
        <v>127.3</v>
      </c>
      <c r="E116">
        <v>134.4</v>
      </c>
      <c r="F116">
        <v>125.1</v>
      </c>
      <c r="G116">
        <v>130.5</v>
      </c>
      <c r="H116">
        <v>118.3</v>
      </c>
      <c r="I116">
        <v>131.69999999999999</v>
      </c>
      <c r="J116">
        <v>130.69999999999999</v>
      </c>
      <c r="K116">
        <v>161.19999999999999</v>
      </c>
      <c r="L116">
        <v>100.4</v>
      </c>
      <c r="M116">
        <v>130.80000000000001</v>
      </c>
      <c r="N116">
        <v>124.9</v>
      </c>
      <c r="O116">
        <v>137</v>
      </c>
      <c r="P116">
        <v>130.4</v>
      </c>
      <c r="Q116">
        <v>135</v>
      </c>
      <c r="R116">
        <v>134.4</v>
      </c>
      <c r="S116">
        <v>130.19999999999999</v>
      </c>
      <c r="T116">
        <v>133.80000000000001</v>
      </c>
      <c r="U116" t="s">
        <v>32</v>
      </c>
      <c r="V116">
        <v>127</v>
      </c>
      <c r="W116">
        <v>127.7</v>
      </c>
      <c r="X116">
        <v>124.8</v>
      </c>
      <c r="Y116">
        <v>113.6</v>
      </c>
      <c r="Z116">
        <v>122.5</v>
      </c>
      <c r="AA116">
        <v>127.5</v>
      </c>
      <c r="AB116">
        <v>117.4</v>
      </c>
      <c r="AC116">
        <v>121.1</v>
      </c>
      <c r="AD116">
        <v>128</v>
      </c>
    </row>
    <row r="117" spans="1:30" x14ac:dyDescent="0.3">
      <c r="A117" t="s">
        <v>33</v>
      </c>
      <c r="B117">
        <v>2016</v>
      </c>
      <c r="C117" t="s">
        <v>36</v>
      </c>
      <c r="D117">
        <v>124.8</v>
      </c>
      <c r="E117">
        <v>136.30000000000001</v>
      </c>
      <c r="F117">
        <v>123.7</v>
      </c>
      <c r="G117">
        <v>129.69999999999999</v>
      </c>
      <c r="H117">
        <v>107.9</v>
      </c>
      <c r="I117">
        <v>119.9</v>
      </c>
      <c r="J117">
        <v>128.1</v>
      </c>
      <c r="K117">
        <v>170.3</v>
      </c>
      <c r="L117">
        <v>101.8</v>
      </c>
      <c r="M117">
        <v>140.1</v>
      </c>
      <c r="N117">
        <v>120.7</v>
      </c>
      <c r="O117">
        <v>135.4</v>
      </c>
      <c r="P117">
        <v>128.9</v>
      </c>
      <c r="Q117">
        <v>140.6</v>
      </c>
      <c r="R117">
        <v>126.4</v>
      </c>
      <c r="S117">
        <v>120.3</v>
      </c>
      <c r="T117">
        <v>125.5</v>
      </c>
      <c r="U117">
        <v>124.9</v>
      </c>
      <c r="V117">
        <v>114.8</v>
      </c>
      <c r="W117">
        <v>122.3</v>
      </c>
      <c r="X117">
        <v>119.7</v>
      </c>
      <c r="Y117">
        <v>108.5</v>
      </c>
      <c r="Z117">
        <v>119.1</v>
      </c>
      <c r="AA117">
        <v>126.4</v>
      </c>
      <c r="AB117">
        <v>117.1</v>
      </c>
      <c r="AC117">
        <v>117.3</v>
      </c>
      <c r="AD117">
        <v>123.8</v>
      </c>
    </row>
    <row r="118" spans="1:30" x14ac:dyDescent="0.3">
      <c r="A118" t="s">
        <v>34</v>
      </c>
      <c r="B118">
        <v>2016</v>
      </c>
      <c r="C118" t="s">
        <v>36</v>
      </c>
      <c r="D118">
        <v>126.5</v>
      </c>
      <c r="E118">
        <v>135.1</v>
      </c>
      <c r="F118">
        <v>124.6</v>
      </c>
      <c r="G118">
        <v>130.19999999999999</v>
      </c>
      <c r="H118">
        <v>114.5</v>
      </c>
      <c r="I118">
        <v>126.2</v>
      </c>
      <c r="J118">
        <v>129.80000000000001</v>
      </c>
      <c r="K118">
        <v>164.3</v>
      </c>
      <c r="L118">
        <v>100.9</v>
      </c>
      <c r="M118">
        <v>133.9</v>
      </c>
      <c r="N118">
        <v>123.1</v>
      </c>
      <c r="O118">
        <v>136.30000000000001</v>
      </c>
      <c r="P118">
        <v>129.80000000000001</v>
      </c>
      <c r="Q118">
        <v>136.5</v>
      </c>
      <c r="R118">
        <v>131.30000000000001</v>
      </c>
      <c r="S118">
        <v>126.1</v>
      </c>
      <c r="T118">
        <v>130.5</v>
      </c>
      <c r="U118">
        <v>124.9</v>
      </c>
      <c r="V118">
        <v>122.4</v>
      </c>
      <c r="W118">
        <v>125.1</v>
      </c>
      <c r="X118">
        <v>122.9</v>
      </c>
      <c r="Y118">
        <v>110.9</v>
      </c>
      <c r="Z118">
        <v>120.6</v>
      </c>
      <c r="AA118">
        <v>126.9</v>
      </c>
      <c r="AB118">
        <v>117.3</v>
      </c>
      <c r="AC118">
        <v>119.3</v>
      </c>
      <c r="AD118">
        <v>126</v>
      </c>
    </row>
    <row r="119" spans="1:30" x14ac:dyDescent="0.3">
      <c r="A119" t="s">
        <v>30</v>
      </c>
      <c r="B119">
        <v>2016</v>
      </c>
      <c r="C119" t="s">
        <v>37</v>
      </c>
      <c r="D119">
        <v>127.4</v>
      </c>
      <c r="E119">
        <v>135.4</v>
      </c>
      <c r="F119">
        <v>123.4</v>
      </c>
      <c r="G119">
        <v>131.30000000000001</v>
      </c>
      <c r="H119">
        <v>118.2</v>
      </c>
      <c r="I119">
        <v>138.1</v>
      </c>
      <c r="J119">
        <v>134.1</v>
      </c>
      <c r="K119">
        <v>162.69999999999999</v>
      </c>
      <c r="L119">
        <v>105</v>
      </c>
      <c r="M119">
        <v>131.4</v>
      </c>
      <c r="N119">
        <v>125.4</v>
      </c>
      <c r="O119">
        <v>137.4</v>
      </c>
      <c r="P119">
        <v>131.80000000000001</v>
      </c>
      <c r="Q119">
        <v>135.5</v>
      </c>
      <c r="R119">
        <v>135</v>
      </c>
      <c r="S119">
        <v>130.6</v>
      </c>
      <c r="T119">
        <v>134.4</v>
      </c>
      <c r="U119" t="s">
        <v>32</v>
      </c>
      <c r="V119">
        <v>127</v>
      </c>
      <c r="W119">
        <v>128</v>
      </c>
      <c r="X119">
        <v>125.2</v>
      </c>
      <c r="Y119">
        <v>114.4</v>
      </c>
      <c r="Z119">
        <v>123.2</v>
      </c>
      <c r="AA119">
        <v>127.9</v>
      </c>
      <c r="AB119">
        <v>118.4</v>
      </c>
      <c r="AC119">
        <v>121.7</v>
      </c>
      <c r="AD119">
        <v>129</v>
      </c>
    </row>
    <row r="120" spans="1:30" x14ac:dyDescent="0.3">
      <c r="A120" t="s">
        <v>33</v>
      </c>
      <c r="B120">
        <v>2016</v>
      </c>
      <c r="C120" t="s">
        <v>37</v>
      </c>
      <c r="D120">
        <v>124.9</v>
      </c>
      <c r="E120">
        <v>139.30000000000001</v>
      </c>
      <c r="F120">
        <v>119.9</v>
      </c>
      <c r="G120">
        <v>130.19999999999999</v>
      </c>
      <c r="H120">
        <v>108.9</v>
      </c>
      <c r="I120">
        <v>131.1</v>
      </c>
      <c r="J120">
        <v>136.80000000000001</v>
      </c>
      <c r="K120">
        <v>176.9</v>
      </c>
      <c r="L120">
        <v>109.1</v>
      </c>
      <c r="M120">
        <v>140.4</v>
      </c>
      <c r="N120">
        <v>121.1</v>
      </c>
      <c r="O120">
        <v>135.9</v>
      </c>
      <c r="P120">
        <v>131.80000000000001</v>
      </c>
      <c r="Q120">
        <v>141.5</v>
      </c>
      <c r="R120">
        <v>126.8</v>
      </c>
      <c r="S120">
        <v>120.5</v>
      </c>
      <c r="T120">
        <v>125.8</v>
      </c>
      <c r="U120">
        <v>125.6</v>
      </c>
      <c r="V120">
        <v>114.6</v>
      </c>
      <c r="W120">
        <v>122.8</v>
      </c>
      <c r="X120">
        <v>120</v>
      </c>
      <c r="Y120">
        <v>110</v>
      </c>
      <c r="Z120">
        <v>119.5</v>
      </c>
      <c r="AA120">
        <v>127.6</v>
      </c>
      <c r="AB120">
        <v>117.6</v>
      </c>
      <c r="AC120">
        <v>118.2</v>
      </c>
      <c r="AD120">
        <v>125.3</v>
      </c>
    </row>
    <row r="121" spans="1:30" x14ac:dyDescent="0.3">
      <c r="A121" t="s">
        <v>34</v>
      </c>
      <c r="B121">
        <v>2016</v>
      </c>
      <c r="C121" t="s">
        <v>37</v>
      </c>
      <c r="D121">
        <v>126.6</v>
      </c>
      <c r="E121">
        <v>136.80000000000001</v>
      </c>
      <c r="F121">
        <v>122</v>
      </c>
      <c r="G121">
        <v>130.9</v>
      </c>
      <c r="H121">
        <v>114.8</v>
      </c>
      <c r="I121">
        <v>134.80000000000001</v>
      </c>
      <c r="J121">
        <v>135</v>
      </c>
      <c r="K121">
        <v>167.5</v>
      </c>
      <c r="L121">
        <v>106.4</v>
      </c>
      <c r="M121">
        <v>134.4</v>
      </c>
      <c r="N121">
        <v>123.6</v>
      </c>
      <c r="O121">
        <v>136.69999999999999</v>
      </c>
      <c r="P121">
        <v>131.80000000000001</v>
      </c>
      <c r="Q121">
        <v>137.1</v>
      </c>
      <c r="R121">
        <v>131.80000000000001</v>
      </c>
      <c r="S121">
        <v>126.4</v>
      </c>
      <c r="T121">
        <v>131</v>
      </c>
      <c r="U121">
        <v>125.6</v>
      </c>
      <c r="V121">
        <v>122.3</v>
      </c>
      <c r="W121">
        <v>125.5</v>
      </c>
      <c r="X121">
        <v>123.2</v>
      </c>
      <c r="Y121">
        <v>112.1</v>
      </c>
      <c r="Z121">
        <v>121.1</v>
      </c>
      <c r="AA121">
        <v>127.7</v>
      </c>
      <c r="AB121">
        <v>118.1</v>
      </c>
      <c r="AC121">
        <v>120</v>
      </c>
      <c r="AD121">
        <v>127.3</v>
      </c>
    </row>
    <row r="122" spans="1:30" x14ac:dyDescent="0.3">
      <c r="A122" t="s">
        <v>30</v>
      </c>
      <c r="B122">
        <v>2016</v>
      </c>
      <c r="C122" t="s">
        <v>38</v>
      </c>
      <c r="D122">
        <v>127.6</v>
      </c>
      <c r="E122">
        <v>137.5</v>
      </c>
      <c r="F122">
        <v>124.4</v>
      </c>
      <c r="G122">
        <v>132.4</v>
      </c>
      <c r="H122">
        <v>118.2</v>
      </c>
      <c r="I122">
        <v>138.1</v>
      </c>
      <c r="J122">
        <v>141.80000000000001</v>
      </c>
      <c r="K122">
        <v>166</v>
      </c>
      <c r="L122">
        <v>107.5</v>
      </c>
      <c r="M122">
        <v>132.19999999999999</v>
      </c>
      <c r="N122">
        <v>126.1</v>
      </c>
      <c r="O122">
        <v>138.30000000000001</v>
      </c>
      <c r="P122">
        <v>133.6</v>
      </c>
      <c r="Q122">
        <v>136</v>
      </c>
      <c r="R122">
        <v>135.4</v>
      </c>
      <c r="S122">
        <v>131.1</v>
      </c>
      <c r="T122">
        <v>134.80000000000001</v>
      </c>
      <c r="U122" t="s">
        <v>32</v>
      </c>
      <c r="V122">
        <v>127.4</v>
      </c>
      <c r="W122">
        <v>128.5</v>
      </c>
      <c r="X122">
        <v>125.8</v>
      </c>
      <c r="Y122">
        <v>115.1</v>
      </c>
      <c r="Z122">
        <v>123.6</v>
      </c>
      <c r="AA122">
        <v>129.1</v>
      </c>
      <c r="AB122">
        <v>119.7</v>
      </c>
      <c r="AC122">
        <v>122.5</v>
      </c>
      <c r="AD122">
        <v>130.30000000000001</v>
      </c>
    </row>
    <row r="123" spans="1:30" x14ac:dyDescent="0.3">
      <c r="A123" t="s">
        <v>33</v>
      </c>
      <c r="B123">
        <v>2016</v>
      </c>
      <c r="C123" t="s">
        <v>38</v>
      </c>
      <c r="D123">
        <v>125</v>
      </c>
      <c r="E123">
        <v>142.1</v>
      </c>
      <c r="F123">
        <v>127</v>
      </c>
      <c r="G123">
        <v>130.4</v>
      </c>
      <c r="H123">
        <v>109.6</v>
      </c>
      <c r="I123">
        <v>133.5</v>
      </c>
      <c r="J123">
        <v>151.4</v>
      </c>
      <c r="K123">
        <v>182.8</v>
      </c>
      <c r="L123">
        <v>111.1</v>
      </c>
      <c r="M123">
        <v>141.5</v>
      </c>
      <c r="N123">
        <v>121.5</v>
      </c>
      <c r="O123">
        <v>136.30000000000001</v>
      </c>
      <c r="P123">
        <v>134.6</v>
      </c>
      <c r="Q123">
        <v>142.19999999999999</v>
      </c>
      <c r="R123">
        <v>127.2</v>
      </c>
      <c r="S123">
        <v>120.7</v>
      </c>
      <c r="T123">
        <v>126.2</v>
      </c>
      <c r="U123">
        <v>126</v>
      </c>
      <c r="V123">
        <v>115</v>
      </c>
      <c r="W123">
        <v>123.2</v>
      </c>
      <c r="X123">
        <v>120.3</v>
      </c>
      <c r="Y123">
        <v>110.7</v>
      </c>
      <c r="Z123">
        <v>119.8</v>
      </c>
      <c r="AA123">
        <v>128</v>
      </c>
      <c r="AB123">
        <v>118.5</v>
      </c>
      <c r="AC123">
        <v>118.7</v>
      </c>
      <c r="AD123">
        <v>126.6</v>
      </c>
    </row>
    <row r="124" spans="1:30" x14ac:dyDescent="0.3">
      <c r="A124" t="s">
        <v>34</v>
      </c>
      <c r="B124">
        <v>2016</v>
      </c>
      <c r="C124" t="s">
        <v>38</v>
      </c>
      <c r="D124">
        <v>126.8</v>
      </c>
      <c r="E124">
        <v>139.1</v>
      </c>
      <c r="F124">
        <v>125.4</v>
      </c>
      <c r="G124">
        <v>131.69999999999999</v>
      </c>
      <c r="H124">
        <v>115</v>
      </c>
      <c r="I124">
        <v>136</v>
      </c>
      <c r="J124">
        <v>145.1</v>
      </c>
      <c r="K124">
        <v>171.7</v>
      </c>
      <c r="L124">
        <v>108.7</v>
      </c>
      <c r="M124">
        <v>135.30000000000001</v>
      </c>
      <c r="N124">
        <v>124.2</v>
      </c>
      <c r="O124">
        <v>137.4</v>
      </c>
      <c r="P124">
        <v>134</v>
      </c>
      <c r="Q124">
        <v>137.69999999999999</v>
      </c>
      <c r="R124">
        <v>132.19999999999999</v>
      </c>
      <c r="S124">
        <v>126.8</v>
      </c>
      <c r="T124">
        <v>131.4</v>
      </c>
      <c r="U124">
        <v>126</v>
      </c>
      <c r="V124">
        <v>122.7</v>
      </c>
      <c r="W124">
        <v>126</v>
      </c>
      <c r="X124">
        <v>123.7</v>
      </c>
      <c r="Y124">
        <v>112.8</v>
      </c>
      <c r="Z124">
        <v>121.5</v>
      </c>
      <c r="AA124">
        <v>128.5</v>
      </c>
      <c r="AB124">
        <v>119.2</v>
      </c>
      <c r="AC124">
        <v>120.7</v>
      </c>
      <c r="AD124">
        <v>128.6</v>
      </c>
    </row>
    <row r="125" spans="1:30" x14ac:dyDescent="0.3">
      <c r="A125" t="s">
        <v>30</v>
      </c>
      <c r="B125">
        <v>2016</v>
      </c>
      <c r="C125" t="s">
        <v>39</v>
      </c>
      <c r="D125">
        <v>128.6</v>
      </c>
      <c r="E125">
        <v>138.6</v>
      </c>
      <c r="F125">
        <v>126.6</v>
      </c>
      <c r="G125">
        <v>133.6</v>
      </c>
      <c r="H125">
        <v>118.6</v>
      </c>
      <c r="I125">
        <v>137.4</v>
      </c>
      <c r="J125">
        <v>152.5</v>
      </c>
      <c r="K125">
        <v>169.2</v>
      </c>
      <c r="L125">
        <v>108.8</v>
      </c>
      <c r="M125">
        <v>133.1</v>
      </c>
      <c r="N125">
        <v>126.4</v>
      </c>
      <c r="O125">
        <v>139.19999999999999</v>
      </c>
      <c r="P125">
        <v>136</v>
      </c>
      <c r="Q125">
        <v>137.19999999999999</v>
      </c>
      <c r="R125">
        <v>136.30000000000001</v>
      </c>
      <c r="S125">
        <v>131.6</v>
      </c>
      <c r="T125">
        <v>135.6</v>
      </c>
      <c r="U125" t="s">
        <v>32</v>
      </c>
      <c r="V125">
        <v>128</v>
      </c>
      <c r="W125">
        <v>129.30000000000001</v>
      </c>
      <c r="X125">
        <v>126.2</v>
      </c>
      <c r="Y125">
        <v>116.3</v>
      </c>
      <c r="Z125">
        <v>124.1</v>
      </c>
      <c r="AA125">
        <v>130.19999999999999</v>
      </c>
      <c r="AB125">
        <v>119.9</v>
      </c>
      <c r="AC125">
        <v>123.3</v>
      </c>
      <c r="AD125">
        <v>131.9</v>
      </c>
    </row>
    <row r="126" spans="1:30" x14ac:dyDescent="0.3">
      <c r="A126" t="s">
        <v>33</v>
      </c>
      <c r="B126">
        <v>2016</v>
      </c>
      <c r="C126" t="s">
        <v>39</v>
      </c>
      <c r="D126">
        <v>125.9</v>
      </c>
      <c r="E126">
        <v>143.9</v>
      </c>
      <c r="F126">
        <v>130.9</v>
      </c>
      <c r="G126">
        <v>131</v>
      </c>
      <c r="H126">
        <v>110.2</v>
      </c>
      <c r="I126">
        <v>135.5</v>
      </c>
      <c r="J126">
        <v>173.7</v>
      </c>
      <c r="K126">
        <v>184.4</v>
      </c>
      <c r="L126">
        <v>112</v>
      </c>
      <c r="M126">
        <v>142.80000000000001</v>
      </c>
      <c r="N126">
        <v>121.6</v>
      </c>
      <c r="O126">
        <v>136.9</v>
      </c>
      <c r="P126">
        <v>138.19999999999999</v>
      </c>
      <c r="Q126">
        <v>142.69999999999999</v>
      </c>
      <c r="R126">
        <v>127.6</v>
      </c>
      <c r="S126">
        <v>121.1</v>
      </c>
      <c r="T126">
        <v>126.6</v>
      </c>
      <c r="U126">
        <v>125.5</v>
      </c>
      <c r="V126">
        <v>115.5</v>
      </c>
      <c r="W126">
        <v>123.2</v>
      </c>
      <c r="X126">
        <v>120.6</v>
      </c>
      <c r="Y126">
        <v>112.3</v>
      </c>
      <c r="Z126">
        <v>119.9</v>
      </c>
      <c r="AA126">
        <v>129.30000000000001</v>
      </c>
      <c r="AB126">
        <v>118.8</v>
      </c>
      <c r="AC126">
        <v>119.6</v>
      </c>
      <c r="AD126">
        <v>128.1</v>
      </c>
    </row>
    <row r="127" spans="1:30" x14ac:dyDescent="0.3">
      <c r="A127" t="s">
        <v>34</v>
      </c>
      <c r="B127">
        <v>2016</v>
      </c>
      <c r="C127" t="s">
        <v>39</v>
      </c>
      <c r="D127">
        <v>127.7</v>
      </c>
      <c r="E127">
        <v>140.5</v>
      </c>
      <c r="F127">
        <v>128.30000000000001</v>
      </c>
      <c r="G127">
        <v>132.6</v>
      </c>
      <c r="H127">
        <v>115.5</v>
      </c>
      <c r="I127">
        <v>136.5</v>
      </c>
      <c r="J127">
        <v>159.69999999999999</v>
      </c>
      <c r="K127">
        <v>174.3</v>
      </c>
      <c r="L127">
        <v>109.9</v>
      </c>
      <c r="M127">
        <v>136.30000000000001</v>
      </c>
      <c r="N127">
        <v>124.4</v>
      </c>
      <c r="O127">
        <v>138.1</v>
      </c>
      <c r="P127">
        <v>136.80000000000001</v>
      </c>
      <c r="Q127">
        <v>138.69999999999999</v>
      </c>
      <c r="R127">
        <v>132.9</v>
      </c>
      <c r="S127">
        <v>127.2</v>
      </c>
      <c r="T127">
        <v>132</v>
      </c>
      <c r="U127">
        <v>125.5</v>
      </c>
      <c r="V127">
        <v>123.3</v>
      </c>
      <c r="W127">
        <v>126.4</v>
      </c>
      <c r="X127">
        <v>124.1</v>
      </c>
      <c r="Y127">
        <v>114.2</v>
      </c>
      <c r="Z127">
        <v>121.7</v>
      </c>
      <c r="AA127">
        <v>129.69999999999999</v>
      </c>
      <c r="AB127">
        <v>119.4</v>
      </c>
      <c r="AC127">
        <v>121.5</v>
      </c>
      <c r="AD127">
        <v>130.1</v>
      </c>
    </row>
    <row r="128" spans="1:30" x14ac:dyDescent="0.3">
      <c r="A128" t="s">
        <v>30</v>
      </c>
      <c r="B128">
        <v>2016</v>
      </c>
      <c r="C128" t="s">
        <v>40</v>
      </c>
      <c r="D128">
        <v>129.30000000000001</v>
      </c>
      <c r="E128">
        <v>139.5</v>
      </c>
      <c r="F128">
        <v>129.6</v>
      </c>
      <c r="G128">
        <v>134.5</v>
      </c>
      <c r="H128">
        <v>119.5</v>
      </c>
      <c r="I128">
        <v>138.5</v>
      </c>
      <c r="J128">
        <v>158.19999999999999</v>
      </c>
      <c r="K128">
        <v>171.8</v>
      </c>
      <c r="L128">
        <v>110.3</v>
      </c>
      <c r="M128">
        <v>134.30000000000001</v>
      </c>
      <c r="N128">
        <v>127.3</v>
      </c>
      <c r="O128">
        <v>139.9</v>
      </c>
      <c r="P128">
        <v>137.6</v>
      </c>
      <c r="Q128">
        <v>138</v>
      </c>
      <c r="R128">
        <v>137.19999999999999</v>
      </c>
      <c r="S128">
        <v>132.19999999999999</v>
      </c>
      <c r="T128">
        <v>136.5</v>
      </c>
      <c r="U128" t="s">
        <v>32</v>
      </c>
      <c r="V128">
        <v>128.19999999999999</v>
      </c>
      <c r="W128">
        <v>130</v>
      </c>
      <c r="X128">
        <v>126.7</v>
      </c>
      <c r="Y128">
        <v>116.4</v>
      </c>
      <c r="Z128">
        <v>125.2</v>
      </c>
      <c r="AA128">
        <v>130.80000000000001</v>
      </c>
      <c r="AB128">
        <v>120.9</v>
      </c>
      <c r="AC128">
        <v>123.8</v>
      </c>
      <c r="AD128">
        <v>133</v>
      </c>
    </row>
    <row r="129" spans="1:30" x14ac:dyDescent="0.3">
      <c r="A129" t="s">
        <v>33</v>
      </c>
      <c r="B129">
        <v>2016</v>
      </c>
      <c r="C129" t="s">
        <v>40</v>
      </c>
      <c r="D129">
        <v>126.8</v>
      </c>
      <c r="E129">
        <v>144.19999999999999</v>
      </c>
      <c r="F129">
        <v>136.6</v>
      </c>
      <c r="G129">
        <v>131.80000000000001</v>
      </c>
      <c r="H129">
        <v>111</v>
      </c>
      <c r="I129">
        <v>137</v>
      </c>
      <c r="J129">
        <v>179.5</v>
      </c>
      <c r="K129">
        <v>188.4</v>
      </c>
      <c r="L129">
        <v>113.3</v>
      </c>
      <c r="M129">
        <v>143.9</v>
      </c>
      <c r="N129">
        <v>121.7</v>
      </c>
      <c r="O129">
        <v>137.5</v>
      </c>
      <c r="P129">
        <v>139.80000000000001</v>
      </c>
      <c r="Q129">
        <v>142.9</v>
      </c>
      <c r="R129">
        <v>127.9</v>
      </c>
      <c r="S129">
        <v>121.1</v>
      </c>
      <c r="T129">
        <v>126.9</v>
      </c>
      <c r="U129">
        <v>126.4</v>
      </c>
      <c r="V129">
        <v>115.5</v>
      </c>
      <c r="W129">
        <v>123.5</v>
      </c>
      <c r="X129">
        <v>120.9</v>
      </c>
      <c r="Y129">
        <v>111.7</v>
      </c>
      <c r="Z129">
        <v>120.3</v>
      </c>
      <c r="AA129">
        <v>130.80000000000001</v>
      </c>
      <c r="AB129">
        <v>120</v>
      </c>
      <c r="AC129">
        <v>119.9</v>
      </c>
      <c r="AD129">
        <v>129</v>
      </c>
    </row>
    <row r="130" spans="1:30" x14ac:dyDescent="0.3">
      <c r="A130" t="s">
        <v>34</v>
      </c>
      <c r="B130">
        <v>2016</v>
      </c>
      <c r="C130" t="s">
        <v>40</v>
      </c>
      <c r="D130">
        <v>128.5</v>
      </c>
      <c r="E130">
        <v>141.19999999999999</v>
      </c>
      <c r="F130">
        <v>132.30000000000001</v>
      </c>
      <c r="G130">
        <v>133.5</v>
      </c>
      <c r="H130">
        <v>116.4</v>
      </c>
      <c r="I130">
        <v>137.80000000000001</v>
      </c>
      <c r="J130">
        <v>165.4</v>
      </c>
      <c r="K130">
        <v>177.4</v>
      </c>
      <c r="L130">
        <v>111.3</v>
      </c>
      <c r="M130">
        <v>137.5</v>
      </c>
      <c r="N130">
        <v>125</v>
      </c>
      <c r="O130">
        <v>138.80000000000001</v>
      </c>
      <c r="P130">
        <v>138.4</v>
      </c>
      <c r="Q130">
        <v>139.30000000000001</v>
      </c>
      <c r="R130">
        <v>133.5</v>
      </c>
      <c r="S130">
        <v>127.6</v>
      </c>
      <c r="T130">
        <v>132.69999999999999</v>
      </c>
      <c r="U130">
        <v>126.4</v>
      </c>
      <c r="V130">
        <v>123.4</v>
      </c>
      <c r="W130">
        <v>126.9</v>
      </c>
      <c r="X130">
        <v>124.5</v>
      </c>
      <c r="Y130">
        <v>113.9</v>
      </c>
      <c r="Z130">
        <v>122.4</v>
      </c>
      <c r="AA130">
        <v>130.80000000000001</v>
      </c>
      <c r="AB130">
        <v>120.5</v>
      </c>
      <c r="AC130">
        <v>121.9</v>
      </c>
      <c r="AD130">
        <v>131.1</v>
      </c>
    </row>
    <row r="131" spans="1:30" x14ac:dyDescent="0.3">
      <c r="A131" t="s">
        <v>30</v>
      </c>
      <c r="B131">
        <v>2016</v>
      </c>
      <c r="C131" t="s">
        <v>41</v>
      </c>
      <c r="D131">
        <v>130.1</v>
      </c>
      <c r="E131">
        <v>138.80000000000001</v>
      </c>
      <c r="F131">
        <v>130.30000000000001</v>
      </c>
      <c r="G131">
        <v>135.30000000000001</v>
      </c>
      <c r="H131">
        <v>119.9</v>
      </c>
      <c r="I131">
        <v>140.19999999999999</v>
      </c>
      <c r="J131">
        <v>156.9</v>
      </c>
      <c r="K131">
        <v>172.2</v>
      </c>
      <c r="L131">
        <v>112.1</v>
      </c>
      <c r="M131">
        <v>134.9</v>
      </c>
      <c r="N131">
        <v>128.1</v>
      </c>
      <c r="O131">
        <v>140.69999999999999</v>
      </c>
      <c r="P131">
        <v>138</v>
      </c>
      <c r="Q131">
        <v>138.9</v>
      </c>
      <c r="R131">
        <v>137.80000000000001</v>
      </c>
      <c r="S131">
        <v>133</v>
      </c>
      <c r="T131">
        <v>137.1</v>
      </c>
      <c r="U131" t="s">
        <v>32</v>
      </c>
      <c r="V131">
        <v>129.1</v>
      </c>
      <c r="W131">
        <v>130.6</v>
      </c>
      <c r="X131">
        <v>127</v>
      </c>
      <c r="Y131">
        <v>116</v>
      </c>
      <c r="Z131">
        <v>125.5</v>
      </c>
      <c r="AA131">
        <v>131.9</v>
      </c>
      <c r="AB131">
        <v>122</v>
      </c>
      <c r="AC131">
        <v>124.2</v>
      </c>
      <c r="AD131">
        <v>133.5</v>
      </c>
    </row>
    <row r="132" spans="1:30" x14ac:dyDescent="0.3">
      <c r="A132" t="s">
        <v>33</v>
      </c>
      <c r="B132">
        <v>2016</v>
      </c>
      <c r="C132" t="s">
        <v>41</v>
      </c>
      <c r="D132">
        <v>127.6</v>
      </c>
      <c r="E132">
        <v>140.30000000000001</v>
      </c>
      <c r="F132">
        <v>133.69999999999999</v>
      </c>
      <c r="G132">
        <v>132.19999999999999</v>
      </c>
      <c r="H132">
        <v>111.8</v>
      </c>
      <c r="I132">
        <v>135.80000000000001</v>
      </c>
      <c r="J132">
        <v>163.5</v>
      </c>
      <c r="K132">
        <v>182.3</v>
      </c>
      <c r="L132">
        <v>114.6</v>
      </c>
      <c r="M132">
        <v>144.6</v>
      </c>
      <c r="N132">
        <v>121.9</v>
      </c>
      <c r="O132">
        <v>138.1</v>
      </c>
      <c r="P132">
        <v>137.6</v>
      </c>
      <c r="Q132">
        <v>143.6</v>
      </c>
      <c r="R132">
        <v>128.30000000000001</v>
      </c>
      <c r="S132">
        <v>121.4</v>
      </c>
      <c r="T132">
        <v>127.3</v>
      </c>
      <c r="U132">
        <v>127.3</v>
      </c>
      <c r="V132">
        <v>114.7</v>
      </c>
      <c r="W132">
        <v>123.9</v>
      </c>
      <c r="X132">
        <v>121.2</v>
      </c>
      <c r="Y132">
        <v>110.4</v>
      </c>
      <c r="Z132">
        <v>120.6</v>
      </c>
      <c r="AA132">
        <v>131.5</v>
      </c>
      <c r="AB132">
        <v>120.9</v>
      </c>
      <c r="AC132">
        <v>119.9</v>
      </c>
      <c r="AD132">
        <v>128.4</v>
      </c>
    </row>
    <row r="133" spans="1:30" x14ac:dyDescent="0.3">
      <c r="A133" t="s">
        <v>34</v>
      </c>
      <c r="B133">
        <v>2016</v>
      </c>
      <c r="C133" t="s">
        <v>41</v>
      </c>
      <c r="D133">
        <v>129.30000000000001</v>
      </c>
      <c r="E133">
        <v>139.30000000000001</v>
      </c>
      <c r="F133">
        <v>131.6</v>
      </c>
      <c r="G133">
        <v>134.1</v>
      </c>
      <c r="H133">
        <v>116.9</v>
      </c>
      <c r="I133">
        <v>138.1</v>
      </c>
      <c r="J133">
        <v>159.1</v>
      </c>
      <c r="K133">
        <v>175.6</v>
      </c>
      <c r="L133">
        <v>112.9</v>
      </c>
      <c r="M133">
        <v>138.1</v>
      </c>
      <c r="N133">
        <v>125.5</v>
      </c>
      <c r="O133">
        <v>139.5</v>
      </c>
      <c r="P133">
        <v>137.9</v>
      </c>
      <c r="Q133">
        <v>140.19999999999999</v>
      </c>
      <c r="R133">
        <v>134.1</v>
      </c>
      <c r="S133">
        <v>128.19999999999999</v>
      </c>
      <c r="T133">
        <v>133.19999999999999</v>
      </c>
      <c r="U133">
        <v>127.3</v>
      </c>
      <c r="V133">
        <v>123.6</v>
      </c>
      <c r="W133">
        <v>127.4</v>
      </c>
      <c r="X133">
        <v>124.8</v>
      </c>
      <c r="Y133">
        <v>113.1</v>
      </c>
      <c r="Z133">
        <v>122.7</v>
      </c>
      <c r="AA133">
        <v>131.69999999999999</v>
      </c>
      <c r="AB133">
        <v>121.5</v>
      </c>
      <c r="AC133">
        <v>122.1</v>
      </c>
      <c r="AD133">
        <v>131.1</v>
      </c>
    </row>
    <row r="134" spans="1:30" x14ac:dyDescent="0.3">
      <c r="A134" t="s">
        <v>30</v>
      </c>
      <c r="B134">
        <v>2016</v>
      </c>
      <c r="C134" t="s">
        <v>42</v>
      </c>
      <c r="D134">
        <v>130.80000000000001</v>
      </c>
      <c r="E134">
        <v>138.19999999999999</v>
      </c>
      <c r="F134">
        <v>130.5</v>
      </c>
      <c r="G134">
        <v>135.5</v>
      </c>
      <c r="H134">
        <v>120.2</v>
      </c>
      <c r="I134">
        <v>139.19999999999999</v>
      </c>
      <c r="J134">
        <v>149.5</v>
      </c>
      <c r="K134">
        <v>170.4</v>
      </c>
      <c r="L134">
        <v>113.1</v>
      </c>
      <c r="M134">
        <v>135.80000000000001</v>
      </c>
      <c r="N134">
        <v>128.80000000000001</v>
      </c>
      <c r="O134">
        <v>141.5</v>
      </c>
      <c r="P134">
        <v>137.19999999999999</v>
      </c>
      <c r="Q134">
        <v>139.9</v>
      </c>
      <c r="R134">
        <v>138.5</v>
      </c>
      <c r="S134">
        <v>133.5</v>
      </c>
      <c r="T134">
        <v>137.80000000000001</v>
      </c>
      <c r="U134" t="s">
        <v>32</v>
      </c>
      <c r="V134">
        <v>129.69999999999999</v>
      </c>
      <c r="W134">
        <v>131.1</v>
      </c>
      <c r="X134">
        <v>127.8</v>
      </c>
      <c r="Y134">
        <v>117</v>
      </c>
      <c r="Z134">
        <v>125.7</v>
      </c>
      <c r="AA134">
        <v>132.19999999999999</v>
      </c>
      <c r="AB134">
        <v>122.8</v>
      </c>
      <c r="AC134">
        <v>124.9</v>
      </c>
      <c r="AD134">
        <v>133.4</v>
      </c>
    </row>
    <row r="135" spans="1:30" x14ac:dyDescent="0.3">
      <c r="A135" t="s">
        <v>33</v>
      </c>
      <c r="B135">
        <v>2016</v>
      </c>
      <c r="C135" t="s">
        <v>42</v>
      </c>
      <c r="D135">
        <v>128.1</v>
      </c>
      <c r="E135">
        <v>137.69999999999999</v>
      </c>
      <c r="F135">
        <v>130.6</v>
      </c>
      <c r="G135">
        <v>132.6</v>
      </c>
      <c r="H135">
        <v>111.9</v>
      </c>
      <c r="I135">
        <v>132.5</v>
      </c>
      <c r="J135">
        <v>152.9</v>
      </c>
      <c r="K135">
        <v>173.6</v>
      </c>
      <c r="L135">
        <v>115.1</v>
      </c>
      <c r="M135">
        <v>144.80000000000001</v>
      </c>
      <c r="N135">
        <v>122.1</v>
      </c>
      <c r="O135">
        <v>138.80000000000001</v>
      </c>
      <c r="P135">
        <v>135.69999999999999</v>
      </c>
      <c r="Q135">
        <v>143.9</v>
      </c>
      <c r="R135">
        <v>128.69999999999999</v>
      </c>
      <c r="S135">
        <v>121.6</v>
      </c>
      <c r="T135">
        <v>127.7</v>
      </c>
      <c r="U135">
        <v>127.9</v>
      </c>
      <c r="V135">
        <v>114.8</v>
      </c>
      <c r="W135">
        <v>124.3</v>
      </c>
      <c r="X135">
        <v>121.4</v>
      </c>
      <c r="Y135">
        <v>111.8</v>
      </c>
      <c r="Z135">
        <v>120.8</v>
      </c>
      <c r="AA135">
        <v>131.6</v>
      </c>
      <c r="AB135">
        <v>121.2</v>
      </c>
      <c r="AC135">
        <v>120.5</v>
      </c>
      <c r="AD135">
        <v>128</v>
      </c>
    </row>
    <row r="136" spans="1:30" x14ac:dyDescent="0.3">
      <c r="A136" t="s">
        <v>34</v>
      </c>
      <c r="B136">
        <v>2016</v>
      </c>
      <c r="C136" t="s">
        <v>42</v>
      </c>
      <c r="D136">
        <v>129.9</v>
      </c>
      <c r="E136">
        <v>138</v>
      </c>
      <c r="F136">
        <v>130.5</v>
      </c>
      <c r="G136">
        <v>134.4</v>
      </c>
      <c r="H136">
        <v>117.2</v>
      </c>
      <c r="I136">
        <v>136.1</v>
      </c>
      <c r="J136">
        <v>150.69999999999999</v>
      </c>
      <c r="K136">
        <v>171.5</v>
      </c>
      <c r="L136">
        <v>113.8</v>
      </c>
      <c r="M136">
        <v>138.80000000000001</v>
      </c>
      <c r="N136">
        <v>126</v>
      </c>
      <c r="O136">
        <v>140.19999999999999</v>
      </c>
      <c r="P136">
        <v>136.6</v>
      </c>
      <c r="Q136">
        <v>141</v>
      </c>
      <c r="R136">
        <v>134.6</v>
      </c>
      <c r="S136">
        <v>128.6</v>
      </c>
      <c r="T136">
        <v>133.80000000000001</v>
      </c>
      <c r="U136">
        <v>127.9</v>
      </c>
      <c r="V136">
        <v>124.1</v>
      </c>
      <c r="W136">
        <v>127.9</v>
      </c>
      <c r="X136">
        <v>125.4</v>
      </c>
      <c r="Y136">
        <v>114.3</v>
      </c>
      <c r="Z136">
        <v>122.9</v>
      </c>
      <c r="AA136">
        <v>131.80000000000001</v>
      </c>
      <c r="AB136">
        <v>122.1</v>
      </c>
      <c r="AC136">
        <v>122.8</v>
      </c>
      <c r="AD136">
        <v>130.9</v>
      </c>
    </row>
    <row r="137" spans="1:30" x14ac:dyDescent="0.3">
      <c r="A137" t="s">
        <v>30</v>
      </c>
      <c r="B137">
        <v>2016</v>
      </c>
      <c r="C137" t="s">
        <v>43</v>
      </c>
      <c r="D137">
        <v>131.30000000000001</v>
      </c>
      <c r="E137">
        <v>137.6</v>
      </c>
      <c r="F137">
        <v>130.1</v>
      </c>
      <c r="G137">
        <v>136</v>
      </c>
      <c r="H137">
        <v>120.8</v>
      </c>
      <c r="I137">
        <v>138.4</v>
      </c>
      <c r="J137">
        <v>149.19999999999999</v>
      </c>
      <c r="K137">
        <v>170.2</v>
      </c>
      <c r="L137">
        <v>113.4</v>
      </c>
      <c r="M137">
        <v>136.30000000000001</v>
      </c>
      <c r="N137">
        <v>128.69999999999999</v>
      </c>
      <c r="O137">
        <v>142.4</v>
      </c>
      <c r="P137">
        <v>137.4</v>
      </c>
      <c r="Q137">
        <v>140.9</v>
      </c>
      <c r="R137">
        <v>139.6</v>
      </c>
      <c r="S137">
        <v>134.30000000000001</v>
      </c>
      <c r="T137">
        <v>138.80000000000001</v>
      </c>
      <c r="U137" t="s">
        <v>32</v>
      </c>
      <c r="V137">
        <v>129.80000000000001</v>
      </c>
      <c r="W137">
        <v>131.80000000000001</v>
      </c>
      <c r="X137">
        <v>128.69999999999999</v>
      </c>
      <c r="Y137">
        <v>117.8</v>
      </c>
      <c r="Z137">
        <v>126.5</v>
      </c>
      <c r="AA137">
        <v>133</v>
      </c>
      <c r="AB137">
        <v>123</v>
      </c>
      <c r="AC137">
        <v>125.7</v>
      </c>
      <c r="AD137">
        <v>133.80000000000001</v>
      </c>
    </row>
    <row r="138" spans="1:30" x14ac:dyDescent="0.3">
      <c r="A138" t="s">
        <v>33</v>
      </c>
      <c r="B138">
        <v>2016</v>
      </c>
      <c r="C138" t="s">
        <v>43</v>
      </c>
      <c r="D138">
        <v>128.69999999999999</v>
      </c>
      <c r="E138">
        <v>138.4</v>
      </c>
      <c r="F138">
        <v>130.30000000000001</v>
      </c>
      <c r="G138">
        <v>132.69999999999999</v>
      </c>
      <c r="H138">
        <v>112.5</v>
      </c>
      <c r="I138">
        <v>130.4</v>
      </c>
      <c r="J138">
        <v>155.1</v>
      </c>
      <c r="K138">
        <v>175.7</v>
      </c>
      <c r="L138">
        <v>115.4</v>
      </c>
      <c r="M138">
        <v>145.30000000000001</v>
      </c>
      <c r="N138">
        <v>122.5</v>
      </c>
      <c r="O138">
        <v>139.6</v>
      </c>
      <c r="P138">
        <v>136.30000000000001</v>
      </c>
      <c r="Q138">
        <v>144.30000000000001</v>
      </c>
      <c r="R138">
        <v>129.1</v>
      </c>
      <c r="S138">
        <v>121.9</v>
      </c>
      <c r="T138">
        <v>128</v>
      </c>
      <c r="U138">
        <v>128.69999999999999</v>
      </c>
      <c r="V138">
        <v>115.2</v>
      </c>
      <c r="W138">
        <v>124.5</v>
      </c>
      <c r="X138">
        <v>121.8</v>
      </c>
      <c r="Y138">
        <v>112.8</v>
      </c>
      <c r="Z138">
        <v>121.2</v>
      </c>
      <c r="AA138">
        <v>131.9</v>
      </c>
      <c r="AB138">
        <v>120.8</v>
      </c>
      <c r="AC138">
        <v>120.9</v>
      </c>
      <c r="AD138">
        <v>128.6</v>
      </c>
    </row>
    <row r="139" spans="1:30" x14ac:dyDescent="0.3">
      <c r="A139" t="s">
        <v>34</v>
      </c>
      <c r="B139">
        <v>2016</v>
      </c>
      <c r="C139" t="s">
        <v>43</v>
      </c>
      <c r="D139">
        <v>130.5</v>
      </c>
      <c r="E139">
        <v>137.9</v>
      </c>
      <c r="F139">
        <v>130.19999999999999</v>
      </c>
      <c r="G139">
        <v>134.80000000000001</v>
      </c>
      <c r="H139">
        <v>117.8</v>
      </c>
      <c r="I139">
        <v>134.69999999999999</v>
      </c>
      <c r="J139">
        <v>151.19999999999999</v>
      </c>
      <c r="K139">
        <v>172.1</v>
      </c>
      <c r="L139">
        <v>114.1</v>
      </c>
      <c r="M139">
        <v>139.30000000000001</v>
      </c>
      <c r="N139">
        <v>126.1</v>
      </c>
      <c r="O139">
        <v>141.1</v>
      </c>
      <c r="P139">
        <v>137</v>
      </c>
      <c r="Q139">
        <v>141.80000000000001</v>
      </c>
      <c r="R139">
        <v>135.5</v>
      </c>
      <c r="S139">
        <v>129.1</v>
      </c>
      <c r="T139">
        <v>134.5</v>
      </c>
      <c r="U139">
        <v>128.69999999999999</v>
      </c>
      <c r="V139">
        <v>124.3</v>
      </c>
      <c r="W139">
        <v>128.4</v>
      </c>
      <c r="X139">
        <v>126.1</v>
      </c>
      <c r="Y139">
        <v>115.2</v>
      </c>
      <c r="Z139">
        <v>123.5</v>
      </c>
      <c r="AA139">
        <v>132.4</v>
      </c>
      <c r="AB139">
        <v>122.1</v>
      </c>
      <c r="AC139">
        <v>123.4</v>
      </c>
      <c r="AD139">
        <v>131.4</v>
      </c>
    </row>
    <row r="140" spans="1:30" x14ac:dyDescent="0.3">
      <c r="A140" t="s">
        <v>30</v>
      </c>
      <c r="B140">
        <v>2016</v>
      </c>
      <c r="C140" t="s">
        <v>45</v>
      </c>
      <c r="D140">
        <v>132</v>
      </c>
      <c r="E140">
        <v>137.4</v>
      </c>
      <c r="F140">
        <v>130.6</v>
      </c>
      <c r="G140">
        <v>136.19999999999999</v>
      </c>
      <c r="H140">
        <v>121.1</v>
      </c>
      <c r="I140">
        <v>136.9</v>
      </c>
      <c r="J140">
        <v>141.80000000000001</v>
      </c>
      <c r="K140">
        <v>170</v>
      </c>
      <c r="L140">
        <v>113.4</v>
      </c>
      <c r="M140">
        <v>136.80000000000001</v>
      </c>
      <c r="N140">
        <v>128.69999999999999</v>
      </c>
      <c r="O140">
        <v>143.1</v>
      </c>
      <c r="P140">
        <v>136.6</v>
      </c>
      <c r="Q140">
        <v>141.19999999999999</v>
      </c>
      <c r="R140">
        <v>139.9</v>
      </c>
      <c r="S140">
        <v>134.5</v>
      </c>
      <c r="T140">
        <v>139.19999999999999</v>
      </c>
      <c r="U140" t="s">
        <v>32</v>
      </c>
      <c r="V140">
        <v>130.30000000000001</v>
      </c>
      <c r="W140">
        <v>132.1</v>
      </c>
      <c r="X140">
        <v>129.1</v>
      </c>
      <c r="Y140">
        <v>118.2</v>
      </c>
      <c r="Z140">
        <v>126.9</v>
      </c>
      <c r="AA140">
        <v>133.69999999999999</v>
      </c>
      <c r="AB140">
        <v>123.5</v>
      </c>
      <c r="AC140">
        <v>126.1</v>
      </c>
      <c r="AD140">
        <v>133.6</v>
      </c>
    </row>
    <row r="141" spans="1:30" x14ac:dyDescent="0.3">
      <c r="A141" t="s">
        <v>33</v>
      </c>
      <c r="B141">
        <v>2016</v>
      </c>
      <c r="C141" t="s">
        <v>45</v>
      </c>
      <c r="D141">
        <v>130.19999999999999</v>
      </c>
      <c r="E141">
        <v>138.5</v>
      </c>
      <c r="F141">
        <v>134.1</v>
      </c>
      <c r="G141">
        <v>132.9</v>
      </c>
      <c r="H141">
        <v>112.6</v>
      </c>
      <c r="I141">
        <v>130.80000000000001</v>
      </c>
      <c r="J141">
        <v>142</v>
      </c>
      <c r="K141">
        <v>174.9</v>
      </c>
      <c r="L141">
        <v>115.6</v>
      </c>
      <c r="M141">
        <v>145.4</v>
      </c>
      <c r="N141">
        <v>122.7</v>
      </c>
      <c r="O141">
        <v>140.30000000000001</v>
      </c>
      <c r="P141">
        <v>135.19999999999999</v>
      </c>
      <c r="Q141">
        <v>144.30000000000001</v>
      </c>
      <c r="R141">
        <v>129.6</v>
      </c>
      <c r="S141">
        <v>122.1</v>
      </c>
      <c r="T141">
        <v>128.5</v>
      </c>
      <c r="U141">
        <v>129.1</v>
      </c>
      <c r="V141">
        <v>116.2</v>
      </c>
      <c r="W141">
        <v>124.7</v>
      </c>
      <c r="X141">
        <v>122.1</v>
      </c>
      <c r="Y141">
        <v>113.4</v>
      </c>
      <c r="Z141">
        <v>121.7</v>
      </c>
      <c r="AA141">
        <v>132.1</v>
      </c>
      <c r="AB141">
        <v>121.3</v>
      </c>
      <c r="AC141">
        <v>121.3</v>
      </c>
      <c r="AD141">
        <v>128.5</v>
      </c>
    </row>
    <row r="142" spans="1:30" x14ac:dyDescent="0.3">
      <c r="A142" t="s">
        <v>34</v>
      </c>
      <c r="B142">
        <v>2016</v>
      </c>
      <c r="C142" t="s">
        <v>45</v>
      </c>
      <c r="D142">
        <v>131.4</v>
      </c>
      <c r="E142">
        <v>137.80000000000001</v>
      </c>
      <c r="F142">
        <v>132</v>
      </c>
      <c r="G142">
        <v>135</v>
      </c>
      <c r="H142">
        <v>118</v>
      </c>
      <c r="I142">
        <v>134.1</v>
      </c>
      <c r="J142">
        <v>141.9</v>
      </c>
      <c r="K142">
        <v>171.7</v>
      </c>
      <c r="L142">
        <v>114.1</v>
      </c>
      <c r="M142">
        <v>139.69999999999999</v>
      </c>
      <c r="N142">
        <v>126.2</v>
      </c>
      <c r="O142">
        <v>141.80000000000001</v>
      </c>
      <c r="P142">
        <v>136.1</v>
      </c>
      <c r="Q142">
        <v>142</v>
      </c>
      <c r="R142">
        <v>135.80000000000001</v>
      </c>
      <c r="S142">
        <v>129.30000000000001</v>
      </c>
      <c r="T142">
        <v>135</v>
      </c>
      <c r="U142">
        <v>129.1</v>
      </c>
      <c r="V142">
        <v>125</v>
      </c>
      <c r="W142">
        <v>128.6</v>
      </c>
      <c r="X142">
        <v>126.4</v>
      </c>
      <c r="Y142">
        <v>115.7</v>
      </c>
      <c r="Z142">
        <v>124</v>
      </c>
      <c r="AA142">
        <v>132.80000000000001</v>
      </c>
      <c r="AB142">
        <v>122.6</v>
      </c>
      <c r="AC142">
        <v>123.8</v>
      </c>
      <c r="AD142">
        <v>131.19999999999999</v>
      </c>
    </row>
    <row r="143" spans="1:30" x14ac:dyDescent="0.3">
      <c r="A143" t="s">
        <v>30</v>
      </c>
      <c r="B143">
        <v>2016</v>
      </c>
      <c r="C143" t="s">
        <v>46</v>
      </c>
      <c r="D143">
        <v>132.6</v>
      </c>
      <c r="E143">
        <v>137.30000000000001</v>
      </c>
      <c r="F143">
        <v>131.6</v>
      </c>
      <c r="G143">
        <v>136.30000000000001</v>
      </c>
      <c r="H143">
        <v>121.6</v>
      </c>
      <c r="I143">
        <v>135.6</v>
      </c>
      <c r="J143">
        <v>127.5</v>
      </c>
      <c r="K143">
        <v>167.9</v>
      </c>
      <c r="L143">
        <v>113.8</v>
      </c>
      <c r="M143">
        <v>137.5</v>
      </c>
      <c r="N143">
        <v>129.1</v>
      </c>
      <c r="O143">
        <v>143.6</v>
      </c>
      <c r="P143">
        <v>134.69999999999999</v>
      </c>
      <c r="Q143">
        <v>142.4</v>
      </c>
      <c r="R143">
        <v>140.4</v>
      </c>
      <c r="S143">
        <v>135.19999999999999</v>
      </c>
      <c r="T143">
        <v>139.69999999999999</v>
      </c>
      <c r="U143" t="s">
        <v>32</v>
      </c>
      <c r="V143">
        <v>132</v>
      </c>
      <c r="W143">
        <v>132.9</v>
      </c>
      <c r="X143">
        <v>129.69999999999999</v>
      </c>
      <c r="Y143">
        <v>118.6</v>
      </c>
      <c r="Z143">
        <v>127.3</v>
      </c>
      <c r="AA143">
        <v>134.19999999999999</v>
      </c>
      <c r="AB143">
        <v>121.9</v>
      </c>
      <c r="AC143">
        <v>126.3</v>
      </c>
      <c r="AD143">
        <v>132.80000000000001</v>
      </c>
    </row>
    <row r="144" spans="1:30" x14ac:dyDescent="0.3">
      <c r="A144" t="s">
        <v>33</v>
      </c>
      <c r="B144">
        <v>2016</v>
      </c>
      <c r="C144" t="s">
        <v>46</v>
      </c>
      <c r="D144">
        <v>131.6</v>
      </c>
      <c r="E144">
        <v>138.19999999999999</v>
      </c>
      <c r="F144">
        <v>134.9</v>
      </c>
      <c r="G144">
        <v>133.1</v>
      </c>
      <c r="H144">
        <v>113.5</v>
      </c>
      <c r="I144">
        <v>129.30000000000001</v>
      </c>
      <c r="J144">
        <v>121.1</v>
      </c>
      <c r="K144">
        <v>170.3</v>
      </c>
      <c r="L144">
        <v>115.5</v>
      </c>
      <c r="M144">
        <v>145.5</v>
      </c>
      <c r="N144">
        <v>123.1</v>
      </c>
      <c r="O144">
        <v>140.9</v>
      </c>
      <c r="P144">
        <v>132.80000000000001</v>
      </c>
      <c r="Q144">
        <v>145</v>
      </c>
      <c r="R144">
        <v>130</v>
      </c>
      <c r="S144">
        <v>122.2</v>
      </c>
      <c r="T144">
        <v>128.80000000000001</v>
      </c>
      <c r="U144">
        <v>128.5</v>
      </c>
      <c r="V144">
        <v>117.8</v>
      </c>
      <c r="W144">
        <v>125</v>
      </c>
      <c r="X144">
        <v>122.3</v>
      </c>
      <c r="Y144">
        <v>113.7</v>
      </c>
      <c r="Z144">
        <v>121.8</v>
      </c>
      <c r="AA144">
        <v>132.30000000000001</v>
      </c>
      <c r="AB144">
        <v>119.9</v>
      </c>
      <c r="AC144">
        <v>121.4</v>
      </c>
      <c r="AD144">
        <v>127.6</v>
      </c>
    </row>
    <row r="145" spans="1:30" x14ac:dyDescent="0.3">
      <c r="A145" t="s">
        <v>34</v>
      </c>
      <c r="B145">
        <v>2016</v>
      </c>
      <c r="C145" t="s">
        <v>46</v>
      </c>
      <c r="D145">
        <v>132.30000000000001</v>
      </c>
      <c r="E145">
        <v>137.6</v>
      </c>
      <c r="F145">
        <v>132.9</v>
      </c>
      <c r="G145">
        <v>135.1</v>
      </c>
      <c r="H145">
        <v>118.6</v>
      </c>
      <c r="I145">
        <v>132.69999999999999</v>
      </c>
      <c r="J145">
        <v>125.3</v>
      </c>
      <c r="K145">
        <v>168.7</v>
      </c>
      <c r="L145">
        <v>114.4</v>
      </c>
      <c r="M145">
        <v>140.19999999999999</v>
      </c>
      <c r="N145">
        <v>126.6</v>
      </c>
      <c r="O145">
        <v>142.30000000000001</v>
      </c>
      <c r="P145">
        <v>134</v>
      </c>
      <c r="Q145">
        <v>143.1</v>
      </c>
      <c r="R145">
        <v>136.30000000000001</v>
      </c>
      <c r="S145">
        <v>129.80000000000001</v>
      </c>
      <c r="T145">
        <v>135.4</v>
      </c>
      <c r="U145">
        <v>128.5</v>
      </c>
      <c r="V145">
        <v>126.6</v>
      </c>
      <c r="W145">
        <v>129.19999999999999</v>
      </c>
      <c r="X145">
        <v>126.9</v>
      </c>
      <c r="Y145">
        <v>116</v>
      </c>
      <c r="Z145">
        <v>124.2</v>
      </c>
      <c r="AA145">
        <v>133.1</v>
      </c>
      <c r="AB145">
        <v>121.1</v>
      </c>
      <c r="AC145">
        <v>123.9</v>
      </c>
      <c r="AD145">
        <v>130.4</v>
      </c>
    </row>
    <row r="146" spans="1:30" x14ac:dyDescent="0.3">
      <c r="A146" t="s">
        <v>30</v>
      </c>
      <c r="B146">
        <v>2017</v>
      </c>
      <c r="C146" t="s">
        <v>31</v>
      </c>
      <c r="D146">
        <v>133.1</v>
      </c>
      <c r="E146">
        <v>137.80000000000001</v>
      </c>
      <c r="F146">
        <v>131.9</v>
      </c>
      <c r="G146">
        <v>136.69999999999999</v>
      </c>
      <c r="H146">
        <v>122</v>
      </c>
      <c r="I146">
        <v>136</v>
      </c>
      <c r="J146">
        <v>119.8</v>
      </c>
      <c r="K146">
        <v>161.69999999999999</v>
      </c>
      <c r="L146">
        <v>114.8</v>
      </c>
      <c r="M146">
        <v>136.9</v>
      </c>
      <c r="N146">
        <v>129</v>
      </c>
      <c r="O146">
        <v>143.9</v>
      </c>
      <c r="P146">
        <v>133.69999999999999</v>
      </c>
      <c r="Q146">
        <v>143.1</v>
      </c>
      <c r="R146">
        <v>140.69999999999999</v>
      </c>
      <c r="S146">
        <v>135.80000000000001</v>
      </c>
      <c r="T146">
        <v>140</v>
      </c>
      <c r="U146" t="s">
        <v>32</v>
      </c>
      <c r="V146">
        <v>132.1</v>
      </c>
      <c r="W146">
        <v>133.19999999999999</v>
      </c>
      <c r="X146">
        <v>129.9</v>
      </c>
      <c r="Y146">
        <v>119.1</v>
      </c>
      <c r="Z146">
        <v>127</v>
      </c>
      <c r="AA146">
        <v>134.6</v>
      </c>
      <c r="AB146">
        <v>122.3</v>
      </c>
      <c r="AC146">
        <v>126.6</v>
      </c>
      <c r="AD146">
        <v>132.4</v>
      </c>
    </row>
    <row r="147" spans="1:30" x14ac:dyDescent="0.3">
      <c r="A147" t="s">
        <v>33</v>
      </c>
      <c r="B147">
        <v>2017</v>
      </c>
      <c r="C147" t="s">
        <v>31</v>
      </c>
      <c r="D147">
        <v>132.19999999999999</v>
      </c>
      <c r="E147">
        <v>138.9</v>
      </c>
      <c r="F147">
        <v>132.6</v>
      </c>
      <c r="G147">
        <v>133.1</v>
      </c>
      <c r="H147">
        <v>114</v>
      </c>
      <c r="I147">
        <v>129.6</v>
      </c>
      <c r="J147">
        <v>118.7</v>
      </c>
      <c r="K147">
        <v>155.1</v>
      </c>
      <c r="L147">
        <v>117.3</v>
      </c>
      <c r="M147">
        <v>144.9</v>
      </c>
      <c r="N147">
        <v>123.2</v>
      </c>
      <c r="O147">
        <v>141.6</v>
      </c>
      <c r="P147">
        <v>132</v>
      </c>
      <c r="Q147">
        <v>145.6</v>
      </c>
      <c r="R147">
        <v>130.19999999999999</v>
      </c>
      <c r="S147">
        <v>122.3</v>
      </c>
      <c r="T147">
        <v>129</v>
      </c>
      <c r="U147">
        <v>129.6</v>
      </c>
      <c r="V147">
        <v>118</v>
      </c>
      <c r="W147">
        <v>125.1</v>
      </c>
      <c r="X147">
        <v>122.6</v>
      </c>
      <c r="Y147">
        <v>115.2</v>
      </c>
      <c r="Z147">
        <v>122</v>
      </c>
      <c r="AA147">
        <v>132.4</v>
      </c>
      <c r="AB147">
        <v>120.9</v>
      </c>
      <c r="AC147">
        <v>122.1</v>
      </c>
      <c r="AD147">
        <v>127.8</v>
      </c>
    </row>
    <row r="148" spans="1:30" x14ac:dyDescent="0.3">
      <c r="A148" t="s">
        <v>34</v>
      </c>
      <c r="B148">
        <v>2017</v>
      </c>
      <c r="C148" t="s">
        <v>31</v>
      </c>
      <c r="D148">
        <v>132.80000000000001</v>
      </c>
      <c r="E148">
        <v>138.19999999999999</v>
      </c>
      <c r="F148">
        <v>132.19999999999999</v>
      </c>
      <c r="G148">
        <v>135.4</v>
      </c>
      <c r="H148">
        <v>119.1</v>
      </c>
      <c r="I148">
        <v>133</v>
      </c>
      <c r="J148">
        <v>119.4</v>
      </c>
      <c r="K148">
        <v>159.5</v>
      </c>
      <c r="L148">
        <v>115.6</v>
      </c>
      <c r="M148">
        <v>139.6</v>
      </c>
      <c r="N148">
        <v>126.6</v>
      </c>
      <c r="O148">
        <v>142.80000000000001</v>
      </c>
      <c r="P148">
        <v>133.1</v>
      </c>
      <c r="Q148">
        <v>143.80000000000001</v>
      </c>
      <c r="R148">
        <v>136.6</v>
      </c>
      <c r="S148">
        <v>130.19999999999999</v>
      </c>
      <c r="T148">
        <v>135.6</v>
      </c>
      <c r="U148">
        <v>129.6</v>
      </c>
      <c r="V148">
        <v>126.8</v>
      </c>
      <c r="W148">
        <v>129.4</v>
      </c>
      <c r="X148">
        <v>127.1</v>
      </c>
      <c r="Y148">
        <v>117</v>
      </c>
      <c r="Z148">
        <v>124.2</v>
      </c>
      <c r="AA148">
        <v>133.30000000000001</v>
      </c>
      <c r="AB148">
        <v>121.7</v>
      </c>
      <c r="AC148">
        <v>124.4</v>
      </c>
      <c r="AD148">
        <v>130.30000000000001</v>
      </c>
    </row>
    <row r="149" spans="1:30" x14ac:dyDescent="0.3">
      <c r="A149" t="s">
        <v>30</v>
      </c>
      <c r="B149">
        <v>2017</v>
      </c>
      <c r="C149" t="s">
        <v>35</v>
      </c>
      <c r="D149">
        <v>133.30000000000001</v>
      </c>
      <c r="E149">
        <v>138.30000000000001</v>
      </c>
      <c r="F149">
        <v>129.30000000000001</v>
      </c>
      <c r="G149">
        <v>137.19999999999999</v>
      </c>
      <c r="H149">
        <v>122.1</v>
      </c>
      <c r="I149">
        <v>138.69999999999999</v>
      </c>
      <c r="J149">
        <v>119.1</v>
      </c>
      <c r="K149">
        <v>156.9</v>
      </c>
      <c r="L149">
        <v>116.2</v>
      </c>
      <c r="M149">
        <v>136</v>
      </c>
      <c r="N149">
        <v>129.4</v>
      </c>
      <c r="O149">
        <v>144.4</v>
      </c>
      <c r="P149">
        <v>133.6</v>
      </c>
      <c r="Q149">
        <v>143.69999999999999</v>
      </c>
      <c r="R149">
        <v>140.9</v>
      </c>
      <c r="S149">
        <v>135.80000000000001</v>
      </c>
      <c r="T149">
        <v>140.19999999999999</v>
      </c>
      <c r="U149" t="s">
        <v>32</v>
      </c>
      <c r="V149">
        <v>133.19999999999999</v>
      </c>
      <c r="W149">
        <v>133.6</v>
      </c>
      <c r="X149">
        <v>130.1</v>
      </c>
      <c r="Y149">
        <v>119.5</v>
      </c>
      <c r="Z149">
        <v>127.7</v>
      </c>
      <c r="AA149">
        <v>134.9</v>
      </c>
      <c r="AB149">
        <v>123.2</v>
      </c>
      <c r="AC149">
        <v>127</v>
      </c>
      <c r="AD149">
        <v>132.6</v>
      </c>
    </row>
    <row r="150" spans="1:30" x14ac:dyDescent="0.3">
      <c r="A150" t="s">
        <v>33</v>
      </c>
      <c r="B150">
        <v>2017</v>
      </c>
      <c r="C150" t="s">
        <v>35</v>
      </c>
      <c r="D150">
        <v>132.80000000000001</v>
      </c>
      <c r="E150">
        <v>139.80000000000001</v>
      </c>
      <c r="F150">
        <v>129.30000000000001</v>
      </c>
      <c r="G150">
        <v>133.5</v>
      </c>
      <c r="H150">
        <v>114.3</v>
      </c>
      <c r="I150">
        <v>131.4</v>
      </c>
      <c r="J150">
        <v>120.2</v>
      </c>
      <c r="K150">
        <v>143.1</v>
      </c>
      <c r="L150">
        <v>119.5</v>
      </c>
      <c r="M150">
        <v>144</v>
      </c>
      <c r="N150">
        <v>123.4</v>
      </c>
      <c r="O150">
        <v>141.9</v>
      </c>
      <c r="P150">
        <v>132.1</v>
      </c>
      <c r="Q150">
        <v>146.30000000000001</v>
      </c>
      <c r="R150">
        <v>130.5</v>
      </c>
      <c r="S150">
        <v>122.5</v>
      </c>
      <c r="T150">
        <v>129.30000000000001</v>
      </c>
      <c r="U150">
        <v>130.5</v>
      </c>
      <c r="V150">
        <v>119.2</v>
      </c>
      <c r="W150">
        <v>125.3</v>
      </c>
      <c r="X150">
        <v>122.9</v>
      </c>
      <c r="Y150">
        <v>115.5</v>
      </c>
      <c r="Z150">
        <v>122.2</v>
      </c>
      <c r="AA150">
        <v>132.4</v>
      </c>
      <c r="AB150">
        <v>121.7</v>
      </c>
      <c r="AC150">
        <v>122.4</v>
      </c>
      <c r="AD150">
        <v>128.19999999999999</v>
      </c>
    </row>
    <row r="151" spans="1:30" x14ac:dyDescent="0.3">
      <c r="A151" t="s">
        <v>34</v>
      </c>
      <c r="B151">
        <v>2017</v>
      </c>
      <c r="C151" t="s">
        <v>35</v>
      </c>
      <c r="D151">
        <v>133.1</v>
      </c>
      <c r="E151">
        <v>138.80000000000001</v>
      </c>
      <c r="F151">
        <v>129.30000000000001</v>
      </c>
      <c r="G151">
        <v>135.80000000000001</v>
      </c>
      <c r="H151">
        <v>119.2</v>
      </c>
      <c r="I151">
        <v>135.30000000000001</v>
      </c>
      <c r="J151">
        <v>119.5</v>
      </c>
      <c r="K151">
        <v>152.19999999999999</v>
      </c>
      <c r="L151">
        <v>117.3</v>
      </c>
      <c r="M151">
        <v>138.69999999999999</v>
      </c>
      <c r="N151">
        <v>126.9</v>
      </c>
      <c r="O151">
        <v>143.19999999999999</v>
      </c>
      <c r="P151">
        <v>133</v>
      </c>
      <c r="Q151">
        <v>144.4</v>
      </c>
      <c r="R151">
        <v>136.80000000000001</v>
      </c>
      <c r="S151">
        <v>130.30000000000001</v>
      </c>
      <c r="T151">
        <v>135.9</v>
      </c>
      <c r="U151">
        <v>130.5</v>
      </c>
      <c r="V151">
        <v>127.9</v>
      </c>
      <c r="W151">
        <v>129.69999999999999</v>
      </c>
      <c r="X151">
        <v>127.4</v>
      </c>
      <c r="Y151">
        <v>117.4</v>
      </c>
      <c r="Z151">
        <v>124.6</v>
      </c>
      <c r="AA151">
        <v>133.4</v>
      </c>
      <c r="AB151">
        <v>122.6</v>
      </c>
      <c r="AC151">
        <v>124.8</v>
      </c>
      <c r="AD151">
        <v>130.6</v>
      </c>
    </row>
    <row r="152" spans="1:30" x14ac:dyDescent="0.3">
      <c r="A152" t="s">
        <v>30</v>
      </c>
      <c r="B152">
        <v>2017</v>
      </c>
      <c r="C152" t="s">
        <v>36</v>
      </c>
      <c r="D152">
        <v>133.6</v>
      </c>
      <c r="E152">
        <v>138.80000000000001</v>
      </c>
      <c r="F152">
        <v>128.80000000000001</v>
      </c>
      <c r="G152">
        <v>137.19999999999999</v>
      </c>
      <c r="H152">
        <v>121.6</v>
      </c>
      <c r="I152">
        <v>139.69999999999999</v>
      </c>
      <c r="J152">
        <v>119.7</v>
      </c>
      <c r="K152">
        <v>148</v>
      </c>
      <c r="L152">
        <v>116.9</v>
      </c>
      <c r="M152">
        <v>135.6</v>
      </c>
      <c r="N152">
        <v>129.80000000000001</v>
      </c>
      <c r="O152">
        <v>145.4</v>
      </c>
      <c r="P152">
        <v>133.4</v>
      </c>
      <c r="Q152">
        <v>144.19999999999999</v>
      </c>
      <c r="R152">
        <v>141.6</v>
      </c>
      <c r="S152">
        <v>136.19999999999999</v>
      </c>
      <c r="T152">
        <v>140.80000000000001</v>
      </c>
      <c r="U152" t="s">
        <v>32</v>
      </c>
      <c r="V152">
        <v>134.19999999999999</v>
      </c>
      <c r="W152">
        <v>134.1</v>
      </c>
      <c r="X152">
        <v>130.6</v>
      </c>
      <c r="Y152">
        <v>119.8</v>
      </c>
      <c r="Z152">
        <v>128.30000000000001</v>
      </c>
      <c r="AA152">
        <v>135.19999999999999</v>
      </c>
      <c r="AB152">
        <v>123.3</v>
      </c>
      <c r="AC152">
        <v>127.4</v>
      </c>
      <c r="AD152">
        <v>132.80000000000001</v>
      </c>
    </row>
    <row r="153" spans="1:30" x14ac:dyDescent="0.3">
      <c r="A153" t="s">
        <v>33</v>
      </c>
      <c r="B153">
        <v>2017</v>
      </c>
      <c r="C153" t="s">
        <v>36</v>
      </c>
      <c r="D153">
        <v>132.69999999999999</v>
      </c>
      <c r="E153">
        <v>139.4</v>
      </c>
      <c r="F153">
        <v>128.4</v>
      </c>
      <c r="G153">
        <v>134.9</v>
      </c>
      <c r="H153">
        <v>114</v>
      </c>
      <c r="I153">
        <v>136.80000000000001</v>
      </c>
      <c r="J153">
        <v>122.2</v>
      </c>
      <c r="K153">
        <v>135.80000000000001</v>
      </c>
      <c r="L153">
        <v>120.3</v>
      </c>
      <c r="M153">
        <v>142.6</v>
      </c>
      <c r="N153">
        <v>123.6</v>
      </c>
      <c r="O153">
        <v>142.4</v>
      </c>
      <c r="P153">
        <v>132.6</v>
      </c>
      <c r="Q153">
        <v>147.5</v>
      </c>
      <c r="R153">
        <v>130.80000000000001</v>
      </c>
      <c r="S153">
        <v>122.8</v>
      </c>
      <c r="T153">
        <v>129.6</v>
      </c>
      <c r="U153">
        <v>131.1</v>
      </c>
      <c r="V153">
        <v>120.8</v>
      </c>
      <c r="W153">
        <v>125.6</v>
      </c>
      <c r="X153">
        <v>123.1</v>
      </c>
      <c r="Y153">
        <v>115.6</v>
      </c>
      <c r="Z153">
        <v>122.4</v>
      </c>
      <c r="AA153">
        <v>132.80000000000001</v>
      </c>
      <c r="AB153">
        <v>121.7</v>
      </c>
      <c r="AC153">
        <v>122.6</v>
      </c>
      <c r="AD153">
        <v>128.69999999999999</v>
      </c>
    </row>
    <row r="154" spans="1:30" x14ac:dyDescent="0.3">
      <c r="A154" t="s">
        <v>34</v>
      </c>
      <c r="B154">
        <v>2017</v>
      </c>
      <c r="C154" t="s">
        <v>36</v>
      </c>
      <c r="D154">
        <v>133.30000000000001</v>
      </c>
      <c r="E154">
        <v>139</v>
      </c>
      <c r="F154">
        <v>128.6</v>
      </c>
      <c r="G154">
        <v>136.30000000000001</v>
      </c>
      <c r="H154">
        <v>118.8</v>
      </c>
      <c r="I154">
        <v>138.30000000000001</v>
      </c>
      <c r="J154">
        <v>120.5</v>
      </c>
      <c r="K154">
        <v>143.9</v>
      </c>
      <c r="L154">
        <v>118</v>
      </c>
      <c r="M154">
        <v>137.9</v>
      </c>
      <c r="N154">
        <v>127.2</v>
      </c>
      <c r="O154">
        <v>144</v>
      </c>
      <c r="P154">
        <v>133.1</v>
      </c>
      <c r="Q154">
        <v>145.1</v>
      </c>
      <c r="R154">
        <v>137.30000000000001</v>
      </c>
      <c r="S154">
        <v>130.6</v>
      </c>
      <c r="T154">
        <v>136.4</v>
      </c>
      <c r="U154">
        <v>131.1</v>
      </c>
      <c r="V154">
        <v>129.1</v>
      </c>
      <c r="W154">
        <v>130.1</v>
      </c>
      <c r="X154">
        <v>127.8</v>
      </c>
      <c r="Y154">
        <v>117.6</v>
      </c>
      <c r="Z154">
        <v>125</v>
      </c>
      <c r="AA154">
        <v>133.80000000000001</v>
      </c>
      <c r="AB154">
        <v>122.6</v>
      </c>
      <c r="AC154">
        <v>125.1</v>
      </c>
      <c r="AD154">
        <v>130.9</v>
      </c>
    </row>
    <row r="155" spans="1:30" x14ac:dyDescent="0.3">
      <c r="A155" t="s">
        <v>30</v>
      </c>
      <c r="B155">
        <v>2017</v>
      </c>
      <c r="C155" t="s">
        <v>37</v>
      </c>
      <c r="D155">
        <v>133.19999999999999</v>
      </c>
      <c r="E155">
        <v>138.69999999999999</v>
      </c>
      <c r="F155">
        <v>127.1</v>
      </c>
      <c r="G155">
        <v>137.69999999999999</v>
      </c>
      <c r="H155">
        <v>121.3</v>
      </c>
      <c r="I155">
        <v>141.80000000000001</v>
      </c>
      <c r="J155">
        <v>121.5</v>
      </c>
      <c r="K155">
        <v>144.5</v>
      </c>
      <c r="L155">
        <v>117.4</v>
      </c>
      <c r="M155">
        <v>134.1</v>
      </c>
      <c r="N155">
        <v>130</v>
      </c>
      <c r="O155">
        <v>145.5</v>
      </c>
      <c r="P155">
        <v>133.5</v>
      </c>
      <c r="Q155">
        <v>144.4</v>
      </c>
      <c r="R155">
        <v>142.4</v>
      </c>
      <c r="S155">
        <v>136.80000000000001</v>
      </c>
      <c r="T155">
        <v>141.6</v>
      </c>
      <c r="U155" t="s">
        <v>32</v>
      </c>
      <c r="V155">
        <v>135</v>
      </c>
      <c r="W155">
        <v>134.30000000000001</v>
      </c>
      <c r="X155">
        <v>131</v>
      </c>
      <c r="Y155">
        <v>119.2</v>
      </c>
      <c r="Z155">
        <v>128.30000000000001</v>
      </c>
      <c r="AA155">
        <v>135.69999999999999</v>
      </c>
      <c r="AB155">
        <v>123.7</v>
      </c>
      <c r="AC155">
        <v>127.5</v>
      </c>
      <c r="AD155">
        <v>132.9</v>
      </c>
    </row>
    <row r="156" spans="1:30" x14ac:dyDescent="0.3">
      <c r="A156" t="s">
        <v>33</v>
      </c>
      <c r="B156">
        <v>2017</v>
      </c>
      <c r="C156" t="s">
        <v>37</v>
      </c>
      <c r="D156">
        <v>132.69999999999999</v>
      </c>
      <c r="E156">
        <v>140.6</v>
      </c>
      <c r="F156">
        <v>124.5</v>
      </c>
      <c r="G156">
        <v>136.30000000000001</v>
      </c>
      <c r="H156">
        <v>113.5</v>
      </c>
      <c r="I156">
        <v>137.69999999999999</v>
      </c>
      <c r="J156">
        <v>127.1</v>
      </c>
      <c r="K156">
        <v>133.80000000000001</v>
      </c>
      <c r="L156">
        <v>120.8</v>
      </c>
      <c r="M156">
        <v>141.30000000000001</v>
      </c>
      <c r="N156">
        <v>123.8</v>
      </c>
      <c r="O156">
        <v>142.6</v>
      </c>
      <c r="P156">
        <v>133.4</v>
      </c>
      <c r="Q156">
        <v>148</v>
      </c>
      <c r="R156">
        <v>131.19999999999999</v>
      </c>
      <c r="S156">
        <v>123</v>
      </c>
      <c r="T156">
        <v>130</v>
      </c>
      <c r="U156">
        <v>131.69999999999999</v>
      </c>
      <c r="V156">
        <v>121.4</v>
      </c>
      <c r="W156">
        <v>126</v>
      </c>
      <c r="X156">
        <v>123.4</v>
      </c>
      <c r="Y156">
        <v>114.3</v>
      </c>
      <c r="Z156">
        <v>122.6</v>
      </c>
      <c r="AA156">
        <v>133.6</v>
      </c>
      <c r="AB156">
        <v>122.2</v>
      </c>
      <c r="AC156">
        <v>122.5</v>
      </c>
      <c r="AD156">
        <v>129.1</v>
      </c>
    </row>
    <row r="157" spans="1:30" x14ac:dyDescent="0.3">
      <c r="A157" t="s">
        <v>34</v>
      </c>
      <c r="B157">
        <v>2017</v>
      </c>
      <c r="C157" t="s">
        <v>37</v>
      </c>
      <c r="D157">
        <v>133</v>
      </c>
      <c r="E157">
        <v>139.4</v>
      </c>
      <c r="F157">
        <v>126.1</v>
      </c>
      <c r="G157">
        <v>137.19999999999999</v>
      </c>
      <c r="H157">
        <v>118.4</v>
      </c>
      <c r="I157">
        <v>139.9</v>
      </c>
      <c r="J157">
        <v>123.4</v>
      </c>
      <c r="K157">
        <v>140.9</v>
      </c>
      <c r="L157">
        <v>118.5</v>
      </c>
      <c r="M157">
        <v>136.5</v>
      </c>
      <c r="N157">
        <v>127.4</v>
      </c>
      <c r="O157">
        <v>144.19999999999999</v>
      </c>
      <c r="P157">
        <v>133.5</v>
      </c>
      <c r="Q157">
        <v>145.4</v>
      </c>
      <c r="R157">
        <v>138</v>
      </c>
      <c r="S157">
        <v>131.1</v>
      </c>
      <c r="T157">
        <v>137</v>
      </c>
      <c r="U157">
        <v>131.69999999999999</v>
      </c>
      <c r="V157">
        <v>129.80000000000001</v>
      </c>
      <c r="W157">
        <v>130.4</v>
      </c>
      <c r="X157">
        <v>128.1</v>
      </c>
      <c r="Y157">
        <v>116.6</v>
      </c>
      <c r="Z157">
        <v>125.1</v>
      </c>
      <c r="AA157">
        <v>134.5</v>
      </c>
      <c r="AB157">
        <v>123.1</v>
      </c>
      <c r="AC157">
        <v>125.1</v>
      </c>
      <c r="AD157">
        <v>131.1</v>
      </c>
    </row>
    <row r="158" spans="1:30" x14ac:dyDescent="0.3">
      <c r="A158" t="s">
        <v>30</v>
      </c>
      <c r="B158">
        <v>2017</v>
      </c>
      <c r="C158" t="s">
        <v>38</v>
      </c>
      <c r="D158">
        <v>133.1</v>
      </c>
      <c r="E158">
        <v>140.30000000000001</v>
      </c>
      <c r="F158">
        <v>126.8</v>
      </c>
      <c r="G158">
        <v>138.19999999999999</v>
      </c>
      <c r="H158">
        <v>120.8</v>
      </c>
      <c r="I158">
        <v>140.19999999999999</v>
      </c>
      <c r="J158">
        <v>123.8</v>
      </c>
      <c r="K158">
        <v>141.80000000000001</v>
      </c>
      <c r="L158">
        <v>118.6</v>
      </c>
      <c r="M158">
        <v>134</v>
      </c>
      <c r="N158">
        <v>130.30000000000001</v>
      </c>
      <c r="O158">
        <v>145.80000000000001</v>
      </c>
      <c r="P158">
        <v>133.80000000000001</v>
      </c>
      <c r="Q158">
        <v>145.5</v>
      </c>
      <c r="R158">
        <v>142.5</v>
      </c>
      <c r="S158">
        <v>137.30000000000001</v>
      </c>
      <c r="T158">
        <v>141.80000000000001</v>
      </c>
      <c r="U158" t="s">
        <v>32</v>
      </c>
      <c r="V158">
        <v>135</v>
      </c>
      <c r="W158">
        <v>134.9</v>
      </c>
      <c r="X158">
        <v>131.4</v>
      </c>
      <c r="Y158">
        <v>119.4</v>
      </c>
      <c r="Z158">
        <v>129.4</v>
      </c>
      <c r="AA158">
        <v>136.30000000000001</v>
      </c>
      <c r="AB158">
        <v>123.7</v>
      </c>
      <c r="AC158">
        <v>127.9</v>
      </c>
      <c r="AD158">
        <v>133.30000000000001</v>
      </c>
    </row>
    <row r="159" spans="1:30" x14ac:dyDescent="0.3">
      <c r="A159" t="s">
        <v>33</v>
      </c>
      <c r="B159">
        <v>2017</v>
      </c>
      <c r="C159" t="s">
        <v>38</v>
      </c>
      <c r="D159">
        <v>132.6</v>
      </c>
      <c r="E159">
        <v>144.1</v>
      </c>
      <c r="F159">
        <v>125.6</v>
      </c>
      <c r="G159">
        <v>136.80000000000001</v>
      </c>
      <c r="H159">
        <v>113.4</v>
      </c>
      <c r="I159">
        <v>135.19999999999999</v>
      </c>
      <c r="J159">
        <v>129.19999999999999</v>
      </c>
      <c r="K159">
        <v>131.5</v>
      </c>
      <c r="L159">
        <v>121</v>
      </c>
      <c r="M159">
        <v>139.9</v>
      </c>
      <c r="N159">
        <v>123.8</v>
      </c>
      <c r="O159">
        <v>142.9</v>
      </c>
      <c r="P159">
        <v>133.6</v>
      </c>
      <c r="Q159">
        <v>148.30000000000001</v>
      </c>
      <c r="R159">
        <v>131.5</v>
      </c>
      <c r="S159">
        <v>123.2</v>
      </c>
      <c r="T159">
        <v>130.19999999999999</v>
      </c>
      <c r="U159">
        <v>132.1</v>
      </c>
      <c r="V159">
        <v>120.1</v>
      </c>
      <c r="W159">
        <v>126.5</v>
      </c>
      <c r="X159">
        <v>123.6</v>
      </c>
      <c r="Y159">
        <v>114.3</v>
      </c>
      <c r="Z159">
        <v>122.8</v>
      </c>
      <c r="AA159">
        <v>133.80000000000001</v>
      </c>
      <c r="AB159">
        <v>122</v>
      </c>
      <c r="AC159">
        <v>122.6</v>
      </c>
      <c r="AD159">
        <v>129.30000000000001</v>
      </c>
    </row>
    <row r="160" spans="1:30" x14ac:dyDescent="0.3">
      <c r="A160" t="s">
        <v>34</v>
      </c>
      <c r="B160">
        <v>2017</v>
      </c>
      <c r="C160" t="s">
        <v>38</v>
      </c>
      <c r="D160">
        <v>132.9</v>
      </c>
      <c r="E160">
        <v>141.6</v>
      </c>
      <c r="F160">
        <v>126.3</v>
      </c>
      <c r="G160">
        <v>137.69999999999999</v>
      </c>
      <c r="H160">
        <v>118.1</v>
      </c>
      <c r="I160">
        <v>137.9</v>
      </c>
      <c r="J160">
        <v>125.6</v>
      </c>
      <c r="K160">
        <v>138.30000000000001</v>
      </c>
      <c r="L160">
        <v>119.4</v>
      </c>
      <c r="M160">
        <v>136</v>
      </c>
      <c r="N160">
        <v>127.6</v>
      </c>
      <c r="O160">
        <v>144.5</v>
      </c>
      <c r="P160">
        <v>133.69999999999999</v>
      </c>
      <c r="Q160">
        <v>146.19999999999999</v>
      </c>
      <c r="R160">
        <v>138.19999999999999</v>
      </c>
      <c r="S160">
        <v>131.4</v>
      </c>
      <c r="T160">
        <v>137.19999999999999</v>
      </c>
      <c r="U160">
        <v>132.1</v>
      </c>
      <c r="V160">
        <v>129.4</v>
      </c>
      <c r="W160">
        <v>130.9</v>
      </c>
      <c r="X160">
        <v>128.4</v>
      </c>
      <c r="Y160">
        <v>116.7</v>
      </c>
      <c r="Z160">
        <v>125.7</v>
      </c>
      <c r="AA160">
        <v>134.80000000000001</v>
      </c>
      <c r="AB160">
        <v>123</v>
      </c>
      <c r="AC160">
        <v>125.3</v>
      </c>
      <c r="AD160">
        <v>131.4</v>
      </c>
    </row>
    <row r="161" spans="1:30" x14ac:dyDescent="0.3">
      <c r="A161" t="s">
        <v>30</v>
      </c>
      <c r="B161">
        <v>2017</v>
      </c>
      <c r="C161" t="s">
        <v>39</v>
      </c>
      <c r="D161">
        <v>133.5</v>
      </c>
      <c r="E161">
        <v>143.69999999999999</v>
      </c>
      <c r="F161">
        <v>128</v>
      </c>
      <c r="G161">
        <v>138.6</v>
      </c>
      <c r="H161">
        <v>120.9</v>
      </c>
      <c r="I161">
        <v>140.9</v>
      </c>
      <c r="J161">
        <v>128.80000000000001</v>
      </c>
      <c r="K161">
        <v>140.19999999999999</v>
      </c>
      <c r="L161">
        <v>118.9</v>
      </c>
      <c r="M161">
        <v>133.5</v>
      </c>
      <c r="N161">
        <v>130.4</v>
      </c>
      <c r="O161">
        <v>146.5</v>
      </c>
      <c r="P161">
        <v>134.9</v>
      </c>
      <c r="Q161">
        <v>145.80000000000001</v>
      </c>
      <c r="R161">
        <v>143.1</v>
      </c>
      <c r="S161">
        <v>137.69999999999999</v>
      </c>
      <c r="T161">
        <v>142.30000000000001</v>
      </c>
      <c r="U161" t="s">
        <v>32</v>
      </c>
      <c r="V161">
        <v>134.80000000000001</v>
      </c>
      <c r="W161">
        <v>135.19999999999999</v>
      </c>
      <c r="X161">
        <v>131.30000000000001</v>
      </c>
      <c r="Y161">
        <v>119.4</v>
      </c>
      <c r="Z161">
        <v>129.80000000000001</v>
      </c>
      <c r="AA161">
        <v>136.9</v>
      </c>
      <c r="AB161">
        <v>124.1</v>
      </c>
      <c r="AC161">
        <v>128.1</v>
      </c>
      <c r="AD161">
        <v>133.9</v>
      </c>
    </row>
    <row r="162" spans="1:30" x14ac:dyDescent="0.3">
      <c r="A162" t="s">
        <v>33</v>
      </c>
      <c r="B162">
        <v>2017</v>
      </c>
      <c r="C162" t="s">
        <v>39</v>
      </c>
      <c r="D162">
        <v>132.9</v>
      </c>
      <c r="E162">
        <v>148.69999999999999</v>
      </c>
      <c r="F162">
        <v>128.30000000000001</v>
      </c>
      <c r="G162">
        <v>137.30000000000001</v>
      </c>
      <c r="H162">
        <v>113.5</v>
      </c>
      <c r="I162">
        <v>137.19999999999999</v>
      </c>
      <c r="J162">
        <v>142.19999999999999</v>
      </c>
      <c r="K162">
        <v>128.19999999999999</v>
      </c>
      <c r="L162">
        <v>120.9</v>
      </c>
      <c r="M162">
        <v>138.80000000000001</v>
      </c>
      <c r="N162">
        <v>124.2</v>
      </c>
      <c r="O162">
        <v>143.1</v>
      </c>
      <c r="P162">
        <v>135.69999999999999</v>
      </c>
      <c r="Q162">
        <v>148.6</v>
      </c>
      <c r="R162">
        <v>131.5</v>
      </c>
      <c r="S162">
        <v>123.2</v>
      </c>
      <c r="T162">
        <v>130.19999999999999</v>
      </c>
      <c r="U162">
        <v>131.4</v>
      </c>
      <c r="V162">
        <v>119</v>
      </c>
      <c r="W162">
        <v>126.8</v>
      </c>
      <c r="X162">
        <v>123.8</v>
      </c>
      <c r="Y162">
        <v>113.9</v>
      </c>
      <c r="Z162">
        <v>122.9</v>
      </c>
      <c r="AA162">
        <v>134.30000000000001</v>
      </c>
      <c r="AB162">
        <v>122.5</v>
      </c>
      <c r="AC162">
        <v>122.7</v>
      </c>
      <c r="AD162">
        <v>129.9</v>
      </c>
    </row>
    <row r="163" spans="1:30" x14ac:dyDescent="0.3">
      <c r="A163" t="s">
        <v>34</v>
      </c>
      <c r="B163">
        <v>2017</v>
      </c>
      <c r="C163" t="s">
        <v>39</v>
      </c>
      <c r="D163">
        <v>133.30000000000001</v>
      </c>
      <c r="E163">
        <v>145.5</v>
      </c>
      <c r="F163">
        <v>128.1</v>
      </c>
      <c r="G163">
        <v>138.1</v>
      </c>
      <c r="H163">
        <v>118.2</v>
      </c>
      <c r="I163">
        <v>139.19999999999999</v>
      </c>
      <c r="J163">
        <v>133.30000000000001</v>
      </c>
      <c r="K163">
        <v>136.19999999999999</v>
      </c>
      <c r="L163">
        <v>119.6</v>
      </c>
      <c r="M163">
        <v>135.30000000000001</v>
      </c>
      <c r="N163">
        <v>127.8</v>
      </c>
      <c r="O163">
        <v>144.9</v>
      </c>
      <c r="P163">
        <v>135.19999999999999</v>
      </c>
      <c r="Q163">
        <v>146.5</v>
      </c>
      <c r="R163">
        <v>138.5</v>
      </c>
      <c r="S163">
        <v>131.69999999999999</v>
      </c>
      <c r="T163">
        <v>137.5</v>
      </c>
      <c r="U163">
        <v>131.4</v>
      </c>
      <c r="V163">
        <v>128.80000000000001</v>
      </c>
      <c r="W163">
        <v>131.19999999999999</v>
      </c>
      <c r="X163">
        <v>128.5</v>
      </c>
      <c r="Y163">
        <v>116.5</v>
      </c>
      <c r="Z163">
        <v>125.9</v>
      </c>
      <c r="AA163">
        <v>135.4</v>
      </c>
      <c r="AB163">
        <v>123.4</v>
      </c>
      <c r="AC163">
        <v>125.5</v>
      </c>
      <c r="AD163">
        <v>132</v>
      </c>
    </row>
    <row r="164" spans="1:30" x14ac:dyDescent="0.3">
      <c r="A164" t="s">
        <v>30</v>
      </c>
      <c r="B164">
        <v>2017</v>
      </c>
      <c r="C164" t="s">
        <v>40</v>
      </c>
      <c r="D164">
        <v>134</v>
      </c>
      <c r="E164">
        <v>144.19999999999999</v>
      </c>
      <c r="F164">
        <v>129.80000000000001</v>
      </c>
      <c r="G164">
        <v>139</v>
      </c>
      <c r="H164">
        <v>120.9</v>
      </c>
      <c r="I164">
        <v>143.9</v>
      </c>
      <c r="J164">
        <v>151.5</v>
      </c>
      <c r="K164">
        <v>138.1</v>
      </c>
      <c r="L164">
        <v>120</v>
      </c>
      <c r="M164">
        <v>133.9</v>
      </c>
      <c r="N164">
        <v>131.4</v>
      </c>
      <c r="O164">
        <v>147.69999999999999</v>
      </c>
      <c r="P164">
        <v>138.5</v>
      </c>
      <c r="Q164">
        <v>147.4</v>
      </c>
      <c r="R164">
        <v>144.30000000000001</v>
      </c>
      <c r="S164">
        <v>138.1</v>
      </c>
      <c r="T164">
        <v>143.5</v>
      </c>
      <c r="U164" t="s">
        <v>32</v>
      </c>
      <c r="V164">
        <v>135.30000000000001</v>
      </c>
      <c r="W164">
        <v>136.1</v>
      </c>
      <c r="X164">
        <v>132.1</v>
      </c>
      <c r="Y164">
        <v>119.1</v>
      </c>
      <c r="Z164">
        <v>130.6</v>
      </c>
      <c r="AA164">
        <v>138.6</v>
      </c>
      <c r="AB164">
        <v>124.4</v>
      </c>
      <c r="AC164">
        <v>128.6</v>
      </c>
      <c r="AD164">
        <v>136.19999999999999</v>
      </c>
    </row>
    <row r="165" spans="1:30" x14ac:dyDescent="0.3">
      <c r="A165" t="s">
        <v>33</v>
      </c>
      <c r="B165">
        <v>2017</v>
      </c>
      <c r="C165" t="s">
        <v>40</v>
      </c>
      <c r="D165">
        <v>132.80000000000001</v>
      </c>
      <c r="E165">
        <v>148.4</v>
      </c>
      <c r="F165">
        <v>129.4</v>
      </c>
      <c r="G165">
        <v>137.69999999999999</v>
      </c>
      <c r="H165">
        <v>113.4</v>
      </c>
      <c r="I165">
        <v>139.4</v>
      </c>
      <c r="J165">
        <v>175.1</v>
      </c>
      <c r="K165">
        <v>124.7</v>
      </c>
      <c r="L165">
        <v>121.5</v>
      </c>
      <c r="M165">
        <v>137.80000000000001</v>
      </c>
      <c r="N165">
        <v>124.4</v>
      </c>
      <c r="O165">
        <v>143.69999999999999</v>
      </c>
      <c r="P165">
        <v>139.80000000000001</v>
      </c>
      <c r="Q165">
        <v>150.5</v>
      </c>
      <c r="R165">
        <v>131.6</v>
      </c>
      <c r="S165">
        <v>123.7</v>
      </c>
      <c r="T165">
        <v>130.4</v>
      </c>
      <c r="U165">
        <v>132.6</v>
      </c>
      <c r="V165">
        <v>119.7</v>
      </c>
      <c r="W165">
        <v>127.2</v>
      </c>
      <c r="X165">
        <v>125</v>
      </c>
      <c r="Y165">
        <v>113.2</v>
      </c>
      <c r="Z165">
        <v>123.5</v>
      </c>
      <c r="AA165">
        <v>135.5</v>
      </c>
      <c r="AB165">
        <v>122.4</v>
      </c>
      <c r="AC165">
        <v>123</v>
      </c>
      <c r="AD165">
        <v>131.80000000000001</v>
      </c>
    </row>
    <row r="166" spans="1:30" x14ac:dyDescent="0.3">
      <c r="A166" t="s">
        <v>34</v>
      </c>
      <c r="B166">
        <v>2017</v>
      </c>
      <c r="C166" t="s">
        <v>40</v>
      </c>
      <c r="D166">
        <v>133.6</v>
      </c>
      <c r="E166">
        <v>145.69999999999999</v>
      </c>
      <c r="F166">
        <v>129.6</v>
      </c>
      <c r="G166">
        <v>138.5</v>
      </c>
      <c r="H166">
        <v>118.1</v>
      </c>
      <c r="I166">
        <v>141.80000000000001</v>
      </c>
      <c r="J166">
        <v>159.5</v>
      </c>
      <c r="K166">
        <v>133.6</v>
      </c>
      <c r="L166">
        <v>120.5</v>
      </c>
      <c r="M166">
        <v>135.19999999999999</v>
      </c>
      <c r="N166">
        <v>128.5</v>
      </c>
      <c r="O166">
        <v>145.80000000000001</v>
      </c>
      <c r="P166">
        <v>139</v>
      </c>
      <c r="Q166">
        <v>148.19999999999999</v>
      </c>
      <c r="R166">
        <v>139.30000000000001</v>
      </c>
      <c r="S166">
        <v>132.1</v>
      </c>
      <c r="T166">
        <v>138.30000000000001</v>
      </c>
      <c r="U166">
        <v>132.6</v>
      </c>
      <c r="V166">
        <v>129.4</v>
      </c>
      <c r="W166">
        <v>131.9</v>
      </c>
      <c r="X166">
        <v>129.4</v>
      </c>
      <c r="Y166">
        <v>116</v>
      </c>
      <c r="Z166">
        <v>126.6</v>
      </c>
      <c r="AA166">
        <v>136.80000000000001</v>
      </c>
      <c r="AB166">
        <v>123.6</v>
      </c>
      <c r="AC166">
        <v>125.9</v>
      </c>
      <c r="AD166">
        <v>134.19999999999999</v>
      </c>
    </row>
    <row r="167" spans="1:30" x14ac:dyDescent="0.3">
      <c r="A167" t="s">
        <v>30</v>
      </c>
      <c r="B167">
        <v>2017</v>
      </c>
      <c r="C167" t="s">
        <v>41</v>
      </c>
      <c r="D167">
        <v>134.80000000000001</v>
      </c>
      <c r="E167">
        <v>143.1</v>
      </c>
      <c r="F167">
        <v>130</v>
      </c>
      <c r="G167">
        <v>139.4</v>
      </c>
      <c r="H167">
        <v>120.5</v>
      </c>
      <c r="I167">
        <v>148</v>
      </c>
      <c r="J167">
        <v>162.9</v>
      </c>
      <c r="K167">
        <v>137.4</v>
      </c>
      <c r="L167">
        <v>120.8</v>
      </c>
      <c r="M167">
        <v>134.69999999999999</v>
      </c>
      <c r="N167">
        <v>131.6</v>
      </c>
      <c r="O167">
        <v>148.69999999999999</v>
      </c>
      <c r="P167">
        <v>140.6</v>
      </c>
      <c r="Q167">
        <v>149</v>
      </c>
      <c r="R167">
        <v>145.30000000000001</v>
      </c>
      <c r="S167">
        <v>139.19999999999999</v>
      </c>
      <c r="T167">
        <v>144.5</v>
      </c>
      <c r="U167" t="s">
        <v>32</v>
      </c>
      <c r="V167">
        <v>136.4</v>
      </c>
      <c r="W167">
        <v>137.30000000000001</v>
      </c>
      <c r="X167">
        <v>133</v>
      </c>
      <c r="Y167">
        <v>120.3</v>
      </c>
      <c r="Z167">
        <v>131.5</v>
      </c>
      <c r="AA167">
        <v>140.19999999999999</v>
      </c>
      <c r="AB167">
        <v>125.4</v>
      </c>
      <c r="AC167">
        <v>129.69999999999999</v>
      </c>
      <c r="AD167">
        <v>137.80000000000001</v>
      </c>
    </row>
    <row r="168" spans="1:30" x14ac:dyDescent="0.3">
      <c r="A168" t="s">
        <v>33</v>
      </c>
      <c r="B168">
        <v>2017</v>
      </c>
      <c r="C168" t="s">
        <v>41</v>
      </c>
      <c r="D168">
        <v>133.19999999999999</v>
      </c>
      <c r="E168">
        <v>143.9</v>
      </c>
      <c r="F168">
        <v>128.30000000000001</v>
      </c>
      <c r="G168">
        <v>138.30000000000001</v>
      </c>
      <c r="H168">
        <v>114.1</v>
      </c>
      <c r="I168">
        <v>142.69999999999999</v>
      </c>
      <c r="J168">
        <v>179.8</v>
      </c>
      <c r="K168">
        <v>123.5</v>
      </c>
      <c r="L168">
        <v>122.1</v>
      </c>
      <c r="M168">
        <v>137.5</v>
      </c>
      <c r="N168">
        <v>124.6</v>
      </c>
      <c r="O168">
        <v>144.5</v>
      </c>
      <c r="P168">
        <v>140.5</v>
      </c>
      <c r="Q168">
        <v>152.1</v>
      </c>
      <c r="R168">
        <v>132.69999999999999</v>
      </c>
      <c r="S168">
        <v>124.3</v>
      </c>
      <c r="T168">
        <v>131.4</v>
      </c>
      <c r="U168">
        <v>134.4</v>
      </c>
      <c r="V168">
        <v>118.9</v>
      </c>
      <c r="W168">
        <v>127.7</v>
      </c>
      <c r="X168">
        <v>125.7</v>
      </c>
      <c r="Y168">
        <v>114.6</v>
      </c>
      <c r="Z168">
        <v>124.1</v>
      </c>
      <c r="AA168">
        <v>135.69999999999999</v>
      </c>
      <c r="AB168">
        <v>123.3</v>
      </c>
      <c r="AC168">
        <v>123.8</v>
      </c>
      <c r="AD168">
        <v>132.69999999999999</v>
      </c>
    </row>
    <row r="169" spans="1:30" x14ac:dyDescent="0.3">
      <c r="A169" t="s">
        <v>34</v>
      </c>
      <c r="B169">
        <v>2017</v>
      </c>
      <c r="C169" t="s">
        <v>41</v>
      </c>
      <c r="D169">
        <v>134.30000000000001</v>
      </c>
      <c r="E169">
        <v>143.4</v>
      </c>
      <c r="F169">
        <v>129.30000000000001</v>
      </c>
      <c r="G169">
        <v>139</v>
      </c>
      <c r="H169">
        <v>118.1</v>
      </c>
      <c r="I169">
        <v>145.5</v>
      </c>
      <c r="J169">
        <v>168.6</v>
      </c>
      <c r="K169">
        <v>132.69999999999999</v>
      </c>
      <c r="L169">
        <v>121.2</v>
      </c>
      <c r="M169">
        <v>135.6</v>
      </c>
      <c r="N169">
        <v>128.69999999999999</v>
      </c>
      <c r="O169">
        <v>146.80000000000001</v>
      </c>
      <c r="P169">
        <v>140.6</v>
      </c>
      <c r="Q169">
        <v>149.80000000000001</v>
      </c>
      <c r="R169">
        <v>140.30000000000001</v>
      </c>
      <c r="S169">
        <v>133</v>
      </c>
      <c r="T169">
        <v>139.30000000000001</v>
      </c>
      <c r="U169">
        <v>134.4</v>
      </c>
      <c r="V169">
        <v>129.80000000000001</v>
      </c>
      <c r="W169">
        <v>132.80000000000001</v>
      </c>
      <c r="X169">
        <v>130.19999999999999</v>
      </c>
      <c r="Y169">
        <v>117.3</v>
      </c>
      <c r="Z169">
        <v>127.3</v>
      </c>
      <c r="AA169">
        <v>137.6</v>
      </c>
      <c r="AB169">
        <v>124.5</v>
      </c>
      <c r="AC169">
        <v>126.8</v>
      </c>
      <c r="AD169">
        <v>135.4</v>
      </c>
    </row>
    <row r="170" spans="1:30" x14ac:dyDescent="0.3">
      <c r="A170" t="s">
        <v>30</v>
      </c>
      <c r="B170">
        <v>2017</v>
      </c>
      <c r="C170" t="s">
        <v>42</v>
      </c>
      <c r="D170">
        <v>135.19999999999999</v>
      </c>
      <c r="E170">
        <v>142</v>
      </c>
      <c r="F170">
        <v>130.5</v>
      </c>
      <c r="G170">
        <v>140.19999999999999</v>
      </c>
      <c r="H170">
        <v>120.7</v>
      </c>
      <c r="I170">
        <v>147.80000000000001</v>
      </c>
      <c r="J170">
        <v>154.5</v>
      </c>
      <c r="K170">
        <v>137.1</v>
      </c>
      <c r="L170">
        <v>121</v>
      </c>
      <c r="M170">
        <v>134.69999999999999</v>
      </c>
      <c r="N170">
        <v>131.69999999999999</v>
      </c>
      <c r="O170">
        <v>149.30000000000001</v>
      </c>
      <c r="P170">
        <v>139.6</v>
      </c>
      <c r="Q170">
        <v>149.80000000000001</v>
      </c>
      <c r="R170">
        <v>146.1</v>
      </c>
      <c r="S170">
        <v>139.69999999999999</v>
      </c>
      <c r="T170">
        <v>145.19999999999999</v>
      </c>
      <c r="U170" t="s">
        <v>32</v>
      </c>
      <c r="V170">
        <v>137.4</v>
      </c>
      <c r="W170">
        <v>137.9</v>
      </c>
      <c r="X170">
        <v>133.4</v>
      </c>
      <c r="Y170">
        <v>121.2</v>
      </c>
      <c r="Z170">
        <v>132.30000000000001</v>
      </c>
      <c r="AA170">
        <v>139.6</v>
      </c>
      <c r="AB170">
        <v>126.7</v>
      </c>
      <c r="AC170">
        <v>130.30000000000001</v>
      </c>
      <c r="AD170">
        <v>137.6</v>
      </c>
    </row>
    <row r="171" spans="1:30" x14ac:dyDescent="0.3">
      <c r="A171" t="s">
        <v>33</v>
      </c>
      <c r="B171">
        <v>2017</v>
      </c>
      <c r="C171" t="s">
        <v>42</v>
      </c>
      <c r="D171">
        <v>133.6</v>
      </c>
      <c r="E171">
        <v>143</v>
      </c>
      <c r="F171">
        <v>129.69999999999999</v>
      </c>
      <c r="G171">
        <v>138.69999999999999</v>
      </c>
      <c r="H171">
        <v>114.5</v>
      </c>
      <c r="I171">
        <v>137.5</v>
      </c>
      <c r="J171">
        <v>160.69999999999999</v>
      </c>
      <c r="K171">
        <v>124.5</v>
      </c>
      <c r="L171">
        <v>122.4</v>
      </c>
      <c r="M171">
        <v>137.30000000000001</v>
      </c>
      <c r="N171">
        <v>124.8</v>
      </c>
      <c r="O171">
        <v>145</v>
      </c>
      <c r="P171">
        <v>138</v>
      </c>
      <c r="Q171">
        <v>153.6</v>
      </c>
      <c r="R171">
        <v>133.30000000000001</v>
      </c>
      <c r="S171">
        <v>124.6</v>
      </c>
      <c r="T171">
        <v>132</v>
      </c>
      <c r="U171">
        <v>135.69999999999999</v>
      </c>
      <c r="V171">
        <v>120.6</v>
      </c>
      <c r="W171">
        <v>128.1</v>
      </c>
      <c r="X171">
        <v>126.1</v>
      </c>
      <c r="Y171">
        <v>115.7</v>
      </c>
      <c r="Z171">
        <v>124.5</v>
      </c>
      <c r="AA171">
        <v>135.9</v>
      </c>
      <c r="AB171">
        <v>124.4</v>
      </c>
      <c r="AC171">
        <v>124.5</v>
      </c>
      <c r="AD171">
        <v>132.4</v>
      </c>
    </row>
    <row r="172" spans="1:30" x14ac:dyDescent="0.3">
      <c r="A172" t="s">
        <v>34</v>
      </c>
      <c r="B172">
        <v>2017</v>
      </c>
      <c r="C172" t="s">
        <v>42</v>
      </c>
      <c r="D172">
        <v>134.69999999999999</v>
      </c>
      <c r="E172">
        <v>142.4</v>
      </c>
      <c r="F172">
        <v>130.19999999999999</v>
      </c>
      <c r="G172">
        <v>139.6</v>
      </c>
      <c r="H172">
        <v>118.4</v>
      </c>
      <c r="I172">
        <v>143</v>
      </c>
      <c r="J172">
        <v>156.6</v>
      </c>
      <c r="K172">
        <v>132.9</v>
      </c>
      <c r="L172">
        <v>121.5</v>
      </c>
      <c r="M172">
        <v>135.6</v>
      </c>
      <c r="N172">
        <v>128.80000000000001</v>
      </c>
      <c r="O172">
        <v>147.30000000000001</v>
      </c>
      <c r="P172">
        <v>139</v>
      </c>
      <c r="Q172">
        <v>150.80000000000001</v>
      </c>
      <c r="R172">
        <v>141.1</v>
      </c>
      <c r="S172">
        <v>133.4</v>
      </c>
      <c r="T172">
        <v>140</v>
      </c>
      <c r="U172">
        <v>135.69999999999999</v>
      </c>
      <c r="V172">
        <v>131</v>
      </c>
      <c r="W172">
        <v>133.30000000000001</v>
      </c>
      <c r="X172">
        <v>130.6</v>
      </c>
      <c r="Y172">
        <v>118.3</v>
      </c>
      <c r="Z172">
        <v>127.9</v>
      </c>
      <c r="AA172">
        <v>137.4</v>
      </c>
      <c r="AB172">
        <v>125.7</v>
      </c>
      <c r="AC172">
        <v>127.5</v>
      </c>
      <c r="AD172">
        <v>135.19999999999999</v>
      </c>
    </row>
    <row r="173" spans="1:30" x14ac:dyDescent="0.3">
      <c r="A173" t="s">
        <v>30</v>
      </c>
      <c r="B173">
        <v>2017</v>
      </c>
      <c r="C173" t="s">
        <v>43</v>
      </c>
      <c r="D173">
        <v>135.9</v>
      </c>
      <c r="E173">
        <v>141.9</v>
      </c>
      <c r="F173">
        <v>131</v>
      </c>
      <c r="G173">
        <v>141.5</v>
      </c>
      <c r="H173">
        <v>121.4</v>
      </c>
      <c r="I173">
        <v>146.69999999999999</v>
      </c>
      <c r="J173">
        <v>157.1</v>
      </c>
      <c r="K173">
        <v>136.4</v>
      </c>
      <c r="L173">
        <v>121.4</v>
      </c>
      <c r="M173">
        <v>135.6</v>
      </c>
      <c r="N173">
        <v>131.30000000000001</v>
      </c>
      <c r="O173">
        <v>150.30000000000001</v>
      </c>
      <c r="P173">
        <v>140.4</v>
      </c>
      <c r="Q173">
        <v>150.5</v>
      </c>
      <c r="R173">
        <v>147.19999999999999</v>
      </c>
      <c r="S173">
        <v>140.6</v>
      </c>
      <c r="T173">
        <v>146.19999999999999</v>
      </c>
      <c r="U173" t="s">
        <v>32</v>
      </c>
      <c r="V173">
        <v>138.1</v>
      </c>
      <c r="W173">
        <v>138.4</v>
      </c>
      <c r="X173">
        <v>134.19999999999999</v>
      </c>
      <c r="Y173">
        <v>121</v>
      </c>
      <c r="Z173">
        <v>133</v>
      </c>
      <c r="AA173">
        <v>140.1</v>
      </c>
      <c r="AB173">
        <v>127.4</v>
      </c>
      <c r="AC173">
        <v>130.69999999999999</v>
      </c>
      <c r="AD173">
        <v>138.30000000000001</v>
      </c>
    </row>
    <row r="174" spans="1:30" x14ac:dyDescent="0.3">
      <c r="A174" t="s">
        <v>33</v>
      </c>
      <c r="B174">
        <v>2017</v>
      </c>
      <c r="C174" t="s">
        <v>43</v>
      </c>
      <c r="D174">
        <v>133.9</v>
      </c>
      <c r="E174">
        <v>142.80000000000001</v>
      </c>
      <c r="F174">
        <v>131.4</v>
      </c>
      <c r="G174">
        <v>139.1</v>
      </c>
      <c r="H174">
        <v>114.9</v>
      </c>
      <c r="I174">
        <v>135.6</v>
      </c>
      <c r="J174">
        <v>173.2</v>
      </c>
      <c r="K174">
        <v>124.1</v>
      </c>
      <c r="L174">
        <v>122.6</v>
      </c>
      <c r="M174">
        <v>137.80000000000001</v>
      </c>
      <c r="N174">
        <v>125.1</v>
      </c>
      <c r="O174">
        <v>145.5</v>
      </c>
      <c r="P174">
        <v>139.69999999999999</v>
      </c>
      <c r="Q174">
        <v>154.6</v>
      </c>
      <c r="R174">
        <v>134</v>
      </c>
      <c r="S174">
        <v>124.9</v>
      </c>
      <c r="T174">
        <v>132.6</v>
      </c>
      <c r="U174">
        <v>137.30000000000001</v>
      </c>
      <c r="V174">
        <v>122.6</v>
      </c>
      <c r="W174">
        <v>128.30000000000001</v>
      </c>
      <c r="X174">
        <v>126.6</v>
      </c>
      <c r="Y174">
        <v>115</v>
      </c>
      <c r="Z174">
        <v>124.8</v>
      </c>
      <c r="AA174">
        <v>136.30000000000001</v>
      </c>
      <c r="AB174">
        <v>124.6</v>
      </c>
      <c r="AC174">
        <v>124.5</v>
      </c>
      <c r="AD174">
        <v>133.5</v>
      </c>
    </row>
    <row r="175" spans="1:30" x14ac:dyDescent="0.3">
      <c r="A175" t="s">
        <v>34</v>
      </c>
      <c r="B175">
        <v>2017</v>
      </c>
      <c r="C175" t="s">
        <v>43</v>
      </c>
      <c r="D175">
        <v>135.30000000000001</v>
      </c>
      <c r="E175">
        <v>142.19999999999999</v>
      </c>
      <c r="F175">
        <v>131.19999999999999</v>
      </c>
      <c r="G175">
        <v>140.6</v>
      </c>
      <c r="H175">
        <v>119</v>
      </c>
      <c r="I175">
        <v>141.5</v>
      </c>
      <c r="J175">
        <v>162.6</v>
      </c>
      <c r="K175">
        <v>132.30000000000001</v>
      </c>
      <c r="L175">
        <v>121.8</v>
      </c>
      <c r="M175">
        <v>136.30000000000001</v>
      </c>
      <c r="N175">
        <v>128.69999999999999</v>
      </c>
      <c r="O175">
        <v>148.1</v>
      </c>
      <c r="P175">
        <v>140.1</v>
      </c>
      <c r="Q175">
        <v>151.6</v>
      </c>
      <c r="R175">
        <v>142</v>
      </c>
      <c r="S175">
        <v>134.1</v>
      </c>
      <c r="T175">
        <v>140.80000000000001</v>
      </c>
      <c r="U175">
        <v>137.30000000000001</v>
      </c>
      <c r="V175">
        <v>132.19999999999999</v>
      </c>
      <c r="W175">
        <v>133.6</v>
      </c>
      <c r="X175">
        <v>131.30000000000001</v>
      </c>
      <c r="Y175">
        <v>117.8</v>
      </c>
      <c r="Z175">
        <v>128.4</v>
      </c>
      <c r="AA175">
        <v>137.9</v>
      </c>
      <c r="AB175">
        <v>126.2</v>
      </c>
      <c r="AC175">
        <v>127.7</v>
      </c>
      <c r="AD175">
        <v>136.1</v>
      </c>
    </row>
    <row r="176" spans="1:30" x14ac:dyDescent="0.3">
      <c r="A176" t="s">
        <v>30</v>
      </c>
      <c r="B176">
        <v>2017</v>
      </c>
      <c r="C176" t="s">
        <v>45</v>
      </c>
      <c r="D176">
        <v>136.30000000000001</v>
      </c>
      <c r="E176">
        <v>142.5</v>
      </c>
      <c r="F176">
        <v>140.5</v>
      </c>
      <c r="G176">
        <v>141.5</v>
      </c>
      <c r="H176">
        <v>121.6</v>
      </c>
      <c r="I176">
        <v>147.30000000000001</v>
      </c>
      <c r="J176">
        <v>168</v>
      </c>
      <c r="K176">
        <v>135.80000000000001</v>
      </c>
      <c r="L176">
        <v>122.5</v>
      </c>
      <c r="M176">
        <v>136</v>
      </c>
      <c r="N176">
        <v>131.9</v>
      </c>
      <c r="O176">
        <v>151.4</v>
      </c>
      <c r="P176">
        <v>142.4</v>
      </c>
      <c r="Q176">
        <v>152.1</v>
      </c>
      <c r="R176">
        <v>148.19999999999999</v>
      </c>
      <c r="S176">
        <v>141.5</v>
      </c>
      <c r="T176">
        <v>147.30000000000001</v>
      </c>
      <c r="U176" t="s">
        <v>32</v>
      </c>
      <c r="V176">
        <v>141.1</v>
      </c>
      <c r="W176">
        <v>139.4</v>
      </c>
      <c r="X176">
        <v>135.80000000000001</v>
      </c>
      <c r="Y176">
        <v>121.6</v>
      </c>
      <c r="Z176">
        <v>133.69999999999999</v>
      </c>
      <c r="AA176">
        <v>141.5</v>
      </c>
      <c r="AB176">
        <v>128.1</v>
      </c>
      <c r="AC176">
        <v>131.69999999999999</v>
      </c>
      <c r="AD176">
        <v>140</v>
      </c>
    </row>
    <row r="177" spans="1:30" x14ac:dyDescent="0.3">
      <c r="A177" t="s">
        <v>33</v>
      </c>
      <c r="B177">
        <v>2017</v>
      </c>
      <c r="C177" t="s">
        <v>45</v>
      </c>
      <c r="D177">
        <v>134.30000000000001</v>
      </c>
      <c r="E177">
        <v>142.1</v>
      </c>
      <c r="F177">
        <v>146.69999999999999</v>
      </c>
      <c r="G177">
        <v>139.5</v>
      </c>
      <c r="H177">
        <v>115.2</v>
      </c>
      <c r="I177">
        <v>136.4</v>
      </c>
      <c r="J177">
        <v>185.2</v>
      </c>
      <c r="K177">
        <v>122.2</v>
      </c>
      <c r="L177">
        <v>123.9</v>
      </c>
      <c r="M177">
        <v>138.30000000000001</v>
      </c>
      <c r="N177">
        <v>125.4</v>
      </c>
      <c r="O177">
        <v>146</v>
      </c>
      <c r="P177">
        <v>141.5</v>
      </c>
      <c r="Q177">
        <v>156.19999999999999</v>
      </c>
      <c r="R177">
        <v>135</v>
      </c>
      <c r="S177">
        <v>125.4</v>
      </c>
      <c r="T177">
        <v>133.5</v>
      </c>
      <c r="U177">
        <v>138.6</v>
      </c>
      <c r="V177">
        <v>125.7</v>
      </c>
      <c r="W177">
        <v>128.80000000000001</v>
      </c>
      <c r="X177">
        <v>127.4</v>
      </c>
      <c r="Y177">
        <v>115.3</v>
      </c>
      <c r="Z177">
        <v>125.1</v>
      </c>
      <c r="AA177">
        <v>136.6</v>
      </c>
      <c r="AB177">
        <v>124.9</v>
      </c>
      <c r="AC177">
        <v>124.9</v>
      </c>
      <c r="AD177">
        <v>134.80000000000001</v>
      </c>
    </row>
    <row r="178" spans="1:30" x14ac:dyDescent="0.3">
      <c r="A178" t="s">
        <v>34</v>
      </c>
      <c r="B178">
        <v>2017</v>
      </c>
      <c r="C178" t="s">
        <v>45</v>
      </c>
      <c r="D178">
        <v>135.69999999999999</v>
      </c>
      <c r="E178">
        <v>142.4</v>
      </c>
      <c r="F178">
        <v>142.9</v>
      </c>
      <c r="G178">
        <v>140.80000000000001</v>
      </c>
      <c r="H178">
        <v>119.2</v>
      </c>
      <c r="I178">
        <v>142.19999999999999</v>
      </c>
      <c r="J178">
        <v>173.8</v>
      </c>
      <c r="K178">
        <v>131.19999999999999</v>
      </c>
      <c r="L178">
        <v>123</v>
      </c>
      <c r="M178">
        <v>136.80000000000001</v>
      </c>
      <c r="N178">
        <v>129.19999999999999</v>
      </c>
      <c r="O178">
        <v>148.9</v>
      </c>
      <c r="P178">
        <v>142.1</v>
      </c>
      <c r="Q178">
        <v>153.19999999999999</v>
      </c>
      <c r="R178">
        <v>143</v>
      </c>
      <c r="S178">
        <v>134.80000000000001</v>
      </c>
      <c r="T178">
        <v>141.80000000000001</v>
      </c>
      <c r="U178">
        <v>138.6</v>
      </c>
      <c r="V178">
        <v>135.30000000000001</v>
      </c>
      <c r="W178">
        <v>134.4</v>
      </c>
      <c r="X178">
        <v>132.6</v>
      </c>
      <c r="Y178">
        <v>118.3</v>
      </c>
      <c r="Z178">
        <v>128.9</v>
      </c>
      <c r="AA178">
        <v>138.6</v>
      </c>
      <c r="AB178">
        <v>126.8</v>
      </c>
      <c r="AC178">
        <v>128.4</v>
      </c>
      <c r="AD178">
        <v>137.6</v>
      </c>
    </row>
    <row r="179" spans="1:30" x14ac:dyDescent="0.3">
      <c r="A179" t="s">
        <v>30</v>
      </c>
      <c r="B179">
        <v>2017</v>
      </c>
      <c r="C179" t="s">
        <v>46</v>
      </c>
      <c r="D179">
        <v>136.4</v>
      </c>
      <c r="E179">
        <v>143.69999999999999</v>
      </c>
      <c r="F179">
        <v>144.80000000000001</v>
      </c>
      <c r="G179">
        <v>141.9</v>
      </c>
      <c r="H179">
        <v>123.1</v>
      </c>
      <c r="I179">
        <v>147.19999999999999</v>
      </c>
      <c r="J179">
        <v>161</v>
      </c>
      <c r="K179">
        <v>133.80000000000001</v>
      </c>
      <c r="L179">
        <v>121.9</v>
      </c>
      <c r="M179">
        <v>135.80000000000001</v>
      </c>
      <c r="N179">
        <v>131.1</v>
      </c>
      <c r="O179">
        <v>151.4</v>
      </c>
      <c r="P179">
        <v>141.5</v>
      </c>
      <c r="Q179">
        <v>153.19999999999999</v>
      </c>
      <c r="R179">
        <v>148</v>
      </c>
      <c r="S179">
        <v>141.9</v>
      </c>
      <c r="T179">
        <v>147.19999999999999</v>
      </c>
      <c r="U179" t="s">
        <v>32</v>
      </c>
      <c r="V179">
        <v>142.6</v>
      </c>
      <c r="W179">
        <v>139.5</v>
      </c>
      <c r="X179">
        <v>136.1</v>
      </c>
      <c r="Y179">
        <v>122</v>
      </c>
      <c r="Z179">
        <v>133.4</v>
      </c>
      <c r="AA179">
        <v>141.1</v>
      </c>
      <c r="AB179">
        <v>127.8</v>
      </c>
      <c r="AC179">
        <v>131.9</v>
      </c>
      <c r="AD179">
        <v>139.80000000000001</v>
      </c>
    </row>
    <row r="180" spans="1:30" x14ac:dyDescent="0.3">
      <c r="A180" t="s">
        <v>33</v>
      </c>
      <c r="B180">
        <v>2017</v>
      </c>
      <c r="C180" t="s">
        <v>46</v>
      </c>
      <c r="D180">
        <v>134.4</v>
      </c>
      <c r="E180">
        <v>142.6</v>
      </c>
      <c r="F180">
        <v>145.9</v>
      </c>
      <c r="G180">
        <v>139.5</v>
      </c>
      <c r="H180">
        <v>115.9</v>
      </c>
      <c r="I180">
        <v>135</v>
      </c>
      <c r="J180">
        <v>163.19999999999999</v>
      </c>
      <c r="K180">
        <v>119.8</v>
      </c>
      <c r="L180">
        <v>120.7</v>
      </c>
      <c r="M180">
        <v>139.69999999999999</v>
      </c>
      <c r="N180">
        <v>125.7</v>
      </c>
      <c r="O180">
        <v>146.30000000000001</v>
      </c>
      <c r="P180">
        <v>138.80000000000001</v>
      </c>
      <c r="Q180">
        <v>157</v>
      </c>
      <c r="R180">
        <v>135.6</v>
      </c>
      <c r="S180">
        <v>125.6</v>
      </c>
      <c r="T180">
        <v>134</v>
      </c>
      <c r="U180">
        <v>139.1</v>
      </c>
      <c r="V180">
        <v>126.8</v>
      </c>
      <c r="W180">
        <v>129.30000000000001</v>
      </c>
      <c r="X180">
        <v>128.19999999999999</v>
      </c>
      <c r="Y180">
        <v>115.3</v>
      </c>
      <c r="Z180">
        <v>125.6</v>
      </c>
      <c r="AA180">
        <v>136.69999999999999</v>
      </c>
      <c r="AB180">
        <v>124.6</v>
      </c>
      <c r="AC180">
        <v>125.1</v>
      </c>
      <c r="AD180">
        <v>134.1</v>
      </c>
    </row>
    <row r="181" spans="1:30" x14ac:dyDescent="0.3">
      <c r="A181" t="s">
        <v>34</v>
      </c>
      <c r="B181">
        <v>2017</v>
      </c>
      <c r="C181" t="s">
        <v>46</v>
      </c>
      <c r="D181">
        <v>135.80000000000001</v>
      </c>
      <c r="E181">
        <v>143.30000000000001</v>
      </c>
      <c r="F181">
        <v>145.19999999999999</v>
      </c>
      <c r="G181">
        <v>141</v>
      </c>
      <c r="H181">
        <v>120.5</v>
      </c>
      <c r="I181">
        <v>141.5</v>
      </c>
      <c r="J181">
        <v>161.69999999999999</v>
      </c>
      <c r="K181">
        <v>129.1</v>
      </c>
      <c r="L181">
        <v>121.5</v>
      </c>
      <c r="M181">
        <v>137.1</v>
      </c>
      <c r="N181">
        <v>128.80000000000001</v>
      </c>
      <c r="O181">
        <v>149</v>
      </c>
      <c r="P181">
        <v>140.5</v>
      </c>
      <c r="Q181">
        <v>154.19999999999999</v>
      </c>
      <c r="R181">
        <v>143.1</v>
      </c>
      <c r="S181">
        <v>135.1</v>
      </c>
      <c r="T181">
        <v>142</v>
      </c>
      <c r="U181">
        <v>139.1</v>
      </c>
      <c r="V181">
        <v>136.6</v>
      </c>
      <c r="W181">
        <v>134.69999999999999</v>
      </c>
      <c r="X181">
        <v>133.1</v>
      </c>
      <c r="Y181">
        <v>118.5</v>
      </c>
      <c r="Z181">
        <v>129</v>
      </c>
      <c r="AA181">
        <v>138.5</v>
      </c>
      <c r="AB181">
        <v>126.5</v>
      </c>
      <c r="AC181">
        <v>128.6</v>
      </c>
      <c r="AD181">
        <v>137.19999999999999</v>
      </c>
    </row>
    <row r="182" spans="1:30" x14ac:dyDescent="0.3">
      <c r="A182" t="s">
        <v>30</v>
      </c>
      <c r="B182">
        <v>2018</v>
      </c>
      <c r="C182" t="s">
        <v>31</v>
      </c>
      <c r="D182">
        <v>136.6</v>
      </c>
      <c r="E182">
        <v>144.4</v>
      </c>
      <c r="F182">
        <v>143.80000000000001</v>
      </c>
      <c r="G182">
        <v>142</v>
      </c>
      <c r="H182">
        <v>123.2</v>
      </c>
      <c r="I182">
        <v>147.9</v>
      </c>
      <c r="J182">
        <v>152.1</v>
      </c>
      <c r="K182">
        <v>131.80000000000001</v>
      </c>
      <c r="L182">
        <v>119.5</v>
      </c>
      <c r="M182">
        <v>136</v>
      </c>
      <c r="N182">
        <v>131.19999999999999</v>
      </c>
      <c r="O182">
        <v>151.80000000000001</v>
      </c>
      <c r="P182">
        <v>140.4</v>
      </c>
      <c r="Q182">
        <v>153.6</v>
      </c>
      <c r="R182">
        <v>148.30000000000001</v>
      </c>
      <c r="S182">
        <v>142.30000000000001</v>
      </c>
      <c r="T182">
        <v>147.5</v>
      </c>
      <c r="U182" t="s">
        <v>32</v>
      </c>
      <c r="V182">
        <v>142.30000000000001</v>
      </c>
      <c r="W182">
        <v>139.80000000000001</v>
      </c>
      <c r="X182">
        <v>136</v>
      </c>
      <c r="Y182">
        <v>122.7</v>
      </c>
      <c r="Z182">
        <v>134.30000000000001</v>
      </c>
      <c r="AA182">
        <v>141.6</v>
      </c>
      <c r="AB182">
        <v>128.6</v>
      </c>
      <c r="AC182">
        <v>132.30000000000001</v>
      </c>
      <c r="AD182">
        <v>139.30000000000001</v>
      </c>
    </row>
    <row r="183" spans="1:30" x14ac:dyDescent="0.3">
      <c r="A183" t="s">
        <v>33</v>
      </c>
      <c r="B183">
        <v>2018</v>
      </c>
      <c r="C183" t="s">
        <v>31</v>
      </c>
      <c r="D183">
        <v>134.6</v>
      </c>
      <c r="E183">
        <v>143.69999999999999</v>
      </c>
      <c r="F183">
        <v>143.6</v>
      </c>
      <c r="G183">
        <v>139.6</v>
      </c>
      <c r="H183">
        <v>116.4</v>
      </c>
      <c r="I183">
        <v>133.80000000000001</v>
      </c>
      <c r="J183">
        <v>150.5</v>
      </c>
      <c r="K183">
        <v>118.4</v>
      </c>
      <c r="L183">
        <v>117.3</v>
      </c>
      <c r="M183">
        <v>140.5</v>
      </c>
      <c r="N183">
        <v>125.9</v>
      </c>
      <c r="O183">
        <v>146.80000000000001</v>
      </c>
      <c r="P183">
        <v>137.19999999999999</v>
      </c>
      <c r="Q183">
        <v>157.69999999999999</v>
      </c>
      <c r="R183">
        <v>136</v>
      </c>
      <c r="S183">
        <v>125.9</v>
      </c>
      <c r="T183">
        <v>134.4</v>
      </c>
      <c r="U183">
        <v>140.4</v>
      </c>
      <c r="V183">
        <v>127.3</v>
      </c>
      <c r="W183">
        <v>129.5</v>
      </c>
      <c r="X183">
        <v>129</v>
      </c>
      <c r="Y183">
        <v>116.3</v>
      </c>
      <c r="Z183">
        <v>126.2</v>
      </c>
      <c r="AA183">
        <v>137.1</v>
      </c>
      <c r="AB183">
        <v>125.5</v>
      </c>
      <c r="AC183">
        <v>125.8</v>
      </c>
      <c r="AD183">
        <v>134.1</v>
      </c>
    </row>
    <row r="184" spans="1:30" x14ac:dyDescent="0.3">
      <c r="A184" t="s">
        <v>34</v>
      </c>
      <c r="B184">
        <v>2018</v>
      </c>
      <c r="C184" t="s">
        <v>31</v>
      </c>
      <c r="D184">
        <v>136</v>
      </c>
      <c r="E184">
        <v>144.19999999999999</v>
      </c>
      <c r="F184">
        <v>143.69999999999999</v>
      </c>
      <c r="G184">
        <v>141.1</v>
      </c>
      <c r="H184">
        <v>120.7</v>
      </c>
      <c r="I184">
        <v>141.30000000000001</v>
      </c>
      <c r="J184">
        <v>151.6</v>
      </c>
      <c r="K184">
        <v>127.3</v>
      </c>
      <c r="L184">
        <v>118.8</v>
      </c>
      <c r="M184">
        <v>137.5</v>
      </c>
      <c r="N184">
        <v>129</v>
      </c>
      <c r="O184">
        <v>149.5</v>
      </c>
      <c r="P184">
        <v>139.19999999999999</v>
      </c>
      <c r="Q184">
        <v>154.69999999999999</v>
      </c>
      <c r="R184">
        <v>143.5</v>
      </c>
      <c r="S184">
        <v>135.5</v>
      </c>
      <c r="T184">
        <v>142.30000000000001</v>
      </c>
      <c r="U184">
        <v>140.4</v>
      </c>
      <c r="V184">
        <v>136.6</v>
      </c>
      <c r="W184">
        <v>134.9</v>
      </c>
      <c r="X184">
        <v>133.30000000000001</v>
      </c>
      <c r="Y184">
        <v>119.3</v>
      </c>
      <c r="Z184">
        <v>129.69999999999999</v>
      </c>
      <c r="AA184">
        <v>139</v>
      </c>
      <c r="AB184">
        <v>127.3</v>
      </c>
      <c r="AC184">
        <v>129.1</v>
      </c>
      <c r="AD184">
        <v>136.9</v>
      </c>
    </row>
    <row r="185" spans="1:30" x14ac:dyDescent="0.3">
      <c r="A185" t="s">
        <v>30</v>
      </c>
      <c r="B185">
        <v>2018</v>
      </c>
      <c r="C185" t="s">
        <v>35</v>
      </c>
      <c r="D185">
        <v>136.4</v>
      </c>
      <c r="E185">
        <v>143.69999999999999</v>
      </c>
      <c r="F185">
        <v>140.6</v>
      </c>
      <c r="G185">
        <v>141.5</v>
      </c>
      <c r="H185">
        <v>122.9</v>
      </c>
      <c r="I185">
        <v>149.4</v>
      </c>
      <c r="J185">
        <v>142.4</v>
      </c>
      <c r="K185">
        <v>130.19999999999999</v>
      </c>
      <c r="L185">
        <v>117.9</v>
      </c>
      <c r="M185">
        <v>135.6</v>
      </c>
      <c r="N185">
        <v>130.5</v>
      </c>
      <c r="O185">
        <v>151.69999999999999</v>
      </c>
      <c r="P185">
        <v>138.69999999999999</v>
      </c>
      <c r="Q185">
        <v>153.30000000000001</v>
      </c>
      <c r="R185">
        <v>148.69999999999999</v>
      </c>
      <c r="S185">
        <v>142.4</v>
      </c>
      <c r="T185">
        <v>147.80000000000001</v>
      </c>
      <c r="U185" t="s">
        <v>32</v>
      </c>
      <c r="V185">
        <v>142.4</v>
      </c>
      <c r="W185">
        <v>139.9</v>
      </c>
      <c r="X185">
        <v>136.19999999999999</v>
      </c>
      <c r="Y185">
        <v>123.3</v>
      </c>
      <c r="Z185">
        <v>134.30000000000001</v>
      </c>
      <c r="AA185">
        <v>141.5</v>
      </c>
      <c r="AB185">
        <v>128.80000000000001</v>
      </c>
      <c r="AC185">
        <v>132.5</v>
      </c>
      <c r="AD185">
        <v>138.5</v>
      </c>
    </row>
    <row r="186" spans="1:30" x14ac:dyDescent="0.3">
      <c r="A186" t="s">
        <v>33</v>
      </c>
      <c r="B186">
        <v>2018</v>
      </c>
      <c r="C186" t="s">
        <v>35</v>
      </c>
      <c r="D186">
        <v>134.80000000000001</v>
      </c>
      <c r="E186">
        <v>143</v>
      </c>
      <c r="F186">
        <v>139.9</v>
      </c>
      <c r="G186">
        <v>139.9</v>
      </c>
      <c r="H186">
        <v>116.2</v>
      </c>
      <c r="I186">
        <v>135.5</v>
      </c>
      <c r="J186">
        <v>136.9</v>
      </c>
      <c r="K186">
        <v>117</v>
      </c>
      <c r="L186">
        <v>115.4</v>
      </c>
      <c r="M186">
        <v>140.69999999999999</v>
      </c>
      <c r="N186">
        <v>125.9</v>
      </c>
      <c r="O186">
        <v>147.1</v>
      </c>
      <c r="P186">
        <v>135.6</v>
      </c>
      <c r="Q186">
        <v>159.30000000000001</v>
      </c>
      <c r="R186">
        <v>136.30000000000001</v>
      </c>
      <c r="S186">
        <v>126.1</v>
      </c>
      <c r="T186">
        <v>134.69999999999999</v>
      </c>
      <c r="U186">
        <v>141.30000000000001</v>
      </c>
      <c r="V186">
        <v>127.3</v>
      </c>
      <c r="W186">
        <v>129.9</v>
      </c>
      <c r="X186">
        <v>129.80000000000001</v>
      </c>
      <c r="Y186">
        <v>117.4</v>
      </c>
      <c r="Z186">
        <v>126.5</v>
      </c>
      <c r="AA186">
        <v>137.19999999999999</v>
      </c>
      <c r="AB186">
        <v>126.2</v>
      </c>
      <c r="AC186">
        <v>126.5</v>
      </c>
      <c r="AD186">
        <v>134</v>
      </c>
    </row>
    <row r="187" spans="1:30" x14ac:dyDescent="0.3">
      <c r="A187" t="s">
        <v>34</v>
      </c>
      <c r="B187">
        <v>2018</v>
      </c>
      <c r="C187" t="s">
        <v>35</v>
      </c>
      <c r="D187">
        <v>135.9</v>
      </c>
      <c r="E187">
        <v>143.5</v>
      </c>
      <c r="F187">
        <v>140.30000000000001</v>
      </c>
      <c r="G187">
        <v>140.9</v>
      </c>
      <c r="H187">
        <v>120.4</v>
      </c>
      <c r="I187">
        <v>142.9</v>
      </c>
      <c r="J187">
        <v>140.5</v>
      </c>
      <c r="K187">
        <v>125.8</v>
      </c>
      <c r="L187">
        <v>117.1</v>
      </c>
      <c r="M187">
        <v>137.30000000000001</v>
      </c>
      <c r="N187">
        <v>128.6</v>
      </c>
      <c r="O187">
        <v>149.6</v>
      </c>
      <c r="P187">
        <v>137.6</v>
      </c>
      <c r="Q187">
        <v>154.9</v>
      </c>
      <c r="R187">
        <v>143.80000000000001</v>
      </c>
      <c r="S187">
        <v>135.6</v>
      </c>
      <c r="T187">
        <v>142.6</v>
      </c>
      <c r="U187">
        <v>141.30000000000001</v>
      </c>
      <c r="V187">
        <v>136.69999999999999</v>
      </c>
      <c r="W187">
        <v>135.19999999999999</v>
      </c>
      <c r="X187">
        <v>133.80000000000001</v>
      </c>
      <c r="Y187">
        <v>120.2</v>
      </c>
      <c r="Z187">
        <v>129.9</v>
      </c>
      <c r="AA187">
        <v>139</v>
      </c>
      <c r="AB187">
        <v>127.7</v>
      </c>
      <c r="AC187">
        <v>129.6</v>
      </c>
      <c r="AD187">
        <v>136.4</v>
      </c>
    </row>
    <row r="188" spans="1:30" x14ac:dyDescent="0.3">
      <c r="A188" t="s">
        <v>30</v>
      </c>
      <c r="B188">
        <v>2018</v>
      </c>
      <c r="C188" t="s">
        <v>36</v>
      </c>
      <c r="D188">
        <v>136.80000000000001</v>
      </c>
      <c r="E188">
        <v>143.80000000000001</v>
      </c>
      <c r="F188">
        <v>140</v>
      </c>
      <c r="G188">
        <v>142</v>
      </c>
      <c r="H188">
        <v>123.2</v>
      </c>
      <c r="I188">
        <v>152.9</v>
      </c>
      <c r="J188">
        <v>138</v>
      </c>
      <c r="K188">
        <v>129.30000000000001</v>
      </c>
      <c r="L188">
        <v>117.1</v>
      </c>
      <c r="M188">
        <v>136.30000000000001</v>
      </c>
      <c r="N188">
        <v>131.19999999999999</v>
      </c>
      <c r="O188">
        <v>152.80000000000001</v>
      </c>
      <c r="P188">
        <v>138.6</v>
      </c>
      <c r="Q188">
        <v>155.1</v>
      </c>
      <c r="R188">
        <v>149.19999999999999</v>
      </c>
      <c r="S188">
        <v>143</v>
      </c>
      <c r="T188">
        <v>148.30000000000001</v>
      </c>
      <c r="U188" t="s">
        <v>32</v>
      </c>
      <c r="V188">
        <v>142.6</v>
      </c>
      <c r="W188">
        <v>139.9</v>
      </c>
      <c r="X188">
        <v>136.69999999999999</v>
      </c>
      <c r="Y188">
        <v>124.6</v>
      </c>
      <c r="Z188">
        <v>135.1</v>
      </c>
      <c r="AA188">
        <v>142.69999999999999</v>
      </c>
      <c r="AB188">
        <v>129.30000000000001</v>
      </c>
      <c r="AC188">
        <v>133.30000000000001</v>
      </c>
      <c r="AD188">
        <v>138.69999999999999</v>
      </c>
    </row>
    <row r="189" spans="1:30" x14ac:dyDescent="0.3">
      <c r="A189" t="s">
        <v>33</v>
      </c>
      <c r="B189">
        <v>2018</v>
      </c>
      <c r="C189" t="s">
        <v>36</v>
      </c>
      <c r="D189">
        <v>135</v>
      </c>
      <c r="E189">
        <v>143.1</v>
      </c>
      <c r="F189">
        <v>135.5</v>
      </c>
      <c r="G189">
        <v>139.9</v>
      </c>
      <c r="H189">
        <v>116.5</v>
      </c>
      <c r="I189">
        <v>138.5</v>
      </c>
      <c r="J189">
        <v>128</v>
      </c>
      <c r="K189">
        <v>115.5</v>
      </c>
      <c r="L189">
        <v>114.2</v>
      </c>
      <c r="M189">
        <v>140.69999999999999</v>
      </c>
      <c r="N189">
        <v>126.2</v>
      </c>
      <c r="O189">
        <v>147.6</v>
      </c>
      <c r="P189">
        <v>134.80000000000001</v>
      </c>
      <c r="Q189">
        <v>159.69999999999999</v>
      </c>
      <c r="R189">
        <v>136.69999999999999</v>
      </c>
      <c r="S189">
        <v>126.7</v>
      </c>
      <c r="T189">
        <v>135.19999999999999</v>
      </c>
      <c r="U189">
        <v>142</v>
      </c>
      <c r="V189">
        <v>126.4</v>
      </c>
      <c r="W189">
        <v>130.80000000000001</v>
      </c>
      <c r="X189">
        <v>130.5</v>
      </c>
      <c r="Y189">
        <v>117.8</v>
      </c>
      <c r="Z189">
        <v>126.8</v>
      </c>
      <c r="AA189">
        <v>137.80000000000001</v>
      </c>
      <c r="AB189">
        <v>126.7</v>
      </c>
      <c r="AC189">
        <v>127.1</v>
      </c>
      <c r="AD189">
        <v>134</v>
      </c>
    </row>
    <row r="190" spans="1:30" x14ac:dyDescent="0.3">
      <c r="A190" t="s">
        <v>34</v>
      </c>
      <c r="B190">
        <v>2018</v>
      </c>
      <c r="C190" t="s">
        <v>36</v>
      </c>
      <c r="D190">
        <v>136.19999999999999</v>
      </c>
      <c r="E190">
        <v>143.6</v>
      </c>
      <c r="F190">
        <v>138.30000000000001</v>
      </c>
      <c r="G190">
        <v>141.19999999999999</v>
      </c>
      <c r="H190">
        <v>120.7</v>
      </c>
      <c r="I190">
        <v>146.19999999999999</v>
      </c>
      <c r="J190">
        <v>134.6</v>
      </c>
      <c r="K190">
        <v>124.6</v>
      </c>
      <c r="L190">
        <v>116.1</v>
      </c>
      <c r="M190">
        <v>137.80000000000001</v>
      </c>
      <c r="N190">
        <v>129.1</v>
      </c>
      <c r="O190">
        <v>150.4</v>
      </c>
      <c r="P190">
        <v>137.19999999999999</v>
      </c>
      <c r="Q190">
        <v>156.30000000000001</v>
      </c>
      <c r="R190">
        <v>144.30000000000001</v>
      </c>
      <c r="S190">
        <v>136.19999999999999</v>
      </c>
      <c r="T190">
        <v>143.1</v>
      </c>
      <c r="U190">
        <v>142</v>
      </c>
      <c r="V190">
        <v>136.5</v>
      </c>
      <c r="W190">
        <v>135.6</v>
      </c>
      <c r="X190">
        <v>134.30000000000001</v>
      </c>
      <c r="Y190">
        <v>121</v>
      </c>
      <c r="Z190">
        <v>130.4</v>
      </c>
      <c r="AA190">
        <v>139.80000000000001</v>
      </c>
      <c r="AB190">
        <v>128.19999999999999</v>
      </c>
      <c r="AC190">
        <v>130.30000000000001</v>
      </c>
      <c r="AD190">
        <v>136.5</v>
      </c>
    </row>
    <row r="191" spans="1:30" x14ac:dyDescent="0.3">
      <c r="A191" t="s">
        <v>30</v>
      </c>
      <c r="B191">
        <v>2018</v>
      </c>
      <c r="C191" t="s">
        <v>37</v>
      </c>
      <c r="D191">
        <v>137.1</v>
      </c>
      <c r="E191">
        <v>144.5</v>
      </c>
      <c r="F191">
        <v>135.9</v>
      </c>
      <c r="G191">
        <v>142.4</v>
      </c>
      <c r="H191">
        <v>123.5</v>
      </c>
      <c r="I191">
        <v>156.4</v>
      </c>
      <c r="J191">
        <v>135.1</v>
      </c>
      <c r="K191">
        <v>128.4</v>
      </c>
      <c r="L191">
        <v>115.2</v>
      </c>
      <c r="M191">
        <v>137.19999999999999</v>
      </c>
      <c r="N191">
        <v>131.9</v>
      </c>
      <c r="O191">
        <v>153.80000000000001</v>
      </c>
      <c r="P191">
        <v>138.6</v>
      </c>
      <c r="Q191">
        <v>156.1</v>
      </c>
      <c r="R191">
        <v>150.1</v>
      </c>
      <c r="S191">
        <v>143.30000000000001</v>
      </c>
      <c r="T191">
        <v>149.1</v>
      </c>
      <c r="U191" t="s">
        <v>32</v>
      </c>
      <c r="V191">
        <v>143.80000000000001</v>
      </c>
      <c r="W191">
        <v>140.9</v>
      </c>
      <c r="X191">
        <v>137.6</v>
      </c>
      <c r="Y191">
        <v>125.3</v>
      </c>
      <c r="Z191">
        <v>136</v>
      </c>
      <c r="AA191">
        <v>143.69999999999999</v>
      </c>
      <c r="AB191">
        <v>130.4</v>
      </c>
      <c r="AC191">
        <v>134.19999999999999</v>
      </c>
      <c r="AD191">
        <v>139.1</v>
      </c>
    </row>
    <row r="192" spans="1:30" x14ac:dyDescent="0.3">
      <c r="A192" t="s">
        <v>33</v>
      </c>
      <c r="B192">
        <v>2018</v>
      </c>
      <c r="C192" t="s">
        <v>37</v>
      </c>
      <c r="D192">
        <v>135</v>
      </c>
      <c r="E192">
        <v>144.30000000000001</v>
      </c>
      <c r="F192">
        <v>130.80000000000001</v>
      </c>
      <c r="G192">
        <v>140.30000000000001</v>
      </c>
      <c r="H192">
        <v>116.6</v>
      </c>
      <c r="I192">
        <v>150.1</v>
      </c>
      <c r="J192">
        <v>127.6</v>
      </c>
      <c r="K192">
        <v>114</v>
      </c>
      <c r="L192">
        <v>110.6</v>
      </c>
      <c r="M192">
        <v>140.19999999999999</v>
      </c>
      <c r="N192">
        <v>126.5</v>
      </c>
      <c r="O192">
        <v>148.30000000000001</v>
      </c>
      <c r="P192">
        <v>135.69999999999999</v>
      </c>
      <c r="Q192">
        <v>159.19999999999999</v>
      </c>
      <c r="R192">
        <v>137.80000000000001</v>
      </c>
      <c r="S192">
        <v>127.4</v>
      </c>
      <c r="T192">
        <v>136.19999999999999</v>
      </c>
      <c r="U192">
        <v>142.9</v>
      </c>
      <c r="V192">
        <v>124.6</v>
      </c>
      <c r="W192">
        <v>131.80000000000001</v>
      </c>
      <c r="X192">
        <v>131.30000000000001</v>
      </c>
      <c r="Y192">
        <v>118.9</v>
      </c>
      <c r="Z192">
        <v>127.6</v>
      </c>
      <c r="AA192">
        <v>139.69999999999999</v>
      </c>
      <c r="AB192">
        <v>127.6</v>
      </c>
      <c r="AC192">
        <v>128.19999999999999</v>
      </c>
      <c r="AD192">
        <v>134.80000000000001</v>
      </c>
    </row>
    <row r="193" spans="1:30" x14ac:dyDescent="0.3">
      <c r="A193" t="s">
        <v>34</v>
      </c>
      <c r="B193">
        <v>2018</v>
      </c>
      <c r="C193" t="s">
        <v>37</v>
      </c>
      <c r="D193">
        <v>136.4</v>
      </c>
      <c r="E193">
        <v>144.4</v>
      </c>
      <c r="F193">
        <v>133.9</v>
      </c>
      <c r="G193">
        <v>141.6</v>
      </c>
      <c r="H193">
        <v>121</v>
      </c>
      <c r="I193">
        <v>153.5</v>
      </c>
      <c r="J193">
        <v>132.6</v>
      </c>
      <c r="K193">
        <v>123.5</v>
      </c>
      <c r="L193">
        <v>113.7</v>
      </c>
      <c r="M193">
        <v>138.19999999999999</v>
      </c>
      <c r="N193">
        <v>129.6</v>
      </c>
      <c r="O193">
        <v>151.19999999999999</v>
      </c>
      <c r="P193">
        <v>137.5</v>
      </c>
      <c r="Q193">
        <v>156.9</v>
      </c>
      <c r="R193">
        <v>145.30000000000001</v>
      </c>
      <c r="S193">
        <v>136.69999999999999</v>
      </c>
      <c r="T193">
        <v>144</v>
      </c>
      <c r="U193">
        <v>142.9</v>
      </c>
      <c r="V193">
        <v>136.5</v>
      </c>
      <c r="W193">
        <v>136.6</v>
      </c>
      <c r="X193">
        <v>135.19999999999999</v>
      </c>
      <c r="Y193">
        <v>121.9</v>
      </c>
      <c r="Z193">
        <v>131.30000000000001</v>
      </c>
      <c r="AA193">
        <v>141.4</v>
      </c>
      <c r="AB193">
        <v>129.19999999999999</v>
      </c>
      <c r="AC193">
        <v>131.30000000000001</v>
      </c>
      <c r="AD193">
        <v>137.1</v>
      </c>
    </row>
    <row r="194" spans="1:30" x14ac:dyDescent="0.3">
      <c r="A194" t="s">
        <v>30</v>
      </c>
      <c r="B194">
        <v>2018</v>
      </c>
      <c r="C194" t="s">
        <v>38</v>
      </c>
      <c r="D194">
        <v>137.4</v>
      </c>
      <c r="E194">
        <v>145.69999999999999</v>
      </c>
      <c r="F194">
        <v>135.5</v>
      </c>
      <c r="G194">
        <v>142.9</v>
      </c>
      <c r="H194">
        <v>123.6</v>
      </c>
      <c r="I194">
        <v>157.5</v>
      </c>
      <c r="J194">
        <v>137.80000000000001</v>
      </c>
      <c r="K194">
        <v>127.2</v>
      </c>
      <c r="L194">
        <v>111.8</v>
      </c>
      <c r="M194">
        <v>137.4</v>
      </c>
      <c r="N194">
        <v>132.19999999999999</v>
      </c>
      <c r="O194">
        <v>154.30000000000001</v>
      </c>
      <c r="P194">
        <v>139.1</v>
      </c>
      <c r="Q194">
        <v>157</v>
      </c>
      <c r="R194">
        <v>150.80000000000001</v>
      </c>
      <c r="S194">
        <v>144.1</v>
      </c>
      <c r="T194">
        <v>149.80000000000001</v>
      </c>
      <c r="U194" t="s">
        <v>32</v>
      </c>
      <c r="V194">
        <v>144.30000000000001</v>
      </c>
      <c r="W194">
        <v>141.80000000000001</v>
      </c>
      <c r="X194">
        <v>138.4</v>
      </c>
      <c r="Y194">
        <v>126.4</v>
      </c>
      <c r="Z194">
        <v>136.80000000000001</v>
      </c>
      <c r="AA194">
        <v>144.4</v>
      </c>
      <c r="AB194">
        <v>131.19999999999999</v>
      </c>
      <c r="AC194">
        <v>135.1</v>
      </c>
      <c r="AD194">
        <v>139.80000000000001</v>
      </c>
    </row>
    <row r="195" spans="1:30" x14ac:dyDescent="0.3">
      <c r="A195" t="s">
        <v>33</v>
      </c>
      <c r="B195">
        <v>2018</v>
      </c>
      <c r="C195" t="s">
        <v>38</v>
      </c>
      <c r="D195">
        <v>135</v>
      </c>
      <c r="E195">
        <v>148.19999999999999</v>
      </c>
      <c r="F195">
        <v>130.5</v>
      </c>
      <c r="G195">
        <v>140.69999999999999</v>
      </c>
      <c r="H195">
        <v>116.4</v>
      </c>
      <c r="I195">
        <v>151.30000000000001</v>
      </c>
      <c r="J195">
        <v>131.4</v>
      </c>
      <c r="K195">
        <v>112.8</v>
      </c>
      <c r="L195">
        <v>105.3</v>
      </c>
      <c r="M195">
        <v>139.6</v>
      </c>
      <c r="N195">
        <v>126.6</v>
      </c>
      <c r="O195">
        <v>148.69999999999999</v>
      </c>
      <c r="P195">
        <v>136.4</v>
      </c>
      <c r="Q195">
        <v>160.30000000000001</v>
      </c>
      <c r="R195">
        <v>138.6</v>
      </c>
      <c r="S195">
        <v>127.9</v>
      </c>
      <c r="T195">
        <v>137</v>
      </c>
      <c r="U195">
        <v>143.19999999999999</v>
      </c>
      <c r="V195">
        <v>124.7</v>
      </c>
      <c r="W195">
        <v>132.5</v>
      </c>
      <c r="X195">
        <v>132</v>
      </c>
      <c r="Y195">
        <v>119.8</v>
      </c>
      <c r="Z195">
        <v>128</v>
      </c>
      <c r="AA195">
        <v>140.4</v>
      </c>
      <c r="AB195">
        <v>128.1</v>
      </c>
      <c r="AC195">
        <v>128.9</v>
      </c>
      <c r="AD195">
        <v>135.4</v>
      </c>
    </row>
    <row r="196" spans="1:30" x14ac:dyDescent="0.3">
      <c r="A196" t="s">
        <v>34</v>
      </c>
      <c r="B196">
        <v>2018</v>
      </c>
      <c r="C196" t="s">
        <v>38</v>
      </c>
      <c r="D196">
        <v>136.6</v>
      </c>
      <c r="E196">
        <v>146.6</v>
      </c>
      <c r="F196">
        <v>133.6</v>
      </c>
      <c r="G196">
        <v>142.1</v>
      </c>
      <c r="H196">
        <v>121</v>
      </c>
      <c r="I196">
        <v>154.6</v>
      </c>
      <c r="J196">
        <v>135.6</v>
      </c>
      <c r="K196">
        <v>122.3</v>
      </c>
      <c r="L196">
        <v>109.6</v>
      </c>
      <c r="M196">
        <v>138.1</v>
      </c>
      <c r="N196">
        <v>129.9</v>
      </c>
      <c r="O196">
        <v>151.69999999999999</v>
      </c>
      <c r="P196">
        <v>138.1</v>
      </c>
      <c r="Q196">
        <v>157.9</v>
      </c>
      <c r="R196">
        <v>146</v>
      </c>
      <c r="S196">
        <v>137.4</v>
      </c>
      <c r="T196">
        <v>144.69999999999999</v>
      </c>
      <c r="U196">
        <v>143.19999999999999</v>
      </c>
      <c r="V196">
        <v>136.9</v>
      </c>
      <c r="W196">
        <v>137.4</v>
      </c>
      <c r="X196">
        <v>136</v>
      </c>
      <c r="Y196">
        <v>122.9</v>
      </c>
      <c r="Z196">
        <v>131.80000000000001</v>
      </c>
      <c r="AA196">
        <v>142.1</v>
      </c>
      <c r="AB196">
        <v>129.9</v>
      </c>
      <c r="AC196">
        <v>132.1</v>
      </c>
      <c r="AD196">
        <v>137.80000000000001</v>
      </c>
    </row>
    <row r="197" spans="1:30" x14ac:dyDescent="0.3">
      <c r="A197" t="s">
        <v>30</v>
      </c>
      <c r="B197">
        <v>2018</v>
      </c>
      <c r="C197" t="s">
        <v>39</v>
      </c>
      <c r="D197">
        <v>137.6</v>
      </c>
      <c r="E197">
        <v>148.1</v>
      </c>
      <c r="F197">
        <v>136.69999999999999</v>
      </c>
      <c r="G197">
        <v>143.19999999999999</v>
      </c>
      <c r="H197">
        <v>124</v>
      </c>
      <c r="I197">
        <v>154.1</v>
      </c>
      <c r="J197">
        <v>143.5</v>
      </c>
      <c r="K197">
        <v>126</v>
      </c>
      <c r="L197">
        <v>112.4</v>
      </c>
      <c r="M197">
        <v>137.6</v>
      </c>
      <c r="N197">
        <v>132.80000000000001</v>
      </c>
      <c r="O197">
        <v>154.30000000000001</v>
      </c>
      <c r="P197">
        <v>140</v>
      </c>
      <c r="Q197">
        <v>157.30000000000001</v>
      </c>
      <c r="R197">
        <v>151.30000000000001</v>
      </c>
      <c r="S197">
        <v>144.69999999999999</v>
      </c>
      <c r="T197">
        <v>150.30000000000001</v>
      </c>
      <c r="U197" t="s">
        <v>32</v>
      </c>
      <c r="V197">
        <v>145.1</v>
      </c>
      <c r="W197">
        <v>142.19999999999999</v>
      </c>
      <c r="X197">
        <v>138.4</v>
      </c>
      <c r="Y197">
        <v>127.4</v>
      </c>
      <c r="Z197">
        <v>137.80000000000001</v>
      </c>
      <c r="AA197">
        <v>145.1</v>
      </c>
      <c r="AB197">
        <v>131.4</v>
      </c>
      <c r="AC197">
        <v>135.6</v>
      </c>
      <c r="AD197">
        <v>140.5</v>
      </c>
    </row>
    <row r="198" spans="1:30" x14ac:dyDescent="0.3">
      <c r="A198" t="s">
        <v>33</v>
      </c>
      <c r="B198">
        <v>2018</v>
      </c>
      <c r="C198" t="s">
        <v>39</v>
      </c>
      <c r="D198">
        <v>135.30000000000001</v>
      </c>
      <c r="E198">
        <v>149.69999999999999</v>
      </c>
      <c r="F198">
        <v>133.9</v>
      </c>
      <c r="G198">
        <v>140.80000000000001</v>
      </c>
      <c r="H198">
        <v>116.6</v>
      </c>
      <c r="I198">
        <v>152.19999999999999</v>
      </c>
      <c r="J198">
        <v>144</v>
      </c>
      <c r="K198">
        <v>112.3</v>
      </c>
      <c r="L198">
        <v>108.4</v>
      </c>
      <c r="M198">
        <v>140</v>
      </c>
      <c r="N198">
        <v>126.7</v>
      </c>
      <c r="O198">
        <v>149</v>
      </c>
      <c r="P198">
        <v>138.4</v>
      </c>
      <c r="Q198">
        <v>161</v>
      </c>
      <c r="R198">
        <v>138.9</v>
      </c>
      <c r="S198">
        <v>128.69999999999999</v>
      </c>
      <c r="T198">
        <v>137.4</v>
      </c>
      <c r="U198">
        <v>142.5</v>
      </c>
      <c r="V198">
        <v>126.5</v>
      </c>
      <c r="W198">
        <v>133.1</v>
      </c>
      <c r="X198">
        <v>132.6</v>
      </c>
      <c r="Y198">
        <v>120.4</v>
      </c>
      <c r="Z198">
        <v>128.5</v>
      </c>
      <c r="AA198">
        <v>141.19999999999999</v>
      </c>
      <c r="AB198">
        <v>128.19999999999999</v>
      </c>
      <c r="AC198">
        <v>129.5</v>
      </c>
      <c r="AD198">
        <v>136.19999999999999</v>
      </c>
    </row>
    <row r="199" spans="1:30" x14ac:dyDescent="0.3">
      <c r="A199" t="s">
        <v>34</v>
      </c>
      <c r="B199">
        <v>2018</v>
      </c>
      <c r="C199" t="s">
        <v>39</v>
      </c>
      <c r="D199">
        <v>136.9</v>
      </c>
      <c r="E199">
        <v>148.69999999999999</v>
      </c>
      <c r="F199">
        <v>135.6</v>
      </c>
      <c r="G199">
        <v>142.30000000000001</v>
      </c>
      <c r="H199">
        <v>121.3</v>
      </c>
      <c r="I199">
        <v>153.19999999999999</v>
      </c>
      <c r="J199">
        <v>143.69999999999999</v>
      </c>
      <c r="K199">
        <v>121.4</v>
      </c>
      <c r="L199">
        <v>111.1</v>
      </c>
      <c r="M199">
        <v>138.4</v>
      </c>
      <c r="N199">
        <v>130.30000000000001</v>
      </c>
      <c r="O199">
        <v>151.80000000000001</v>
      </c>
      <c r="P199">
        <v>139.4</v>
      </c>
      <c r="Q199">
        <v>158.30000000000001</v>
      </c>
      <c r="R199">
        <v>146.4</v>
      </c>
      <c r="S199">
        <v>138.1</v>
      </c>
      <c r="T199">
        <v>145.19999999999999</v>
      </c>
      <c r="U199">
        <v>142.5</v>
      </c>
      <c r="V199">
        <v>138.1</v>
      </c>
      <c r="W199">
        <v>137.9</v>
      </c>
      <c r="X199">
        <v>136.19999999999999</v>
      </c>
      <c r="Y199">
        <v>123.7</v>
      </c>
      <c r="Z199">
        <v>132.6</v>
      </c>
      <c r="AA199">
        <v>142.80000000000001</v>
      </c>
      <c r="AB199">
        <v>130.1</v>
      </c>
      <c r="AC199">
        <v>132.6</v>
      </c>
      <c r="AD199">
        <v>138.5</v>
      </c>
    </row>
    <row r="200" spans="1:30" x14ac:dyDescent="0.3">
      <c r="A200" t="s">
        <v>30</v>
      </c>
      <c r="B200">
        <v>2018</v>
      </c>
      <c r="C200" t="s">
        <v>40</v>
      </c>
      <c r="D200">
        <v>138.4</v>
      </c>
      <c r="E200">
        <v>149.30000000000001</v>
      </c>
      <c r="F200">
        <v>139.30000000000001</v>
      </c>
      <c r="G200">
        <v>143.4</v>
      </c>
      <c r="H200">
        <v>124.1</v>
      </c>
      <c r="I200">
        <v>153.30000000000001</v>
      </c>
      <c r="J200">
        <v>154.19999999999999</v>
      </c>
      <c r="K200">
        <v>126.4</v>
      </c>
      <c r="L200">
        <v>114.3</v>
      </c>
      <c r="M200">
        <v>138.19999999999999</v>
      </c>
      <c r="N200">
        <v>132.80000000000001</v>
      </c>
      <c r="O200">
        <v>154.80000000000001</v>
      </c>
      <c r="P200">
        <v>142</v>
      </c>
      <c r="Q200">
        <v>156.1</v>
      </c>
      <c r="R200">
        <v>151.5</v>
      </c>
      <c r="S200">
        <v>145.1</v>
      </c>
      <c r="T200">
        <v>150.6</v>
      </c>
      <c r="U200" t="s">
        <v>32</v>
      </c>
      <c r="V200">
        <v>146.80000000000001</v>
      </c>
      <c r="W200">
        <v>143.1</v>
      </c>
      <c r="X200">
        <v>139</v>
      </c>
      <c r="Y200">
        <v>127.5</v>
      </c>
      <c r="Z200">
        <v>138.4</v>
      </c>
      <c r="AA200">
        <v>145.80000000000001</v>
      </c>
      <c r="AB200">
        <v>131.4</v>
      </c>
      <c r="AC200">
        <v>136</v>
      </c>
      <c r="AD200">
        <v>141.80000000000001</v>
      </c>
    </row>
    <row r="201" spans="1:30" x14ac:dyDescent="0.3">
      <c r="A201" t="s">
        <v>33</v>
      </c>
      <c r="B201">
        <v>2018</v>
      </c>
      <c r="C201" t="s">
        <v>40</v>
      </c>
      <c r="D201">
        <v>135.6</v>
      </c>
      <c r="E201">
        <v>148.6</v>
      </c>
      <c r="F201">
        <v>139.1</v>
      </c>
      <c r="G201">
        <v>141</v>
      </c>
      <c r="H201">
        <v>116.7</v>
      </c>
      <c r="I201">
        <v>149.69999999999999</v>
      </c>
      <c r="J201">
        <v>159.19999999999999</v>
      </c>
      <c r="K201">
        <v>112.6</v>
      </c>
      <c r="L201">
        <v>111.8</v>
      </c>
      <c r="M201">
        <v>140.30000000000001</v>
      </c>
      <c r="N201">
        <v>126.8</v>
      </c>
      <c r="O201">
        <v>149.4</v>
      </c>
      <c r="P201">
        <v>140.30000000000001</v>
      </c>
      <c r="Q201">
        <v>161.4</v>
      </c>
      <c r="R201">
        <v>139.6</v>
      </c>
      <c r="S201">
        <v>128.9</v>
      </c>
      <c r="T201">
        <v>137.9</v>
      </c>
      <c r="U201">
        <v>143.6</v>
      </c>
      <c r="V201">
        <v>128.1</v>
      </c>
      <c r="W201">
        <v>133.6</v>
      </c>
      <c r="X201">
        <v>133.6</v>
      </c>
      <c r="Y201">
        <v>120.1</v>
      </c>
      <c r="Z201">
        <v>129</v>
      </c>
      <c r="AA201">
        <v>144</v>
      </c>
      <c r="AB201">
        <v>128.19999999999999</v>
      </c>
      <c r="AC201">
        <v>130.19999999999999</v>
      </c>
      <c r="AD201">
        <v>137.5</v>
      </c>
    </row>
    <row r="202" spans="1:30" x14ac:dyDescent="0.3">
      <c r="A202" t="s">
        <v>34</v>
      </c>
      <c r="B202">
        <v>2018</v>
      </c>
      <c r="C202" t="s">
        <v>40</v>
      </c>
      <c r="D202">
        <v>137.5</v>
      </c>
      <c r="E202">
        <v>149.1</v>
      </c>
      <c r="F202">
        <v>139.19999999999999</v>
      </c>
      <c r="G202">
        <v>142.5</v>
      </c>
      <c r="H202">
        <v>121.4</v>
      </c>
      <c r="I202">
        <v>151.6</v>
      </c>
      <c r="J202">
        <v>155.9</v>
      </c>
      <c r="K202">
        <v>121.7</v>
      </c>
      <c r="L202">
        <v>113.5</v>
      </c>
      <c r="M202">
        <v>138.9</v>
      </c>
      <c r="N202">
        <v>130.30000000000001</v>
      </c>
      <c r="O202">
        <v>152.30000000000001</v>
      </c>
      <c r="P202">
        <v>141.4</v>
      </c>
      <c r="Q202">
        <v>157.5</v>
      </c>
      <c r="R202">
        <v>146.80000000000001</v>
      </c>
      <c r="S202">
        <v>138.4</v>
      </c>
      <c r="T202">
        <v>145.6</v>
      </c>
      <c r="U202">
        <v>143.6</v>
      </c>
      <c r="V202">
        <v>139.69999999999999</v>
      </c>
      <c r="W202">
        <v>138.6</v>
      </c>
      <c r="X202">
        <v>137</v>
      </c>
      <c r="Y202">
        <v>123.6</v>
      </c>
      <c r="Z202">
        <v>133.1</v>
      </c>
      <c r="AA202">
        <v>144.69999999999999</v>
      </c>
      <c r="AB202">
        <v>130.1</v>
      </c>
      <c r="AC202">
        <v>133.19999999999999</v>
      </c>
      <c r="AD202">
        <v>139.80000000000001</v>
      </c>
    </row>
    <row r="203" spans="1:30" x14ac:dyDescent="0.3">
      <c r="A203" t="s">
        <v>30</v>
      </c>
      <c r="B203">
        <v>2018</v>
      </c>
      <c r="C203" t="s">
        <v>41</v>
      </c>
      <c r="D203">
        <v>139.19999999999999</v>
      </c>
      <c r="E203">
        <v>148.80000000000001</v>
      </c>
      <c r="F203">
        <v>139.1</v>
      </c>
      <c r="G203">
        <v>143.5</v>
      </c>
      <c r="H203">
        <v>125</v>
      </c>
      <c r="I203">
        <v>154.4</v>
      </c>
      <c r="J203">
        <v>156.30000000000001</v>
      </c>
      <c r="K203">
        <v>126.8</v>
      </c>
      <c r="L203">
        <v>115.4</v>
      </c>
      <c r="M203">
        <v>138.6</v>
      </c>
      <c r="N203">
        <v>133.80000000000001</v>
      </c>
      <c r="O203">
        <v>155.19999999999999</v>
      </c>
      <c r="P203">
        <v>142.69999999999999</v>
      </c>
      <c r="Q203">
        <v>156.4</v>
      </c>
      <c r="R203">
        <v>152.1</v>
      </c>
      <c r="S203">
        <v>145.80000000000001</v>
      </c>
      <c r="T203">
        <v>151.30000000000001</v>
      </c>
      <c r="U203" t="s">
        <v>32</v>
      </c>
      <c r="V203">
        <v>147.69999999999999</v>
      </c>
      <c r="W203">
        <v>143.80000000000001</v>
      </c>
      <c r="X203">
        <v>139.4</v>
      </c>
      <c r="Y203">
        <v>128.30000000000001</v>
      </c>
      <c r="Z203">
        <v>138.6</v>
      </c>
      <c r="AA203">
        <v>146.9</v>
      </c>
      <c r="AB203">
        <v>131.30000000000001</v>
      </c>
      <c r="AC203">
        <v>136.6</v>
      </c>
      <c r="AD203">
        <v>142.5</v>
      </c>
    </row>
    <row r="204" spans="1:30" x14ac:dyDescent="0.3">
      <c r="A204" t="s">
        <v>33</v>
      </c>
      <c r="B204">
        <v>2018</v>
      </c>
      <c r="C204" t="s">
        <v>41</v>
      </c>
      <c r="D204">
        <v>136.5</v>
      </c>
      <c r="E204">
        <v>146.4</v>
      </c>
      <c r="F204">
        <v>136.6</v>
      </c>
      <c r="G204">
        <v>141.19999999999999</v>
      </c>
      <c r="H204">
        <v>117.4</v>
      </c>
      <c r="I204">
        <v>146.30000000000001</v>
      </c>
      <c r="J204">
        <v>157.30000000000001</v>
      </c>
      <c r="K204">
        <v>113.6</v>
      </c>
      <c r="L204">
        <v>113.3</v>
      </c>
      <c r="M204">
        <v>141.1</v>
      </c>
      <c r="N204">
        <v>127.4</v>
      </c>
      <c r="O204">
        <v>150.4</v>
      </c>
      <c r="P204">
        <v>140.1</v>
      </c>
      <c r="Q204">
        <v>162.1</v>
      </c>
      <c r="R204">
        <v>140</v>
      </c>
      <c r="S204">
        <v>129</v>
      </c>
      <c r="T204">
        <v>138.30000000000001</v>
      </c>
      <c r="U204">
        <v>144.6</v>
      </c>
      <c r="V204">
        <v>129.80000000000001</v>
      </c>
      <c r="W204">
        <v>134.4</v>
      </c>
      <c r="X204">
        <v>134.9</v>
      </c>
      <c r="Y204">
        <v>120.7</v>
      </c>
      <c r="Z204">
        <v>129.80000000000001</v>
      </c>
      <c r="AA204">
        <v>145.30000000000001</v>
      </c>
      <c r="AB204">
        <v>128.30000000000001</v>
      </c>
      <c r="AC204">
        <v>131</v>
      </c>
      <c r="AD204">
        <v>138</v>
      </c>
    </row>
    <row r="205" spans="1:30" x14ac:dyDescent="0.3">
      <c r="A205" t="s">
        <v>34</v>
      </c>
      <c r="B205">
        <v>2018</v>
      </c>
      <c r="C205" t="s">
        <v>41</v>
      </c>
      <c r="D205">
        <v>138.30000000000001</v>
      </c>
      <c r="E205">
        <v>148</v>
      </c>
      <c r="F205">
        <v>138.1</v>
      </c>
      <c r="G205">
        <v>142.6</v>
      </c>
      <c r="H205">
        <v>122.2</v>
      </c>
      <c r="I205">
        <v>150.6</v>
      </c>
      <c r="J205">
        <v>156.6</v>
      </c>
      <c r="K205">
        <v>122.4</v>
      </c>
      <c r="L205">
        <v>114.7</v>
      </c>
      <c r="M205">
        <v>139.4</v>
      </c>
      <c r="N205">
        <v>131.1</v>
      </c>
      <c r="O205">
        <v>153</v>
      </c>
      <c r="P205">
        <v>141.69999999999999</v>
      </c>
      <c r="Q205">
        <v>157.9</v>
      </c>
      <c r="R205">
        <v>147.30000000000001</v>
      </c>
      <c r="S205">
        <v>138.80000000000001</v>
      </c>
      <c r="T205">
        <v>146.1</v>
      </c>
      <c r="U205">
        <v>144.6</v>
      </c>
      <c r="V205">
        <v>140.9</v>
      </c>
      <c r="W205">
        <v>139.4</v>
      </c>
      <c r="X205">
        <v>137.69999999999999</v>
      </c>
      <c r="Y205">
        <v>124.3</v>
      </c>
      <c r="Z205">
        <v>133.6</v>
      </c>
      <c r="AA205">
        <v>146</v>
      </c>
      <c r="AB205">
        <v>130.1</v>
      </c>
      <c r="AC205">
        <v>133.9</v>
      </c>
      <c r="AD205">
        <v>140.4</v>
      </c>
    </row>
    <row r="206" spans="1:30" x14ac:dyDescent="0.3">
      <c r="A206" t="s">
        <v>30</v>
      </c>
      <c r="B206">
        <v>2018</v>
      </c>
      <c r="C206" t="s">
        <v>42</v>
      </c>
      <c r="D206">
        <v>139.4</v>
      </c>
      <c r="E206">
        <v>147.19999999999999</v>
      </c>
      <c r="F206">
        <v>136.6</v>
      </c>
      <c r="G206">
        <v>143.69999999999999</v>
      </c>
      <c r="H206">
        <v>124.6</v>
      </c>
      <c r="I206">
        <v>150.1</v>
      </c>
      <c r="J206">
        <v>149.4</v>
      </c>
      <c r="K206">
        <v>125.4</v>
      </c>
      <c r="L206">
        <v>114.4</v>
      </c>
      <c r="M206">
        <v>138.69999999999999</v>
      </c>
      <c r="N206">
        <v>133.1</v>
      </c>
      <c r="O206">
        <v>155.9</v>
      </c>
      <c r="P206">
        <v>141.30000000000001</v>
      </c>
      <c r="Q206">
        <v>157.69999999999999</v>
      </c>
      <c r="R206">
        <v>152.1</v>
      </c>
      <c r="S206">
        <v>146.1</v>
      </c>
      <c r="T206">
        <v>151.30000000000001</v>
      </c>
      <c r="U206" t="s">
        <v>32</v>
      </c>
      <c r="V206">
        <v>149</v>
      </c>
      <c r="W206">
        <v>144</v>
      </c>
      <c r="X206">
        <v>140</v>
      </c>
      <c r="Y206">
        <v>129.9</v>
      </c>
      <c r="Z206">
        <v>140</v>
      </c>
      <c r="AA206">
        <v>147.6</v>
      </c>
      <c r="AB206">
        <v>132</v>
      </c>
      <c r="AC206">
        <v>137.4</v>
      </c>
      <c r="AD206">
        <v>142.1</v>
      </c>
    </row>
    <row r="207" spans="1:30" x14ac:dyDescent="0.3">
      <c r="A207" t="s">
        <v>33</v>
      </c>
      <c r="B207">
        <v>2018</v>
      </c>
      <c r="C207" t="s">
        <v>42</v>
      </c>
      <c r="D207">
        <v>137</v>
      </c>
      <c r="E207">
        <v>143.1</v>
      </c>
      <c r="F207">
        <v>132.80000000000001</v>
      </c>
      <c r="G207">
        <v>141.5</v>
      </c>
      <c r="H207">
        <v>117.8</v>
      </c>
      <c r="I207">
        <v>140</v>
      </c>
      <c r="J207">
        <v>151.30000000000001</v>
      </c>
      <c r="K207">
        <v>113.5</v>
      </c>
      <c r="L207">
        <v>112.3</v>
      </c>
      <c r="M207">
        <v>141.19999999999999</v>
      </c>
      <c r="N207">
        <v>127.7</v>
      </c>
      <c r="O207">
        <v>151.30000000000001</v>
      </c>
      <c r="P207">
        <v>138.9</v>
      </c>
      <c r="Q207">
        <v>163.30000000000001</v>
      </c>
      <c r="R207">
        <v>140.80000000000001</v>
      </c>
      <c r="S207">
        <v>129.30000000000001</v>
      </c>
      <c r="T207">
        <v>139.1</v>
      </c>
      <c r="U207">
        <v>145.30000000000001</v>
      </c>
      <c r="V207">
        <v>131.19999999999999</v>
      </c>
      <c r="W207">
        <v>134.9</v>
      </c>
      <c r="X207">
        <v>135.69999999999999</v>
      </c>
      <c r="Y207">
        <v>122.5</v>
      </c>
      <c r="Z207">
        <v>130.19999999999999</v>
      </c>
      <c r="AA207">
        <v>145.19999999999999</v>
      </c>
      <c r="AB207">
        <v>129.30000000000001</v>
      </c>
      <c r="AC207">
        <v>131.9</v>
      </c>
      <c r="AD207">
        <v>138.1</v>
      </c>
    </row>
    <row r="208" spans="1:30" x14ac:dyDescent="0.3">
      <c r="A208" t="s">
        <v>34</v>
      </c>
      <c r="B208">
        <v>2018</v>
      </c>
      <c r="C208" t="s">
        <v>42</v>
      </c>
      <c r="D208">
        <v>138.6</v>
      </c>
      <c r="E208">
        <v>145.80000000000001</v>
      </c>
      <c r="F208">
        <v>135.1</v>
      </c>
      <c r="G208">
        <v>142.9</v>
      </c>
      <c r="H208">
        <v>122.1</v>
      </c>
      <c r="I208">
        <v>145.4</v>
      </c>
      <c r="J208">
        <v>150</v>
      </c>
      <c r="K208">
        <v>121.4</v>
      </c>
      <c r="L208">
        <v>113.7</v>
      </c>
      <c r="M208">
        <v>139.5</v>
      </c>
      <c r="N208">
        <v>130.80000000000001</v>
      </c>
      <c r="O208">
        <v>153.80000000000001</v>
      </c>
      <c r="P208">
        <v>140.4</v>
      </c>
      <c r="Q208">
        <v>159.19999999999999</v>
      </c>
      <c r="R208">
        <v>147.69999999999999</v>
      </c>
      <c r="S208">
        <v>139.1</v>
      </c>
      <c r="T208">
        <v>146.5</v>
      </c>
      <c r="U208">
        <v>145.30000000000001</v>
      </c>
      <c r="V208">
        <v>142.30000000000001</v>
      </c>
      <c r="W208">
        <v>139.69999999999999</v>
      </c>
      <c r="X208">
        <v>138.4</v>
      </c>
      <c r="Y208">
        <v>126</v>
      </c>
      <c r="Z208">
        <v>134.5</v>
      </c>
      <c r="AA208">
        <v>146.19999999999999</v>
      </c>
      <c r="AB208">
        <v>130.9</v>
      </c>
      <c r="AC208">
        <v>134.69999999999999</v>
      </c>
      <c r="AD208">
        <v>140.19999999999999</v>
      </c>
    </row>
    <row r="209" spans="1:30" x14ac:dyDescent="0.3">
      <c r="A209" t="s">
        <v>30</v>
      </c>
      <c r="B209">
        <v>2018</v>
      </c>
      <c r="C209" t="s">
        <v>43</v>
      </c>
      <c r="D209">
        <v>139.30000000000001</v>
      </c>
      <c r="E209">
        <v>147.6</v>
      </c>
      <c r="F209">
        <v>134.6</v>
      </c>
      <c r="G209">
        <v>141.9</v>
      </c>
      <c r="H209">
        <v>123.5</v>
      </c>
      <c r="I209">
        <v>144.5</v>
      </c>
      <c r="J209">
        <v>147.6</v>
      </c>
      <c r="K209">
        <v>121.4</v>
      </c>
      <c r="L209">
        <v>112.3</v>
      </c>
      <c r="M209">
        <v>139.5</v>
      </c>
      <c r="N209">
        <v>134.6</v>
      </c>
      <c r="O209">
        <v>155.19999999999999</v>
      </c>
      <c r="P209">
        <v>140.19999999999999</v>
      </c>
      <c r="Q209">
        <v>159.6</v>
      </c>
      <c r="R209">
        <v>150.69999999999999</v>
      </c>
      <c r="S209">
        <v>144.5</v>
      </c>
      <c r="T209">
        <v>149.80000000000001</v>
      </c>
      <c r="U209" t="s">
        <v>32</v>
      </c>
      <c r="V209">
        <v>149.69999999999999</v>
      </c>
      <c r="W209">
        <v>147.5</v>
      </c>
      <c r="X209">
        <v>144.80000000000001</v>
      </c>
      <c r="Y209">
        <v>130.80000000000001</v>
      </c>
      <c r="Z209">
        <v>140.1</v>
      </c>
      <c r="AA209">
        <v>148</v>
      </c>
      <c r="AB209">
        <v>134.4</v>
      </c>
      <c r="AC209">
        <v>139.80000000000001</v>
      </c>
      <c r="AD209">
        <v>142.19999999999999</v>
      </c>
    </row>
    <row r="210" spans="1:30" x14ac:dyDescent="0.3">
      <c r="A210" t="s">
        <v>33</v>
      </c>
      <c r="B210">
        <v>2018</v>
      </c>
      <c r="C210" t="s">
        <v>43</v>
      </c>
      <c r="D210">
        <v>137.6</v>
      </c>
      <c r="E210">
        <v>144.9</v>
      </c>
      <c r="F210">
        <v>133.5</v>
      </c>
      <c r="G210">
        <v>141.5</v>
      </c>
      <c r="H210">
        <v>118</v>
      </c>
      <c r="I210">
        <v>139.5</v>
      </c>
      <c r="J210">
        <v>153</v>
      </c>
      <c r="K210">
        <v>113.2</v>
      </c>
      <c r="L210">
        <v>112.8</v>
      </c>
      <c r="M210">
        <v>141.1</v>
      </c>
      <c r="N210">
        <v>127.6</v>
      </c>
      <c r="O210">
        <v>152</v>
      </c>
      <c r="P210">
        <v>139.4</v>
      </c>
      <c r="Q210">
        <v>164</v>
      </c>
      <c r="R210">
        <v>141.5</v>
      </c>
      <c r="S210">
        <v>129.80000000000001</v>
      </c>
      <c r="T210">
        <v>139.69999999999999</v>
      </c>
      <c r="U210">
        <v>146.30000000000001</v>
      </c>
      <c r="V210">
        <v>133.4</v>
      </c>
      <c r="W210">
        <v>135.1</v>
      </c>
      <c r="X210">
        <v>136.19999999999999</v>
      </c>
      <c r="Y210">
        <v>123.3</v>
      </c>
      <c r="Z210">
        <v>130.69999999999999</v>
      </c>
      <c r="AA210">
        <v>145.5</v>
      </c>
      <c r="AB210">
        <v>130.4</v>
      </c>
      <c r="AC210">
        <v>132.5</v>
      </c>
      <c r="AD210">
        <v>138.9</v>
      </c>
    </row>
    <row r="211" spans="1:30" x14ac:dyDescent="0.3">
      <c r="A211" t="s">
        <v>34</v>
      </c>
      <c r="B211">
        <v>2018</v>
      </c>
      <c r="C211" t="s">
        <v>43</v>
      </c>
      <c r="D211">
        <v>137.4</v>
      </c>
      <c r="E211">
        <v>149.5</v>
      </c>
      <c r="F211">
        <v>137.30000000000001</v>
      </c>
      <c r="G211">
        <v>141.9</v>
      </c>
      <c r="H211">
        <v>121.1</v>
      </c>
      <c r="I211">
        <v>142.5</v>
      </c>
      <c r="J211">
        <v>146.69999999999999</v>
      </c>
      <c r="K211">
        <v>119.1</v>
      </c>
      <c r="L211">
        <v>111.9</v>
      </c>
      <c r="M211">
        <v>141</v>
      </c>
      <c r="N211">
        <v>133.6</v>
      </c>
      <c r="O211">
        <v>154.5</v>
      </c>
      <c r="P211">
        <v>139.69999999999999</v>
      </c>
      <c r="Q211">
        <v>162.6</v>
      </c>
      <c r="R211">
        <v>148</v>
      </c>
      <c r="S211">
        <v>139.19999999999999</v>
      </c>
      <c r="T211">
        <v>146.80000000000001</v>
      </c>
      <c r="U211">
        <v>146.9</v>
      </c>
      <c r="V211">
        <v>145.30000000000001</v>
      </c>
      <c r="W211">
        <v>142.19999999999999</v>
      </c>
      <c r="X211">
        <v>142.1</v>
      </c>
      <c r="Y211">
        <v>125.5</v>
      </c>
      <c r="Z211">
        <v>136.5</v>
      </c>
      <c r="AA211">
        <v>147.80000000000001</v>
      </c>
      <c r="AB211">
        <v>132</v>
      </c>
      <c r="AC211">
        <v>136.30000000000001</v>
      </c>
      <c r="AD211">
        <v>140.80000000000001</v>
      </c>
    </row>
    <row r="212" spans="1:30" x14ac:dyDescent="0.3">
      <c r="A212" t="s">
        <v>30</v>
      </c>
      <c r="B212">
        <v>2018</v>
      </c>
      <c r="C212" t="s">
        <v>45</v>
      </c>
      <c r="D212">
        <v>137.1</v>
      </c>
      <c r="E212">
        <v>150.80000000000001</v>
      </c>
      <c r="F212">
        <v>136.69999999999999</v>
      </c>
      <c r="G212">
        <v>141.9</v>
      </c>
      <c r="H212">
        <v>122.8</v>
      </c>
      <c r="I212">
        <v>143.9</v>
      </c>
      <c r="J212">
        <v>147.5</v>
      </c>
      <c r="K212">
        <v>121</v>
      </c>
      <c r="L212">
        <v>111.6</v>
      </c>
      <c r="M212">
        <v>140.6</v>
      </c>
      <c r="N212">
        <v>137.5</v>
      </c>
      <c r="O212">
        <v>156.1</v>
      </c>
      <c r="P212">
        <v>140</v>
      </c>
      <c r="Q212">
        <v>161.9</v>
      </c>
      <c r="R212">
        <v>151.69999999999999</v>
      </c>
      <c r="S212">
        <v>145.5</v>
      </c>
      <c r="T212">
        <v>150.80000000000001</v>
      </c>
      <c r="U212" t="s">
        <v>32</v>
      </c>
      <c r="V212">
        <v>150.30000000000001</v>
      </c>
      <c r="W212">
        <v>148</v>
      </c>
      <c r="X212">
        <v>145.4</v>
      </c>
      <c r="Y212">
        <v>130.30000000000001</v>
      </c>
      <c r="Z212">
        <v>143.1</v>
      </c>
      <c r="AA212">
        <v>150.19999999999999</v>
      </c>
      <c r="AB212">
        <v>133.1</v>
      </c>
      <c r="AC212">
        <v>140.1</v>
      </c>
      <c r="AD212">
        <v>142.4</v>
      </c>
    </row>
    <row r="213" spans="1:30" x14ac:dyDescent="0.3">
      <c r="A213" t="s">
        <v>33</v>
      </c>
      <c r="B213">
        <v>2018</v>
      </c>
      <c r="C213" t="s">
        <v>45</v>
      </c>
      <c r="D213">
        <v>138.1</v>
      </c>
      <c r="E213">
        <v>146.30000000000001</v>
      </c>
      <c r="F213">
        <v>137.80000000000001</v>
      </c>
      <c r="G213">
        <v>141.6</v>
      </c>
      <c r="H213">
        <v>118.1</v>
      </c>
      <c r="I213">
        <v>141.5</v>
      </c>
      <c r="J213">
        <v>145.19999999999999</v>
      </c>
      <c r="K213">
        <v>115.3</v>
      </c>
      <c r="L213">
        <v>112.5</v>
      </c>
      <c r="M213">
        <v>141.4</v>
      </c>
      <c r="N213">
        <v>128</v>
      </c>
      <c r="O213">
        <v>152.6</v>
      </c>
      <c r="P213">
        <v>139.1</v>
      </c>
      <c r="Q213">
        <v>164.4</v>
      </c>
      <c r="R213">
        <v>142.4</v>
      </c>
      <c r="S213">
        <v>130.19999999999999</v>
      </c>
      <c r="T213">
        <v>140.5</v>
      </c>
      <c r="U213">
        <v>146.9</v>
      </c>
      <c r="V213">
        <v>136.69999999999999</v>
      </c>
      <c r="W213">
        <v>135.80000000000001</v>
      </c>
      <c r="X213">
        <v>136.80000000000001</v>
      </c>
      <c r="Y213">
        <v>121.2</v>
      </c>
      <c r="Z213">
        <v>131.30000000000001</v>
      </c>
      <c r="AA213">
        <v>146.1</v>
      </c>
      <c r="AB213">
        <v>130.5</v>
      </c>
      <c r="AC213">
        <v>132.19999999999999</v>
      </c>
      <c r="AD213">
        <v>139</v>
      </c>
    </row>
    <row r="214" spans="1:30" x14ac:dyDescent="0.3">
      <c r="A214" t="s">
        <v>34</v>
      </c>
      <c r="B214">
        <v>2018</v>
      </c>
      <c r="C214" t="s">
        <v>45</v>
      </c>
      <c r="D214">
        <v>137.4</v>
      </c>
      <c r="E214">
        <v>149.19999999999999</v>
      </c>
      <c r="F214">
        <v>137.1</v>
      </c>
      <c r="G214">
        <v>141.80000000000001</v>
      </c>
      <c r="H214">
        <v>121.1</v>
      </c>
      <c r="I214">
        <v>142.80000000000001</v>
      </c>
      <c r="J214">
        <v>146.69999999999999</v>
      </c>
      <c r="K214">
        <v>119.1</v>
      </c>
      <c r="L214">
        <v>111.9</v>
      </c>
      <c r="M214">
        <v>140.9</v>
      </c>
      <c r="N214">
        <v>133.5</v>
      </c>
      <c r="O214">
        <v>154.5</v>
      </c>
      <c r="P214">
        <v>139.69999999999999</v>
      </c>
      <c r="Q214">
        <v>162.6</v>
      </c>
      <c r="R214">
        <v>148</v>
      </c>
      <c r="S214">
        <v>139.1</v>
      </c>
      <c r="T214">
        <v>146.69999999999999</v>
      </c>
      <c r="U214">
        <v>146.9</v>
      </c>
      <c r="V214">
        <v>145.1</v>
      </c>
      <c r="W214">
        <v>142.19999999999999</v>
      </c>
      <c r="X214">
        <v>142.1</v>
      </c>
      <c r="Y214">
        <v>125.5</v>
      </c>
      <c r="Z214">
        <v>136.5</v>
      </c>
      <c r="AA214">
        <v>147.80000000000001</v>
      </c>
      <c r="AB214">
        <v>132</v>
      </c>
      <c r="AC214">
        <v>136.30000000000001</v>
      </c>
      <c r="AD214">
        <v>140.80000000000001</v>
      </c>
    </row>
    <row r="215" spans="1:30" x14ac:dyDescent="0.3">
      <c r="A215" t="s">
        <v>30</v>
      </c>
      <c r="B215">
        <v>2018</v>
      </c>
      <c r="C215" t="s">
        <v>46</v>
      </c>
      <c r="D215">
        <v>137.1</v>
      </c>
      <c r="E215">
        <v>151.9</v>
      </c>
      <c r="F215">
        <v>137.4</v>
      </c>
      <c r="G215">
        <v>142.4</v>
      </c>
      <c r="H215">
        <v>124.2</v>
      </c>
      <c r="I215">
        <v>140.19999999999999</v>
      </c>
      <c r="J215">
        <v>136.6</v>
      </c>
      <c r="K215">
        <v>120.9</v>
      </c>
      <c r="L215">
        <v>109.9</v>
      </c>
      <c r="M215">
        <v>140.19999999999999</v>
      </c>
      <c r="N215">
        <v>137.80000000000001</v>
      </c>
      <c r="O215">
        <v>156</v>
      </c>
      <c r="P215">
        <v>138.5</v>
      </c>
      <c r="Q215">
        <v>162.4</v>
      </c>
      <c r="R215">
        <v>151.6</v>
      </c>
      <c r="S215">
        <v>145.9</v>
      </c>
      <c r="T215">
        <v>150.80000000000001</v>
      </c>
      <c r="U215" t="s">
        <v>32</v>
      </c>
      <c r="V215">
        <v>149</v>
      </c>
      <c r="W215">
        <v>149.5</v>
      </c>
      <c r="X215">
        <v>149.6</v>
      </c>
      <c r="Y215">
        <v>128.9</v>
      </c>
      <c r="Z215">
        <v>143.30000000000001</v>
      </c>
      <c r="AA215">
        <v>155.1</v>
      </c>
      <c r="AB215">
        <v>133.19999999999999</v>
      </c>
      <c r="AC215">
        <v>141.6</v>
      </c>
      <c r="AD215">
        <v>141.9</v>
      </c>
    </row>
    <row r="216" spans="1:30" x14ac:dyDescent="0.3">
      <c r="A216" t="s">
        <v>33</v>
      </c>
      <c r="B216">
        <v>2018</v>
      </c>
      <c r="C216" t="s">
        <v>46</v>
      </c>
      <c r="D216">
        <v>138.5</v>
      </c>
      <c r="E216">
        <v>147.80000000000001</v>
      </c>
      <c r="F216">
        <v>141.1</v>
      </c>
      <c r="G216">
        <v>141.6</v>
      </c>
      <c r="H216">
        <v>118.1</v>
      </c>
      <c r="I216">
        <v>138.5</v>
      </c>
      <c r="J216">
        <v>132.4</v>
      </c>
      <c r="K216">
        <v>117.5</v>
      </c>
      <c r="L216">
        <v>111</v>
      </c>
      <c r="M216">
        <v>141.5</v>
      </c>
      <c r="N216">
        <v>128.1</v>
      </c>
      <c r="O216">
        <v>152.9</v>
      </c>
      <c r="P216">
        <v>137.6</v>
      </c>
      <c r="Q216">
        <v>164.6</v>
      </c>
      <c r="R216">
        <v>142.69999999999999</v>
      </c>
      <c r="S216">
        <v>130.30000000000001</v>
      </c>
      <c r="T216">
        <v>140.80000000000001</v>
      </c>
      <c r="U216">
        <v>146.5</v>
      </c>
      <c r="V216">
        <v>132.4</v>
      </c>
      <c r="W216">
        <v>136.19999999999999</v>
      </c>
      <c r="X216">
        <v>137.30000000000001</v>
      </c>
      <c r="Y216">
        <v>118.8</v>
      </c>
      <c r="Z216">
        <v>131.69999999999999</v>
      </c>
      <c r="AA216">
        <v>146.5</v>
      </c>
      <c r="AB216">
        <v>130.80000000000001</v>
      </c>
      <c r="AC216">
        <v>131.69999999999999</v>
      </c>
      <c r="AD216">
        <v>138</v>
      </c>
    </row>
    <row r="217" spans="1:30" x14ac:dyDescent="0.3">
      <c r="A217" t="s">
        <v>34</v>
      </c>
      <c r="B217">
        <v>2018</v>
      </c>
      <c r="C217" t="s">
        <v>46</v>
      </c>
      <c r="D217">
        <v>137.5</v>
      </c>
      <c r="E217">
        <v>150.5</v>
      </c>
      <c r="F217">
        <v>138.80000000000001</v>
      </c>
      <c r="G217">
        <v>142.1</v>
      </c>
      <c r="H217">
        <v>122</v>
      </c>
      <c r="I217">
        <v>139.4</v>
      </c>
      <c r="J217">
        <v>135.19999999999999</v>
      </c>
      <c r="K217">
        <v>119.8</v>
      </c>
      <c r="L217">
        <v>110.3</v>
      </c>
      <c r="M217">
        <v>140.6</v>
      </c>
      <c r="N217">
        <v>133.80000000000001</v>
      </c>
      <c r="O217">
        <v>154.6</v>
      </c>
      <c r="P217">
        <v>138.19999999999999</v>
      </c>
      <c r="Q217">
        <v>163</v>
      </c>
      <c r="R217">
        <v>148.1</v>
      </c>
      <c r="S217">
        <v>139.4</v>
      </c>
      <c r="T217">
        <v>146.80000000000001</v>
      </c>
      <c r="U217">
        <v>146.5</v>
      </c>
      <c r="V217">
        <v>142.69999999999999</v>
      </c>
      <c r="W217">
        <v>143.19999999999999</v>
      </c>
      <c r="X217">
        <v>144.9</v>
      </c>
      <c r="Y217">
        <v>123.6</v>
      </c>
      <c r="Z217">
        <v>136.80000000000001</v>
      </c>
      <c r="AA217">
        <v>150.1</v>
      </c>
      <c r="AB217">
        <v>132.19999999999999</v>
      </c>
      <c r="AC217">
        <v>136.80000000000001</v>
      </c>
      <c r="AD217">
        <v>140.1</v>
      </c>
    </row>
    <row r="218" spans="1:30" x14ac:dyDescent="0.3">
      <c r="A218" t="s">
        <v>30</v>
      </c>
      <c r="B218">
        <v>2019</v>
      </c>
      <c r="C218" t="s">
        <v>31</v>
      </c>
      <c r="D218">
        <v>136.6</v>
      </c>
      <c r="E218">
        <v>152.5</v>
      </c>
      <c r="F218">
        <v>138.19999999999999</v>
      </c>
      <c r="G218">
        <v>142.4</v>
      </c>
      <c r="H218">
        <v>123.9</v>
      </c>
      <c r="I218">
        <v>135.5</v>
      </c>
      <c r="J218">
        <v>131.69999999999999</v>
      </c>
      <c r="K218">
        <v>121.3</v>
      </c>
      <c r="L218">
        <v>108.4</v>
      </c>
      <c r="M218">
        <v>138.9</v>
      </c>
      <c r="N218">
        <v>137</v>
      </c>
      <c r="O218">
        <v>155.80000000000001</v>
      </c>
      <c r="P218">
        <v>137.4</v>
      </c>
      <c r="Q218">
        <v>162.69999999999999</v>
      </c>
      <c r="R218">
        <v>150.6</v>
      </c>
      <c r="S218">
        <v>145.1</v>
      </c>
      <c r="T218">
        <v>149.9</v>
      </c>
      <c r="U218" t="s">
        <v>32</v>
      </c>
      <c r="V218">
        <v>146.19999999999999</v>
      </c>
      <c r="W218">
        <v>150.1</v>
      </c>
      <c r="X218">
        <v>149.6</v>
      </c>
      <c r="Y218">
        <v>128.6</v>
      </c>
      <c r="Z218">
        <v>142.9</v>
      </c>
      <c r="AA218">
        <v>155.19999999999999</v>
      </c>
      <c r="AB218">
        <v>133.5</v>
      </c>
      <c r="AC218">
        <v>141.69999999999999</v>
      </c>
      <c r="AD218">
        <v>141</v>
      </c>
    </row>
    <row r="219" spans="1:30" x14ac:dyDescent="0.3">
      <c r="A219" t="s">
        <v>33</v>
      </c>
      <c r="B219">
        <v>2019</v>
      </c>
      <c r="C219" t="s">
        <v>31</v>
      </c>
      <c r="D219">
        <v>138.30000000000001</v>
      </c>
      <c r="E219">
        <v>149.4</v>
      </c>
      <c r="F219">
        <v>143.5</v>
      </c>
      <c r="G219">
        <v>141.69999999999999</v>
      </c>
      <c r="H219">
        <v>118.1</v>
      </c>
      <c r="I219">
        <v>135.19999999999999</v>
      </c>
      <c r="J219">
        <v>130.5</v>
      </c>
      <c r="K219">
        <v>118.2</v>
      </c>
      <c r="L219">
        <v>110.4</v>
      </c>
      <c r="M219">
        <v>140.4</v>
      </c>
      <c r="N219">
        <v>128.1</v>
      </c>
      <c r="O219">
        <v>153.19999999999999</v>
      </c>
      <c r="P219">
        <v>137.30000000000001</v>
      </c>
      <c r="Q219">
        <v>164.7</v>
      </c>
      <c r="R219">
        <v>143</v>
      </c>
      <c r="S219">
        <v>130.4</v>
      </c>
      <c r="T219">
        <v>141.1</v>
      </c>
      <c r="U219">
        <v>147.69999999999999</v>
      </c>
      <c r="V219">
        <v>128.6</v>
      </c>
      <c r="W219">
        <v>136.30000000000001</v>
      </c>
      <c r="X219">
        <v>137.80000000000001</v>
      </c>
      <c r="Y219">
        <v>118.6</v>
      </c>
      <c r="Z219">
        <v>131.9</v>
      </c>
      <c r="AA219">
        <v>146.6</v>
      </c>
      <c r="AB219">
        <v>131.69999999999999</v>
      </c>
      <c r="AC219">
        <v>131.80000000000001</v>
      </c>
      <c r="AD219">
        <v>138</v>
      </c>
    </row>
    <row r="220" spans="1:30" x14ac:dyDescent="0.3">
      <c r="A220" t="s">
        <v>34</v>
      </c>
      <c r="B220">
        <v>2019</v>
      </c>
      <c r="C220" t="s">
        <v>31</v>
      </c>
      <c r="D220">
        <v>137.1</v>
      </c>
      <c r="E220">
        <v>151.4</v>
      </c>
      <c r="F220">
        <v>140.19999999999999</v>
      </c>
      <c r="G220">
        <v>142.1</v>
      </c>
      <c r="H220">
        <v>121.8</v>
      </c>
      <c r="I220">
        <v>135.4</v>
      </c>
      <c r="J220">
        <v>131.30000000000001</v>
      </c>
      <c r="K220">
        <v>120.3</v>
      </c>
      <c r="L220">
        <v>109.1</v>
      </c>
      <c r="M220">
        <v>139.4</v>
      </c>
      <c r="N220">
        <v>133.30000000000001</v>
      </c>
      <c r="O220">
        <v>154.6</v>
      </c>
      <c r="P220">
        <v>137.4</v>
      </c>
      <c r="Q220">
        <v>163.19999999999999</v>
      </c>
      <c r="R220">
        <v>147.6</v>
      </c>
      <c r="S220">
        <v>139</v>
      </c>
      <c r="T220">
        <v>146.4</v>
      </c>
      <c r="U220">
        <v>147.69999999999999</v>
      </c>
      <c r="V220">
        <v>139.5</v>
      </c>
      <c r="W220">
        <v>143.6</v>
      </c>
      <c r="X220">
        <v>145.1</v>
      </c>
      <c r="Y220">
        <v>123.3</v>
      </c>
      <c r="Z220">
        <v>136.69999999999999</v>
      </c>
      <c r="AA220">
        <v>150.19999999999999</v>
      </c>
      <c r="AB220">
        <v>132.80000000000001</v>
      </c>
      <c r="AC220">
        <v>136.9</v>
      </c>
      <c r="AD220">
        <v>139.6</v>
      </c>
    </row>
    <row r="221" spans="1:30" x14ac:dyDescent="0.3">
      <c r="A221" t="s">
        <v>30</v>
      </c>
      <c r="B221">
        <v>2019</v>
      </c>
      <c r="C221" t="s">
        <v>35</v>
      </c>
      <c r="D221">
        <v>136.80000000000001</v>
      </c>
      <c r="E221">
        <v>153</v>
      </c>
      <c r="F221">
        <v>139.1</v>
      </c>
      <c r="G221">
        <v>142.5</v>
      </c>
      <c r="H221">
        <v>124.1</v>
      </c>
      <c r="I221">
        <v>135.80000000000001</v>
      </c>
      <c r="J221">
        <v>128.69999999999999</v>
      </c>
      <c r="K221">
        <v>121.5</v>
      </c>
      <c r="L221">
        <v>108.3</v>
      </c>
      <c r="M221">
        <v>139.19999999999999</v>
      </c>
      <c r="N221">
        <v>137.4</v>
      </c>
      <c r="O221">
        <v>156.19999999999999</v>
      </c>
      <c r="P221">
        <v>137.19999999999999</v>
      </c>
      <c r="Q221">
        <v>162.80000000000001</v>
      </c>
      <c r="R221">
        <v>150.5</v>
      </c>
      <c r="S221">
        <v>146.1</v>
      </c>
      <c r="T221">
        <v>149.9</v>
      </c>
      <c r="U221" t="s">
        <v>32</v>
      </c>
      <c r="V221">
        <v>145.30000000000001</v>
      </c>
      <c r="W221">
        <v>150.1</v>
      </c>
      <c r="X221">
        <v>149.9</v>
      </c>
      <c r="Y221">
        <v>129.19999999999999</v>
      </c>
      <c r="Z221">
        <v>143.4</v>
      </c>
      <c r="AA221">
        <v>155.5</v>
      </c>
      <c r="AB221">
        <v>134.9</v>
      </c>
      <c r="AC221">
        <v>142.19999999999999</v>
      </c>
      <c r="AD221">
        <v>141</v>
      </c>
    </row>
    <row r="222" spans="1:30" x14ac:dyDescent="0.3">
      <c r="A222" t="s">
        <v>33</v>
      </c>
      <c r="B222">
        <v>2019</v>
      </c>
      <c r="C222" t="s">
        <v>35</v>
      </c>
      <c r="D222">
        <v>139.4</v>
      </c>
      <c r="E222">
        <v>150.1</v>
      </c>
      <c r="F222">
        <v>145.30000000000001</v>
      </c>
      <c r="G222">
        <v>141.69999999999999</v>
      </c>
      <c r="H222">
        <v>118.4</v>
      </c>
      <c r="I222">
        <v>137</v>
      </c>
      <c r="J222">
        <v>131.6</v>
      </c>
      <c r="K222">
        <v>119.9</v>
      </c>
      <c r="L222">
        <v>110.4</v>
      </c>
      <c r="M222">
        <v>140.80000000000001</v>
      </c>
      <c r="N222">
        <v>128.30000000000001</v>
      </c>
      <c r="O222">
        <v>153.5</v>
      </c>
      <c r="P222">
        <v>138</v>
      </c>
      <c r="Q222">
        <v>164.9</v>
      </c>
      <c r="R222">
        <v>143.30000000000001</v>
      </c>
      <c r="S222">
        <v>130.80000000000001</v>
      </c>
      <c r="T222">
        <v>141.4</v>
      </c>
      <c r="U222">
        <v>148.5</v>
      </c>
      <c r="V222">
        <v>127.1</v>
      </c>
      <c r="W222">
        <v>136.6</v>
      </c>
      <c r="X222">
        <v>138.5</v>
      </c>
      <c r="Y222">
        <v>119.2</v>
      </c>
      <c r="Z222">
        <v>132.19999999999999</v>
      </c>
      <c r="AA222">
        <v>146.6</v>
      </c>
      <c r="AB222">
        <v>133</v>
      </c>
      <c r="AC222">
        <v>132.4</v>
      </c>
      <c r="AD222">
        <v>138.6</v>
      </c>
    </row>
    <row r="223" spans="1:30" x14ac:dyDescent="0.3">
      <c r="A223" t="s">
        <v>34</v>
      </c>
      <c r="B223">
        <v>2019</v>
      </c>
      <c r="C223" t="s">
        <v>35</v>
      </c>
      <c r="D223">
        <v>137.6</v>
      </c>
      <c r="E223">
        <v>152</v>
      </c>
      <c r="F223">
        <v>141.5</v>
      </c>
      <c r="G223">
        <v>142.19999999999999</v>
      </c>
      <c r="H223">
        <v>122</v>
      </c>
      <c r="I223">
        <v>136.4</v>
      </c>
      <c r="J223">
        <v>129.69999999999999</v>
      </c>
      <c r="K223">
        <v>121</v>
      </c>
      <c r="L223">
        <v>109</v>
      </c>
      <c r="M223">
        <v>139.69999999999999</v>
      </c>
      <c r="N223">
        <v>133.6</v>
      </c>
      <c r="O223">
        <v>154.9</v>
      </c>
      <c r="P223">
        <v>137.5</v>
      </c>
      <c r="Q223">
        <v>163.4</v>
      </c>
      <c r="R223">
        <v>147.69999999999999</v>
      </c>
      <c r="S223">
        <v>139.69999999999999</v>
      </c>
      <c r="T223">
        <v>146.5</v>
      </c>
      <c r="U223">
        <v>148.5</v>
      </c>
      <c r="V223">
        <v>138.4</v>
      </c>
      <c r="W223">
        <v>143.69999999999999</v>
      </c>
      <c r="X223">
        <v>145.6</v>
      </c>
      <c r="Y223">
        <v>123.9</v>
      </c>
      <c r="Z223">
        <v>137.1</v>
      </c>
      <c r="AA223">
        <v>150.30000000000001</v>
      </c>
      <c r="AB223">
        <v>134.1</v>
      </c>
      <c r="AC223">
        <v>137.4</v>
      </c>
      <c r="AD223">
        <v>139.9</v>
      </c>
    </row>
    <row r="224" spans="1:30" x14ac:dyDescent="0.3">
      <c r="A224" t="s">
        <v>30</v>
      </c>
      <c r="B224">
        <v>2019</v>
      </c>
      <c r="C224" t="s">
        <v>36</v>
      </c>
      <c r="D224">
        <v>136.9</v>
      </c>
      <c r="E224">
        <v>154.1</v>
      </c>
      <c r="F224">
        <v>138.69999999999999</v>
      </c>
      <c r="G224">
        <v>142.5</v>
      </c>
      <c r="H224">
        <v>124.1</v>
      </c>
      <c r="I224">
        <v>136.1</v>
      </c>
      <c r="J224">
        <v>128.19999999999999</v>
      </c>
      <c r="K224">
        <v>122.3</v>
      </c>
      <c r="L224">
        <v>108.3</v>
      </c>
      <c r="M224">
        <v>138.9</v>
      </c>
      <c r="N224">
        <v>137.4</v>
      </c>
      <c r="O224">
        <v>156.4</v>
      </c>
      <c r="P224">
        <v>137.30000000000001</v>
      </c>
      <c r="Q224">
        <v>162.9</v>
      </c>
      <c r="R224">
        <v>150.80000000000001</v>
      </c>
      <c r="S224">
        <v>146.1</v>
      </c>
      <c r="T224">
        <v>150.1</v>
      </c>
      <c r="U224" t="s">
        <v>32</v>
      </c>
      <c r="V224">
        <v>146.4</v>
      </c>
      <c r="W224">
        <v>150</v>
      </c>
      <c r="X224">
        <v>150.4</v>
      </c>
      <c r="Y224">
        <v>129.9</v>
      </c>
      <c r="Z224">
        <v>143.80000000000001</v>
      </c>
      <c r="AA224">
        <v>155.5</v>
      </c>
      <c r="AB224">
        <v>134</v>
      </c>
      <c r="AC224">
        <v>142.4</v>
      </c>
      <c r="AD224">
        <v>141.19999999999999</v>
      </c>
    </row>
    <row r="225" spans="1:30" x14ac:dyDescent="0.3">
      <c r="A225" t="s">
        <v>33</v>
      </c>
      <c r="B225">
        <v>2019</v>
      </c>
      <c r="C225" t="s">
        <v>36</v>
      </c>
      <c r="D225">
        <v>139.69999999999999</v>
      </c>
      <c r="E225">
        <v>151.1</v>
      </c>
      <c r="F225">
        <v>142.9</v>
      </c>
      <c r="G225">
        <v>141.9</v>
      </c>
      <c r="H225">
        <v>118.4</v>
      </c>
      <c r="I225">
        <v>139.4</v>
      </c>
      <c r="J225">
        <v>141.19999999999999</v>
      </c>
      <c r="K225">
        <v>120.7</v>
      </c>
      <c r="L225">
        <v>110.4</v>
      </c>
      <c r="M225">
        <v>140.69999999999999</v>
      </c>
      <c r="N225">
        <v>128.5</v>
      </c>
      <c r="O225">
        <v>153.9</v>
      </c>
      <c r="P225">
        <v>139.6</v>
      </c>
      <c r="Q225">
        <v>165.3</v>
      </c>
      <c r="R225">
        <v>143.5</v>
      </c>
      <c r="S225">
        <v>131.19999999999999</v>
      </c>
      <c r="T225">
        <v>141.6</v>
      </c>
      <c r="U225">
        <v>149</v>
      </c>
      <c r="V225">
        <v>128.80000000000001</v>
      </c>
      <c r="W225">
        <v>136.80000000000001</v>
      </c>
      <c r="X225">
        <v>139.19999999999999</v>
      </c>
      <c r="Y225">
        <v>119.9</v>
      </c>
      <c r="Z225">
        <v>133</v>
      </c>
      <c r="AA225">
        <v>146.69999999999999</v>
      </c>
      <c r="AB225">
        <v>132.5</v>
      </c>
      <c r="AC225">
        <v>132.80000000000001</v>
      </c>
      <c r="AD225">
        <v>139.5</v>
      </c>
    </row>
    <row r="226" spans="1:30" x14ac:dyDescent="0.3">
      <c r="A226" t="s">
        <v>34</v>
      </c>
      <c r="B226">
        <v>2019</v>
      </c>
      <c r="C226" t="s">
        <v>36</v>
      </c>
      <c r="D226">
        <v>137.80000000000001</v>
      </c>
      <c r="E226">
        <v>153</v>
      </c>
      <c r="F226">
        <v>140.30000000000001</v>
      </c>
      <c r="G226">
        <v>142.30000000000001</v>
      </c>
      <c r="H226">
        <v>122</v>
      </c>
      <c r="I226">
        <v>137.6</v>
      </c>
      <c r="J226">
        <v>132.6</v>
      </c>
      <c r="K226">
        <v>121.8</v>
      </c>
      <c r="L226">
        <v>109</v>
      </c>
      <c r="M226">
        <v>139.5</v>
      </c>
      <c r="N226">
        <v>133.69999999999999</v>
      </c>
      <c r="O226">
        <v>155.19999999999999</v>
      </c>
      <c r="P226">
        <v>138.1</v>
      </c>
      <c r="Q226">
        <v>163.5</v>
      </c>
      <c r="R226">
        <v>147.9</v>
      </c>
      <c r="S226">
        <v>139.9</v>
      </c>
      <c r="T226">
        <v>146.69999999999999</v>
      </c>
      <c r="U226">
        <v>149</v>
      </c>
      <c r="V226">
        <v>139.69999999999999</v>
      </c>
      <c r="W226">
        <v>143.80000000000001</v>
      </c>
      <c r="X226">
        <v>146.19999999999999</v>
      </c>
      <c r="Y226">
        <v>124.6</v>
      </c>
      <c r="Z226">
        <v>137.69999999999999</v>
      </c>
      <c r="AA226">
        <v>150.30000000000001</v>
      </c>
      <c r="AB226">
        <v>133.4</v>
      </c>
      <c r="AC226">
        <v>137.69999999999999</v>
      </c>
      <c r="AD226">
        <v>140.4</v>
      </c>
    </row>
    <row r="227" spans="1:30" x14ac:dyDescent="0.3">
      <c r="A227" t="s">
        <v>30</v>
      </c>
      <c r="B227">
        <v>2019</v>
      </c>
      <c r="C227" t="s">
        <v>38</v>
      </c>
      <c r="D227">
        <v>137.4</v>
      </c>
      <c r="E227">
        <v>159.5</v>
      </c>
      <c r="F227">
        <v>134.5</v>
      </c>
      <c r="G227">
        <v>142.6</v>
      </c>
      <c r="H227">
        <v>124</v>
      </c>
      <c r="I227">
        <v>143.69999999999999</v>
      </c>
      <c r="J227">
        <v>133.4</v>
      </c>
      <c r="K227">
        <v>125.1</v>
      </c>
      <c r="L227">
        <v>109.3</v>
      </c>
      <c r="M227">
        <v>139.30000000000001</v>
      </c>
      <c r="N227">
        <v>137.69999999999999</v>
      </c>
      <c r="O227">
        <v>156.4</v>
      </c>
      <c r="P227">
        <v>139.19999999999999</v>
      </c>
      <c r="Q227">
        <v>163.30000000000001</v>
      </c>
      <c r="R227">
        <v>151.30000000000001</v>
      </c>
      <c r="S227">
        <v>146.6</v>
      </c>
      <c r="T227">
        <v>150.69999999999999</v>
      </c>
      <c r="U227" t="s">
        <v>32</v>
      </c>
      <c r="V227">
        <v>146.9</v>
      </c>
      <c r="W227">
        <v>149.5</v>
      </c>
      <c r="X227">
        <v>151.30000000000001</v>
      </c>
      <c r="Y227">
        <v>130.19999999999999</v>
      </c>
      <c r="Z227">
        <v>145.9</v>
      </c>
      <c r="AA227">
        <v>156.69999999999999</v>
      </c>
      <c r="AB227">
        <v>133.9</v>
      </c>
      <c r="AC227">
        <v>142.9</v>
      </c>
      <c r="AD227">
        <v>142.4</v>
      </c>
    </row>
    <row r="228" spans="1:30" x14ac:dyDescent="0.3">
      <c r="A228" t="s">
        <v>33</v>
      </c>
      <c r="B228">
        <v>2019</v>
      </c>
      <c r="C228" t="s">
        <v>38</v>
      </c>
      <c r="D228">
        <v>140.4</v>
      </c>
      <c r="E228">
        <v>156.69999999999999</v>
      </c>
      <c r="F228">
        <v>138.30000000000001</v>
      </c>
      <c r="G228">
        <v>142.4</v>
      </c>
      <c r="H228">
        <v>118.6</v>
      </c>
      <c r="I228">
        <v>149.69999999999999</v>
      </c>
      <c r="J228">
        <v>161.6</v>
      </c>
      <c r="K228">
        <v>124.4</v>
      </c>
      <c r="L228">
        <v>111.2</v>
      </c>
      <c r="M228">
        <v>141</v>
      </c>
      <c r="N228">
        <v>128.9</v>
      </c>
      <c r="O228">
        <v>154.5</v>
      </c>
      <c r="P228">
        <v>143.80000000000001</v>
      </c>
      <c r="Q228">
        <v>166.2</v>
      </c>
      <c r="R228">
        <v>144</v>
      </c>
      <c r="S228">
        <v>131.69999999999999</v>
      </c>
      <c r="T228">
        <v>142.19999999999999</v>
      </c>
      <c r="U228">
        <v>150.1</v>
      </c>
      <c r="V228">
        <v>129.4</v>
      </c>
      <c r="W228">
        <v>137.19999999999999</v>
      </c>
      <c r="X228">
        <v>139.80000000000001</v>
      </c>
      <c r="Y228">
        <v>120.1</v>
      </c>
      <c r="Z228">
        <v>134</v>
      </c>
      <c r="AA228">
        <v>148</v>
      </c>
      <c r="AB228">
        <v>132.6</v>
      </c>
      <c r="AC228">
        <v>133.30000000000001</v>
      </c>
      <c r="AD228">
        <v>141.5</v>
      </c>
    </row>
    <row r="229" spans="1:30" x14ac:dyDescent="0.3">
      <c r="A229" t="s">
        <v>34</v>
      </c>
      <c r="B229">
        <v>2019</v>
      </c>
      <c r="C229" t="s">
        <v>38</v>
      </c>
      <c r="D229">
        <v>138.30000000000001</v>
      </c>
      <c r="E229">
        <v>158.5</v>
      </c>
      <c r="F229">
        <v>136</v>
      </c>
      <c r="G229">
        <v>142.5</v>
      </c>
      <c r="H229">
        <v>122</v>
      </c>
      <c r="I229">
        <v>146.5</v>
      </c>
      <c r="J229">
        <v>143</v>
      </c>
      <c r="K229">
        <v>124.9</v>
      </c>
      <c r="L229">
        <v>109.9</v>
      </c>
      <c r="M229">
        <v>139.9</v>
      </c>
      <c r="N229">
        <v>134</v>
      </c>
      <c r="O229">
        <v>155.5</v>
      </c>
      <c r="P229">
        <v>140.9</v>
      </c>
      <c r="Q229">
        <v>164.1</v>
      </c>
      <c r="R229">
        <v>148.4</v>
      </c>
      <c r="S229">
        <v>140.4</v>
      </c>
      <c r="T229">
        <v>147.30000000000001</v>
      </c>
      <c r="U229">
        <v>150.1</v>
      </c>
      <c r="V229">
        <v>140.30000000000001</v>
      </c>
      <c r="W229">
        <v>143.69999999999999</v>
      </c>
      <c r="X229">
        <v>146.9</v>
      </c>
      <c r="Y229">
        <v>124.9</v>
      </c>
      <c r="Z229">
        <v>139.19999999999999</v>
      </c>
      <c r="AA229">
        <v>151.6</v>
      </c>
      <c r="AB229">
        <v>133.4</v>
      </c>
      <c r="AC229">
        <v>138.19999999999999</v>
      </c>
      <c r="AD229">
        <v>142</v>
      </c>
    </row>
    <row r="230" spans="1:30" x14ac:dyDescent="0.3">
      <c r="A230" t="s">
        <v>30</v>
      </c>
      <c r="B230">
        <v>2019</v>
      </c>
      <c r="C230" t="s">
        <v>39</v>
      </c>
      <c r="D230">
        <v>137.80000000000001</v>
      </c>
      <c r="E230">
        <v>163.5</v>
      </c>
      <c r="F230">
        <v>136.19999999999999</v>
      </c>
      <c r="G230">
        <v>143.19999999999999</v>
      </c>
      <c r="H230">
        <v>124.3</v>
      </c>
      <c r="I230">
        <v>143.30000000000001</v>
      </c>
      <c r="J230">
        <v>140.6</v>
      </c>
      <c r="K230">
        <v>128.69999999999999</v>
      </c>
      <c r="L230">
        <v>110.6</v>
      </c>
      <c r="M230">
        <v>140.4</v>
      </c>
      <c r="N230">
        <v>138</v>
      </c>
      <c r="O230">
        <v>156.6</v>
      </c>
      <c r="P230">
        <v>141</v>
      </c>
      <c r="Q230">
        <v>164.2</v>
      </c>
      <c r="R230">
        <v>151.4</v>
      </c>
      <c r="S230">
        <v>146.5</v>
      </c>
      <c r="T230">
        <v>150.69999999999999</v>
      </c>
      <c r="U230" t="s">
        <v>32</v>
      </c>
      <c r="V230">
        <v>147.80000000000001</v>
      </c>
      <c r="W230">
        <v>149.6</v>
      </c>
      <c r="X230">
        <v>151.69999999999999</v>
      </c>
      <c r="Y230">
        <v>130.19999999999999</v>
      </c>
      <c r="Z230">
        <v>146.4</v>
      </c>
      <c r="AA230">
        <v>157.69999999999999</v>
      </c>
      <c r="AB230">
        <v>134.80000000000001</v>
      </c>
      <c r="AC230">
        <v>143.30000000000001</v>
      </c>
      <c r="AD230">
        <v>143.6</v>
      </c>
    </row>
    <row r="231" spans="1:30" x14ac:dyDescent="0.3">
      <c r="A231" t="s">
        <v>33</v>
      </c>
      <c r="B231">
        <v>2019</v>
      </c>
      <c r="C231" t="s">
        <v>39</v>
      </c>
      <c r="D231">
        <v>140.69999999999999</v>
      </c>
      <c r="E231">
        <v>159.6</v>
      </c>
      <c r="F231">
        <v>140.4</v>
      </c>
      <c r="G231">
        <v>143.4</v>
      </c>
      <c r="H231">
        <v>118.6</v>
      </c>
      <c r="I231">
        <v>150.9</v>
      </c>
      <c r="J231">
        <v>169.8</v>
      </c>
      <c r="K231">
        <v>127.4</v>
      </c>
      <c r="L231">
        <v>111.8</v>
      </c>
      <c r="M231">
        <v>141</v>
      </c>
      <c r="N231">
        <v>129</v>
      </c>
      <c r="O231">
        <v>155.1</v>
      </c>
      <c r="P231">
        <v>145.6</v>
      </c>
      <c r="Q231">
        <v>166.7</v>
      </c>
      <c r="R231">
        <v>144.30000000000001</v>
      </c>
      <c r="S231">
        <v>131.69999999999999</v>
      </c>
      <c r="T231">
        <v>142.4</v>
      </c>
      <c r="U231">
        <v>149.4</v>
      </c>
      <c r="V231">
        <v>130.5</v>
      </c>
      <c r="W231">
        <v>137.4</v>
      </c>
      <c r="X231">
        <v>140.30000000000001</v>
      </c>
      <c r="Y231">
        <v>119.6</v>
      </c>
      <c r="Z231">
        <v>134.30000000000001</v>
      </c>
      <c r="AA231">
        <v>148.9</v>
      </c>
      <c r="AB231">
        <v>133.69999999999999</v>
      </c>
      <c r="AC231">
        <v>133.6</v>
      </c>
      <c r="AD231">
        <v>142.1</v>
      </c>
    </row>
    <row r="232" spans="1:30" x14ac:dyDescent="0.3">
      <c r="A232" t="s">
        <v>34</v>
      </c>
      <c r="B232">
        <v>2019</v>
      </c>
      <c r="C232" t="s">
        <v>39</v>
      </c>
      <c r="D232">
        <v>138.69999999999999</v>
      </c>
      <c r="E232">
        <v>162.1</v>
      </c>
      <c r="F232">
        <v>137.80000000000001</v>
      </c>
      <c r="G232">
        <v>143.30000000000001</v>
      </c>
      <c r="H232">
        <v>122.2</v>
      </c>
      <c r="I232">
        <v>146.80000000000001</v>
      </c>
      <c r="J232">
        <v>150.5</v>
      </c>
      <c r="K232">
        <v>128.30000000000001</v>
      </c>
      <c r="L232">
        <v>111</v>
      </c>
      <c r="M232">
        <v>140.6</v>
      </c>
      <c r="N232">
        <v>134.19999999999999</v>
      </c>
      <c r="O232">
        <v>155.9</v>
      </c>
      <c r="P232">
        <v>142.69999999999999</v>
      </c>
      <c r="Q232">
        <v>164.9</v>
      </c>
      <c r="R232">
        <v>148.6</v>
      </c>
      <c r="S232">
        <v>140.4</v>
      </c>
      <c r="T232">
        <v>147.4</v>
      </c>
      <c r="U232">
        <v>149.4</v>
      </c>
      <c r="V232">
        <v>141.19999999999999</v>
      </c>
      <c r="W232">
        <v>143.80000000000001</v>
      </c>
      <c r="X232">
        <v>147.4</v>
      </c>
      <c r="Y232">
        <v>124.6</v>
      </c>
      <c r="Z232">
        <v>139.6</v>
      </c>
      <c r="AA232">
        <v>152.5</v>
      </c>
      <c r="AB232">
        <v>134.30000000000001</v>
      </c>
      <c r="AC232">
        <v>138.6</v>
      </c>
      <c r="AD232">
        <v>142.9</v>
      </c>
    </row>
    <row r="233" spans="1:30" x14ac:dyDescent="0.3">
      <c r="A233" t="s">
        <v>30</v>
      </c>
      <c r="B233">
        <v>2019</v>
      </c>
      <c r="C233" t="s">
        <v>40</v>
      </c>
      <c r="D233">
        <v>138.4</v>
      </c>
      <c r="E233">
        <v>164</v>
      </c>
      <c r="F233">
        <v>138.4</v>
      </c>
      <c r="G233">
        <v>143.9</v>
      </c>
      <c r="H233">
        <v>124.4</v>
      </c>
      <c r="I233">
        <v>146.4</v>
      </c>
      <c r="J233">
        <v>150.1</v>
      </c>
      <c r="K233">
        <v>130.6</v>
      </c>
      <c r="L233">
        <v>110.8</v>
      </c>
      <c r="M233">
        <v>141.69999999999999</v>
      </c>
      <c r="N233">
        <v>138.5</v>
      </c>
      <c r="O233">
        <v>156.69999999999999</v>
      </c>
      <c r="P233">
        <v>143</v>
      </c>
      <c r="Q233">
        <v>164.5</v>
      </c>
      <c r="R233">
        <v>151.6</v>
      </c>
      <c r="S233">
        <v>146.6</v>
      </c>
      <c r="T233">
        <v>150.9</v>
      </c>
      <c r="U233" t="s">
        <v>32</v>
      </c>
      <c r="V233">
        <v>146.80000000000001</v>
      </c>
      <c r="W233">
        <v>150</v>
      </c>
      <c r="X233">
        <v>152.19999999999999</v>
      </c>
      <c r="Y233">
        <v>131.19999999999999</v>
      </c>
      <c r="Z233">
        <v>147.5</v>
      </c>
      <c r="AA233">
        <v>159.1</v>
      </c>
      <c r="AB233">
        <v>136.1</v>
      </c>
      <c r="AC233">
        <v>144.19999999999999</v>
      </c>
      <c r="AD233">
        <v>144.9</v>
      </c>
    </row>
    <row r="234" spans="1:30" x14ac:dyDescent="0.3">
      <c r="A234" t="s">
        <v>33</v>
      </c>
      <c r="B234">
        <v>2019</v>
      </c>
      <c r="C234" t="s">
        <v>40</v>
      </c>
      <c r="D234">
        <v>141.4</v>
      </c>
      <c r="E234">
        <v>160.19999999999999</v>
      </c>
      <c r="F234">
        <v>142.5</v>
      </c>
      <c r="G234">
        <v>144.1</v>
      </c>
      <c r="H234">
        <v>119.3</v>
      </c>
      <c r="I234">
        <v>154.69999999999999</v>
      </c>
      <c r="J234">
        <v>180.1</v>
      </c>
      <c r="K234">
        <v>128.9</v>
      </c>
      <c r="L234">
        <v>111.8</v>
      </c>
      <c r="M234">
        <v>141.6</v>
      </c>
      <c r="N234">
        <v>129.5</v>
      </c>
      <c r="O234">
        <v>155.6</v>
      </c>
      <c r="P234">
        <v>147.69999999999999</v>
      </c>
      <c r="Q234">
        <v>167.2</v>
      </c>
      <c r="R234">
        <v>144.69999999999999</v>
      </c>
      <c r="S234">
        <v>131.9</v>
      </c>
      <c r="T234">
        <v>142.69999999999999</v>
      </c>
      <c r="U234">
        <v>150.6</v>
      </c>
      <c r="V234">
        <v>127</v>
      </c>
      <c r="W234">
        <v>137.69999999999999</v>
      </c>
      <c r="X234">
        <v>140.80000000000001</v>
      </c>
      <c r="Y234">
        <v>120.6</v>
      </c>
      <c r="Z234">
        <v>135</v>
      </c>
      <c r="AA234">
        <v>150.4</v>
      </c>
      <c r="AB234">
        <v>135.1</v>
      </c>
      <c r="AC234">
        <v>134.5</v>
      </c>
      <c r="AD234">
        <v>143.30000000000001</v>
      </c>
    </row>
    <row r="235" spans="1:30" x14ac:dyDescent="0.3">
      <c r="A235" t="s">
        <v>34</v>
      </c>
      <c r="B235">
        <v>2019</v>
      </c>
      <c r="C235" t="s">
        <v>40</v>
      </c>
      <c r="D235">
        <v>139.30000000000001</v>
      </c>
      <c r="E235">
        <v>162.69999999999999</v>
      </c>
      <c r="F235">
        <v>140</v>
      </c>
      <c r="G235">
        <v>144</v>
      </c>
      <c r="H235">
        <v>122.5</v>
      </c>
      <c r="I235">
        <v>150.30000000000001</v>
      </c>
      <c r="J235">
        <v>160.30000000000001</v>
      </c>
      <c r="K235">
        <v>130</v>
      </c>
      <c r="L235">
        <v>111.1</v>
      </c>
      <c r="M235">
        <v>141.69999999999999</v>
      </c>
      <c r="N235">
        <v>134.69999999999999</v>
      </c>
      <c r="O235">
        <v>156.19999999999999</v>
      </c>
      <c r="P235">
        <v>144.69999999999999</v>
      </c>
      <c r="Q235">
        <v>165.2</v>
      </c>
      <c r="R235">
        <v>148.9</v>
      </c>
      <c r="S235">
        <v>140.5</v>
      </c>
      <c r="T235">
        <v>147.6</v>
      </c>
      <c r="U235">
        <v>150.6</v>
      </c>
      <c r="V235">
        <v>139.30000000000001</v>
      </c>
      <c r="W235">
        <v>144.19999999999999</v>
      </c>
      <c r="X235">
        <v>147.9</v>
      </c>
      <c r="Y235">
        <v>125.6</v>
      </c>
      <c r="Z235">
        <v>140.5</v>
      </c>
      <c r="AA235">
        <v>154</v>
      </c>
      <c r="AB235">
        <v>135.69999999999999</v>
      </c>
      <c r="AC235">
        <v>139.5</v>
      </c>
      <c r="AD235">
        <v>144.19999999999999</v>
      </c>
    </row>
    <row r="236" spans="1:30" x14ac:dyDescent="0.3">
      <c r="A236" t="s">
        <v>30</v>
      </c>
      <c r="B236">
        <v>2019</v>
      </c>
      <c r="C236" t="s">
        <v>41</v>
      </c>
      <c r="D236">
        <v>139.19999999999999</v>
      </c>
      <c r="E236">
        <v>161.9</v>
      </c>
      <c r="F236">
        <v>137.1</v>
      </c>
      <c r="G236">
        <v>144.6</v>
      </c>
      <c r="H236">
        <v>124.7</v>
      </c>
      <c r="I236">
        <v>145.5</v>
      </c>
      <c r="J236">
        <v>156.19999999999999</v>
      </c>
      <c r="K236">
        <v>131.5</v>
      </c>
      <c r="L236">
        <v>111.7</v>
      </c>
      <c r="M236">
        <v>142.69999999999999</v>
      </c>
      <c r="N236">
        <v>138.5</v>
      </c>
      <c r="O236">
        <v>156.9</v>
      </c>
      <c r="P236">
        <v>144</v>
      </c>
      <c r="Q236">
        <v>165.1</v>
      </c>
      <c r="R236">
        <v>151.80000000000001</v>
      </c>
      <c r="S236">
        <v>146.6</v>
      </c>
      <c r="T236">
        <v>151.1</v>
      </c>
      <c r="U236" t="s">
        <v>32</v>
      </c>
      <c r="V236">
        <v>146.4</v>
      </c>
      <c r="W236">
        <v>150.19999999999999</v>
      </c>
      <c r="X236">
        <v>152.69999999999999</v>
      </c>
      <c r="Y236">
        <v>131.4</v>
      </c>
      <c r="Z236">
        <v>148</v>
      </c>
      <c r="AA236">
        <v>159.69999999999999</v>
      </c>
      <c r="AB236">
        <v>138.80000000000001</v>
      </c>
      <c r="AC236">
        <v>144.9</v>
      </c>
      <c r="AD236">
        <v>145.69999999999999</v>
      </c>
    </row>
    <row r="237" spans="1:30" x14ac:dyDescent="0.3">
      <c r="A237" t="s">
        <v>33</v>
      </c>
      <c r="B237">
        <v>2019</v>
      </c>
      <c r="C237" t="s">
        <v>41</v>
      </c>
      <c r="D237">
        <v>142.1</v>
      </c>
      <c r="E237">
        <v>158.30000000000001</v>
      </c>
      <c r="F237">
        <v>140.80000000000001</v>
      </c>
      <c r="G237">
        <v>144.9</v>
      </c>
      <c r="H237">
        <v>119.9</v>
      </c>
      <c r="I237">
        <v>153.9</v>
      </c>
      <c r="J237">
        <v>189.1</v>
      </c>
      <c r="K237">
        <v>129.80000000000001</v>
      </c>
      <c r="L237">
        <v>112.7</v>
      </c>
      <c r="M237">
        <v>142.5</v>
      </c>
      <c r="N237">
        <v>129.80000000000001</v>
      </c>
      <c r="O237">
        <v>156.19999999999999</v>
      </c>
      <c r="P237">
        <v>149.1</v>
      </c>
      <c r="Q237">
        <v>167.9</v>
      </c>
      <c r="R237">
        <v>145</v>
      </c>
      <c r="S237">
        <v>132.19999999999999</v>
      </c>
      <c r="T237">
        <v>143</v>
      </c>
      <c r="U237">
        <v>151.6</v>
      </c>
      <c r="V237">
        <v>125.5</v>
      </c>
      <c r="W237">
        <v>138.1</v>
      </c>
      <c r="X237">
        <v>141.5</v>
      </c>
      <c r="Y237">
        <v>120.8</v>
      </c>
      <c r="Z237">
        <v>135.4</v>
      </c>
      <c r="AA237">
        <v>151.5</v>
      </c>
      <c r="AB237">
        <v>137.80000000000001</v>
      </c>
      <c r="AC237">
        <v>135.30000000000001</v>
      </c>
      <c r="AD237">
        <v>144.19999999999999</v>
      </c>
    </row>
    <row r="238" spans="1:30" x14ac:dyDescent="0.3">
      <c r="A238" t="s">
        <v>34</v>
      </c>
      <c r="B238">
        <v>2019</v>
      </c>
      <c r="C238" t="s">
        <v>41</v>
      </c>
      <c r="D238">
        <v>140.1</v>
      </c>
      <c r="E238">
        <v>160.6</v>
      </c>
      <c r="F238">
        <v>138.5</v>
      </c>
      <c r="G238">
        <v>144.69999999999999</v>
      </c>
      <c r="H238">
        <v>122.9</v>
      </c>
      <c r="I238">
        <v>149.4</v>
      </c>
      <c r="J238">
        <v>167.4</v>
      </c>
      <c r="K238">
        <v>130.9</v>
      </c>
      <c r="L238">
        <v>112</v>
      </c>
      <c r="M238">
        <v>142.6</v>
      </c>
      <c r="N238">
        <v>134.9</v>
      </c>
      <c r="O238">
        <v>156.6</v>
      </c>
      <c r="P238">
        <v>145.9</v>
      </c>
      <c r="Q238">
        <v>165.8</v>
      </c>
      <c r="R238">
        <v>149.1</v>
      </c>
      <c r="S238">
        <v>140.6</v>
      </c>
      <c r="T238">
        <v>147.9</v>
      </c>
      <c r="U238">
        <v>151.6</v>
      </c>
      <c r="V238">
        <v>138.5</v>
      </c>
      <c r="W238">
        <v>144.5</v>
      </c>
      <c r="X238">
        <v>148.5</v>
      </c>
      <c r="Y238">
        <v>125.8</v>
      </c>
      <c r="Z238">
        <v>140.9</v>
      </c>
      <c r="AA238">
        <v>154.9</v>
      </c>
      <c r="AB238">
        <v>138.4</v>
      </c>
      <c r="AC238">
        <v>140.19999999999999</v>
      </c>
      <c r="AD238">
        <v>145</v>
      </c>
    </row>
    <row r="239" spans="1:30" x14ac:dyDescent="0.3">
      <c r="A239" t="s">
        <v>30</v>
      </c>
      <c r="B239">
        <v>2019</v>
      </c>
      <c r="C239" t="s">
        <v>42</v>
      </c>
      <c r="D239">
        <v>140.1</v>
      </c>
      <c r="E239">
        <v>161.9</v>
      </c>
      <c r="F239">
        <v>138.30000000000001</v>
      </c>
      <c r="G239">
        <v>145.69999999999999</v>
      </c>
      <c r="H239">
        <v>125.1</v>
      </c>
      <c r="I239">
        <v>143.80000000000001</v>
      </c>
      <c r="J239">
        <v>163.4</v>
      </c>
      <c r="K239">
        <v>132.19999999999999</v>
      </c>
      <c r="L239">
        <v>112.8</v>
      </c>
      <c r="M239">
        <v>144.19999999999999</v>
      </c>
      <c r="N239">
        <v>138.5</v>
      </c>
      <c r="O239">
        <v>157.19999999999999</v>
      </c>
      <c r="P239">
        <v>145.5</v>
      </c>
      <c r="Q239">
        <v>165.7</v>
      </c>
      <c r="R239">
        <v>151.69999999999999</v>
      </c>
      <c r="S239">
        <v>146.6</v>
      </c>
      <c r="T239">
        <v>151</v>
      </c>
      <c r="U239" t="s">
        <v>32</v>
      </c>
      <c r="V239">
        <v>146.9</v>
      </c>
      <c r="W239">
        <v>150.30000000000001</v>
      </c>
      <c r="X239">
        <v>153.4</v>
      </c>
      <c r="Y239">
        <v>131.6</v>
      </c>
      <c r="Z239">
        <v>148.30000000000001</v>
      </c>
      <c r="AA239">
        <v>160.19999999999999</v>
      </c>
      <c r="AB239">
        <v>140.19999999999999</v>
      </c>
      <c r="AC239">
        <v>145.4</v>
      </c>
      <c r="AD239">
        <v>146.69999999999999</v>
      </c>
    </row>
    <row r="240" spans="1:30" x14ac:dyDescent="0.3">
      <c r="A240" t="s">
        <v>33</v>
      </c>
      <c r="B240">
        <v>2019</v>
      </c>
      <c r="C240" t="s">
        <v>42</v>
      </c>
      <c r="D240">
        <v>142.69999999999999</v>
      </c>
      <c r="E240">
        <v>158.69999999999999</v>
      </c>
      <c r="F240">
        <v>141.6</v>
      </c>
      <c r="G240">
        <v>144.9</v>
      </c>
      <c r="H240">
        <v>120.8</v>
      </c>
      <c r="I240">
        <v>149.80000000000001</v>
      </c>
      <c r="J240">
        <v>192.4</v>
      </c>
      <c r="K240">
        <v>130.30000000000001</v>
      </c>
      <c r="L240">
        <v>114</v>
      </c>
      <c r="M240">
        <v>143.80000000000001</v>
      </c>
      <c r="N240">
        <v>130</v>
      </c>
      <c r="O240">
        <v>156.4</v>
      </c>
      <c r="P240">
        <v>149.5</v>
      </c>
      <c r="Q240">
        <v>168.6</v>
      </c>
      <c r="R240">
        <v>145.30000000000001</v>
      </c>
      <c r="S240">
        <v>132.19999999999999</v>
      </c>
      <c r="T240">
        <v>143.30000000000001</v>
      </c>
      <c r="U240">
        <v>152.19999999999999</v>
      </c>
      <c r="V240">
        <v>126.6</v>
      </c>
      <c r="W240">
        <v>138.30000000000001</v>
      </c>
      <c r="X240">
        <v>141.9</v>
      </c>
      <c r="Y240">
        <v>121.2</v>
      </c>
      <c r="Z240">
        <v>135.9</v>
      </c>
      <c r="AA240">
        <v>151.6</v>
      </c>
      <c r="AB240">
        <v>139</v>
      </c>
      <c r="AC240">
        <v>135.69999999999999</v>
      </c>
      <c r="AD240">
        <v>144.69999999999999</v>
      </c>
    </row>
    <row r="241" spans="1:30" x14ac:dyDescent="0.3">
      <c r="A241" t="s">
        <v>34</v>
      </c>
      <c r="B241">
        <v>2019</v>
      </c>
      <c r="C241" t="s">
        <v>42</v>
      </c>
      <c r="D241">
        <v>140.9</v>
      </c>
      <c r="E241">
        <v>160.80000000000001</v>
      </c>
      <c r="F241">
        <v>139.6</v>
      </c>
      <c r="G241">
        <v>145.4</v>
      </c>
      <c r="H241">
        <v>123.5</v>
      </c>
      <c r="I241">
        <v>146.6</v>
      </c>
      <c r="J241">
        <v>173.2</v>
      </c>
      <c r="K241">
        <v>131.6</v>
      </c>
      <c r="L241">
        <v>113.2</v>
      </c>
      <c r="M241">
        <v>144.1</v>
      </c>
      <c r="N241">
        <v>135</v>
      </c>
      <c r="O241">
        <v>156.80000000000001</v>
      </c>
      <c r="P241">
        <v>147</v>
      </c>
      <c r="Q241">
        <v>166.5</v>
      </c>
      <c r="R241">
        <v>149.19999999999999</v>
      </c>
      <c r="S241">
        <v>140.6</v>
      </c>
      <c r="T241">
        <v>147.9</v>
      </c>
      <c r="U241">
        <v>152.19999999999999</v>
      </c>
      <c r="V241">
        <v>139.19999999999999</v>
      </c>
      <c r="W241">
        <v>144.6</v>
      </c>
      <c r="X241">
        <v>149</v>
      </c>
      <c r="Y241">
        <v>126.1</v>
      </c>
      <c r="Z241">
        <v>141.30000000000001</v>
      </c>
      <c r="AA241">
        <v>155.19999999999999</v>
      </c>
      <c r="AB241">
        <v>139.69999999999999</v>
      </c>
      <c r="AC241">
        <v>140.69999999999999</v>
      </c>
      <c r="AD241">
        <v>145.80000000000001</v>
      </c>
    </row>
    <row r="242" spans="1:30" x14ac:dyDescent="0.3">
      <c r="A242" t="s">
        <v>30</v>
      </c>
      <c r="B242">
        <v>2019</v>
      </c>
      <c r="C242" t="s">
        <v>43</v>
      </c>
      <c r="D242">
        <v>141</v>
      </c>
      <c r="E242">
        <v>161.6</v>
      </c>
      <c r="F242">
        <v>141.19999999999999</v>
      </c>
      <c r="G242">
        <v>146.5</v>
      </c>
      <c r="H242">
        <v>125.6</v>
      </c>
      <c r="I242">
        <v>145.69999999999999</v>
      </c>
      <c r="J242">
        <v>178.8</v>
      </c>
      <c r="K242">
        <v>133.1</v>
      </c>
      <c r="L242">
        <v>113.6</v>
      </c>
      <c r="M242">
        <v>145.5</v>
      </c>
      <c r="N242">
        <v>138.6</v>
      </c>
      <c r="O242">
        <v>157.4</v>
      </c>
      <c r="P242">
        <v>148.30000000000001</v>
      </c>
      <c r="Q242">
        <v>166.3</v>
      </c>
      <c r="R242">
        <v>151.69999999999999</v>
      </c>
      <c r="S242">
        <v>146.69999999999999</v>
      </c>
      <c r="T242">
        <v>151</v>
      </c>
      <c r="U242" t="s">
        <v>32</v>
      </c>
      <c r="V242">
        <v>147.69999999999999</v>
      </c>
      <c r="W242">
        <v>150.6</v>
      </c>
      <c r="X242">
        <v>153.69999999999999</v>
      </c>
      <c r="Y242">
        <v>131.69999999999999</v>
      </c>
      <c r="Z242">
        <v>148.69999999999999</v>
      </c>
      <c r="AA242">
        <v>160.69999999999999</v>
      </c>
      <c r="AB242">
        <v>140.30000000000001</v>
      </c>
      <c r="AC242">
        <v>145.69999999999999</v>
      </c>
      <c r="AD242">
        <v>148.30000000000001</v>
      </c>
    </row>
    <row r="243" spans="1:30" x14ac:dyDescent="0.3">
      <c r="A243" t="s">
        <v>33</v>
      </c>
      <c r="B243">
        <v>2019</v>
      </c>
      <c r="C243" t="s">
        <v>43</v>
      </c>
      <c r="D243">
        <v>143.5</v>
      </c>
      <c r="E243">
        <v>159.80000000000001</v>
      </c>
      <c r="F243">
        <v>144.69999999999999</v>
      </c>
      <c r="G243">
        <v>145.6</v>
      </c>
      <c r="H243">
        <v>121.1</v>
      </c>
      <c r="I243">
        <v>150.6</v>
      </c>
      <c r="J243">
        <v>207.2</v>
      </c>
      <c r="K243">
        <v>131.19999999999999</v>
      </c>
      <c r="L243">
        <v>114.8</v>
      </c>
      <c r="M243">
        <v>145.19999999999999</v>
      </c>
      <c r="N243">
        <v>130.19999999999999</v>
      </c>
      <c r="O243">
        <v>156.80000000000001</v>
      </c>
      <c r="P243">
        <v>151.9</v>
      </c>
      <c r="Q243">
        <v>169.3</v>
      </c>
      <c r="R243">
        <v>145.9</v>
      </c>
      <c r="S243">
        <v>132.4</v>
      </c>
      <c r="T243">
        <v>143.9</v>
      </c>
      <c r="U243">
        <v>153</v>
      </c>
      <c r="V243">
        <v>128.9</v>
      </c>
      <c r="W243">
        <v>138.69999999999999</v>
      </c>
      <c r="X243">
        <v>142.4</v>
      </c>
      <c r="Y243">
        <v>121.5</v>
      </c>
      <c r="Z243">
        <v>136.19999999999999</v>
      </c>
      <c r="AA243">
        <v>151.69999999999999</v>
      </c>
      <c r="AB243">
        <v>139.5</v>
      </c>
      <c r="AC243">
        <v>136</v>
      </c>
      <c r="AD243">
        <v>146</v>
      </c>
    </row>
    <row r="244" spans="1:30" x14ac:dyDescent="0.3">
      <c r="A244" t="s">
        <v>34</v>
      </c>
      <c r="B244">
        <v>2019</v>
      </c>
      <c r="C244" t="s">
        <v>43</v>
      </c>
      <c r="D244">
        <v>141.80000000000001</v>
      </c>
      <c r="E244">
        <v>161</v>
      </c>
      <c r="F244">
        <v>142.6</v>
      </c>
      <c r="G244">
        <v>146.19999999999999</v>
      </c>
      <c r="H244">
        <v>123.9</v>
      </c>
      <c r="I244">
        <v>148</v>
      </c>
      <c r="J244">
        <v>188.4</v>
      </c>
      <c r="K244">
        <v>132.5</v>
      </c>
      <c r="L244">
        <v>114</v>
      </c>
      <c r="M244">
        <v>145.4</v>
      </c>
      <c r="N244">
        <v>135.1</v>
      </c>
      <c r="O244">
        <v>157.1</v>
      </c>
      <c r="P244">
        <v>149.6</v>
      </c>
      <c r="Q244">
        <v>167.1</v>
      </c>
      <c r="R244">
        <v>149.4</v>
      </c>
      <c r="S244">
        <v>140.80000000000001</v>
      </c>
      <c r="T244">
        <v>148.19999999999999</v>
      </c>
      <c r="U244">
        <v>153</v>
      </c>
      <c r="V244">
        <v>140.6</v>
      </c>
      <c r="W244">
        <v>145</v>
      </c>
      <c r="X244">
        <v>149.4</v>
      </c>
      <c r="Y244">
        <v>126.3</v>
      </c>
      <c r="Z244">
        <v>141.69999999999999</v>
      </c>
      <c r="AA244">
        <v>155.4</v>
      </c>
      <c r="AB244">
        <v>140</v>
      </c>
      <c r="AC244">
        <v>141</v>
      </c>
      <c r="AD244">
        <v>147.19999999999999</v>
      </c>
    </row>
    <row r="245" spans="1:30" x14ac:dyDescent="0.3">
      <c r="A245" t="s">
        <v>30</v>
      </c>
      <c r="B245">
        <v>2019</v>
      </c>
      <c r="C245" t="s">
        <v>45</v>
      </c>
      <c r="D245">
        <v>141.80000000000001</v>
      </c>
      <c r="E245">
        <v>163.69999999999999</v>
      </c>
      <c r="F245">
        <v>143.80000000000001</v>
      </c>
      <c r="G245">
        <v>147.1</v>
      </c>
      <c r="H245">
        <v>126</v>
      </c>
      <c r="I245">
        <v>146.19999999999999</v>
      </c>
      <c r="J245">
        <v>191.4</v>
      </c>
      <c r="K245">
        <v>136.19999999999999</v>
      </c>
      <c r="L245">
        <v>113.8</v>
      </c>
      <c r="M245">
        <v>147.30000000000001</v>
      </c>
      <c r="N245">
        <v>138.69999999999999</v>
      </c>
      <c r="O245">
        <v>157.69999999999999</v>
      </c>
      <c r="P245">
        <v>150.9</v>
      </c>
      <c r="Q245">
        <v>167.2</v>
      </c>
      <c r="R245">
        <v>152.30000000000001</v>
      </c>
      <c r="S245">
        <v>147</v>
      </c>
      <c r="T245">
        <v>151.5</v>
      </c>
      <c r="U245" t="s">
        <v>32</v>
      </c>
      <c r="V245">
        <v>148.4</v>
      </c>
      <c r="W245">
        <v>150.9</v>
      </c>
      <c r="X245">
        <v>154.30000000000001</v>
      </c>
      <c r="Y245">
        <v>132.1</v>
      </c>
      <c r="Z245">
        <v>149.1</v>
      </c>
      <c r="AA245">
        <v>160.80000000000001</v>
      </c>
      <c r="AB245">
        <v>140.6</v>
      </c>
      <c r="AC245">
        <v>146.1</v>
      </c>
      <c r="AD245">
        <v>149.9</v>
      </c>
    </row>
    <row r="246" spans="1:30" x14ac:dyDescent="0.3">
      <c r="A246" t="s">
        <v>33</v>
      </c>
      <c r="B246">
        <v>2019</v>
      </c>
      <c r="C246" t="s">
        <v>45</v>
      </c>
      <c r="D246">
        <v>144.1</v>
      </c>
      <c r="E246">
        <v>162.4</v>
      </c>
      <c r="F246">
        <v>148.4</v>
      </c>
      <c r="G246">
        <v>145.9</v>
      </c>
      <c r="H246">
        <v>121.5</v>
      </c>
      <c r="I246">
        <v>148.80000000000001</v>
      </c>
      <c r="J246">
        <v>215.7</v>
      </c>
      <c r="K246">
        <v>134.6</v>
      </c>
      <c r="L246">
        <v>115</v>
      </c>
      <c r="M246">
        <v>146.30000000000001</v>
      </c>
      <c r="N246">
        <v>130.5</v>
      </c>
      <c r="O246">
        <v>157.19999999999999</v>
      </c>
      <c r="P246">
        <v>153.6</v>
      </c>
      <c r="Q246">
        <v>169.9</v>
      </c>
      <c r="R246">
        <v>146.30000000000001</v>
      </c>
      <c r="S246">
        <v>132.6</v>
      </c>
      <c r="T246">
        <v>144.19999999999999</v>
      </c>
      <c r="U246">
        <v>153.5</v>
      </c>
      <c r="V246">
        <v>132.19999999999999</v>
      </c>
      <c r="W246">
        <v>139.1</v>
      </c>
      <c r="X246">
        <v>142.80000000000001</v>
      </c>
      <c r="Y246">
        <v>121.7</v>
      </c>
      <c r="Z246">
        <v>136.69999999999999</v>
      </c>
      <c r="AA246">
        <v>151.80000000000001</v>
      </c>
      <c r="AB246">
        <v>139.80000000000001</v>
      </c>
      <c r="AC246">
        <v>136.30000000000001</v>
      </c>
      <c r="AD246">
        <v>147</v>
      </c>
    </row>
    <row r="247" spans="1:30" x14ac:dyDescent="0.3">
      <c r="A247" t="s">
        <v>34</v>
      </c>
      <c r="B247">
        <v>2019</v>
      </c>
      <c r="C247" t="s">
        <v>45</v>
      </c>
      <c r="D247">
        <v>142.5</v>
      </c>
      <c r="E247">
        <v>163.19999999999999</v>
      </c>
      <c r="F247">
        <v>145.6</v>
      </c>
      <c r="G247">
        <v>146.69999999999999</v>
      </c>
      <c r="H247">
        <v>124.3</v>
      </c>
      <c r="I247">
        <v>147.4</v>
      </c>
      <c r="J247">
        <v>199.6</v>
      </c>
      <c r="K247">
        <v>135.69999999999999</v>
      </c>
      <c r="L247">
        <v>114.2</v>
      </c>
      <c r="M247">
        <v>147</v>
      </c>
      <c r="N247">
        <v>135.30000000000001</v>
      </c>
      <c r="O247">
        <v>157.5</v>
      </c>
      <c r="P247">
        <v>151.9</v>
      </c>
      <c r="Q247">
        <v>167.9</v>
      </c>
      <c r="R247">
        <v>149.9</v>
      </c>
      <c r="S247">
        <v>141</v>
      </c>
      <c r="T247">
        <v>148.6</v>
      </c>
      <c r="U247">
        <v>153.5</v>
      </c>
      <c r="V247">
        <v>142.30000000000001</v>
      </c>
      <c r="W247">
        <v>145.30000000000001</v>
      </c>
      <c r="X247">
        <v>149.9</v>
      </c>
      <c r="Y247">
        <v>126.6</v>
      </c>
      <c r="Z247">
        <v>142.1</v>
      </c>
      <c r="AA247">
        <v>155.5</v>
      </c>
      <c r="AB247">
        <v>140.30000000000001</v>
      </c>
      <c r="AC247">
        <v>141.30000000000001</v>
      </c>
      <c r="AD247">
        <v>148.6</v>
      </c>
    </row>
    <row r="248" spans="1:30" x14ac:dyDescent="0.3">
      <c r="A248" t="s">
        <v>30</v>
      </c>
      <c r="B248">
        <v>2019</v>
      </c>
      <c r="C248" t="s">
        <v>46</v>
      </c>
      <c r="D248">
        <v>142.80000000000001</v>
      </c>
      <c r="E248">
        <v>165.3</v>
      </c>
      <c r="F248">
        <v>149.5</v>
      </c>
      <c r="G248">
        <v>148.69999999999999</v>
      </c>
      <c r="H248">
        <v>127.5</v>
      </c>
      <c r="I248">
        <v>144.30000000000001</v>
      </c>
      <c r="J248">
        <v>209.5</v>
      </c>
      <c r="K248">
        <v>138.80000000000001</v>
      </c>
      <c r="L248">
        <v>113.6</v>
      </c>
      <c r="M248">
        <v>149.1</v>
      </c>
      <c r="N248">
        <v>139.30000000000001</v>
      </c>
      <c r="O248">
        <v>158.30000000000001</v>
      </c>
      <c r="P248">
        <v>154.30000000000001</v>
      </c>
      <c r="Q248">
        <v>167.8</v>
      </c>
      <c r="R248">
        <v>152.6</v>
      </c>
      <c r="S248">
        <v>147.30000000000001</v>
      </c>
      <c r="T248">
        <v>151.9</v>
      </c>
      <c r="U248" t="s">
        <v>32</v>
      </c>
      <c r="V248">
        <v>149.9</v>
      </c>
      <c r="W248">
        <v>151.19999999999999</v>
      </c>
      <c r="X248">
        <v>154.80000000000001</v>
      </c>
      <c r="Y248">
        <v>135</v>
      </c>
      <c r="Z248">
        <v>149.5</v>
      </c>
      <c r="AA248">
        <v>161.1</v>
      </c>
      <c r="AB248">
        <v>140.6</v>
      </c>
      <c r="AC248">
        <v>147.1</v>
      </c>
      <c r="AD248">
        <v>152.30000000000001</v>
      </c>
    </row>
    <row r="249" spans="1:30" x14ac:dyDescent="0.3">
      <c r="A249" t="s">
        <v>33</v>
      </c>
      <c r="B249">
        <v>2019</v>
      </c>
      <c r="C249" t="s">
        <v>46</v>
      </c>
      <c r="D249">
        <v>144.9</v>
      </c>
      <c r="E249">
        <v>164.5</v>
      </c>
      <c r="F249">
        <v>153.69999999999999</v>
      </c>
      <c r="G249">
        <v>147.5</v>
      </c>
      <c r="H249">
        <v>122.7</v>
      </c>
      <c r="I249">
        <v>147.19999999999999</v>
      </c>
      <c r="J249">
        <v>231.5</v>
      </c>
      <c r="K249">
        <v>137.19999999999999</v>
      </c>
      <c r="L249">
        <v>114.7</v>
      </c>
      <c r="M249">
        <v>148</v>
      </c>
      <c r="N249">
        <v>130.80000000000001</v>
      </c>
      <c r="O249">
        <v>157.69999999999999</v>
      </c>
      <c r="P249">
        <v>156.30000000000001</v>
      </c>
      <c r="Q249">
        <v>170.4</v>
      </c>
      <c r="R249">
        <v>146.80000000000001</v>
      </c>
      <c r="S249">
        <v>132.80000000000001</v>
      </c>
      <c r="T249">
        <v>144.6</v>
      </c>
      <c r="U249">
        <v>152.80000000000001</v>
      </c>
      <c r="V249">
        <v>133.6</v>
      </c>
      <c r="W249">
        <v>139.80000000000001</v>
      </c>
      <c r="X249">
        <v>143.19999999999999</v>
      </c>
      <c r="Y249">
        <v>125.2</v>
      </c>
      <c r="Z249">
        <v>136.80000000000001</v>
      </c>
      <c r="AA249">
        <v>151.9</v>
      </c>
      <c r="AB249">
        <v>140.19999999999999</v>
      </c>
      <c r="AC249">
        <v>137.69999999999999</v>
      </c>
      <c r="AD249">
        <v>148.30000000000001</v>
      </c>
    </row>
    <row r="250" spans="1:30" x14ac:dyDescent="0.3">
      <c r="A250" t="s">
        <v>34</v>
      </c>
      <c r="B250">
        <v>2019</v>
      </c>
      <c r="C250" t="s">
        <v>46</v>
      </c>
      <c r="D250">
        <v>143.5</v>
      </c>
      <c r="E250">
        <v>165</v>
      </c>
      <c r="F250">
        <v>151.1</v>
      </c>
      <c r="G250">
        <v>148.30000000000001</v>
      </c>
      <c r="H250">
        <v>125.7</v>
      </c>
      <c r="I250">
        <v>145.69999999999999</v>
      </c>
      <c r="J250">
        <v>217</v>
      </c>
      <c r="K250">
        <v>138.30000000000001</v>
      </c>
      <c r="L250">
        <v>114</v>
      </c>
      <c r="M250">
        <v>148.69999999999999</v>
      </c>
      <c r="N250">
        <v>135.80000000000001</v>
      </c>
      <c r="O250">
        <v>158</v>
      </c>
      <c r="P250">
        <v>155</v>
      </c>
      <c r="Q250">
        <v>168.5</v>
      </c>
      <c r="R250">
        <v>150.30000000000001</v>
      </c>
      <c r="S250">
        <v>141.30000000000001</v>
      </c>
      <c r="T250">
        <v>149</v>
      </c>
      <c r="U250">
        <v>152.80000000000001</v>
      </c>
      <c r="V250">
        <v>143.69999999999999</v>
      </c>
      <c r="W250">
        <v>145.80000000000001</v>
      </c>
      <c r="X250">
        <v>150.4</v>
      </c>
      <c r="Y250">
        <v>129.80000000000001</v>
      </c>
      <c r="Z250">
        <v>142.30000000000001</v>
      </c>
      <c r="AA250">
        <v>155.69999999999999</v>
      </c>
      <c r="AB250">
        <v>140.4</v>
      </c>
      <c r="AC250">
        <v>142.5</v>
      </c>
      <c r="AD250">
        <v>150.4</v>
      </c>
    </row>
    <row r="251" spans="1:30" x14ac:dyDescent="0.3">
      <c r="A251" t="s">
        <v>30</v>
      </c>
      <c r="B251">
        <v>2020</v>
      </c>
      <c r="C251" t="s">
        <v>31</v>
      </c>
      <c r="D251">
        <v>143.69999999999999</v>
      </c>
      <c r="E251">
        <v>167.3</v>
      </c>
      <c r="F251">
        <v>153.5</v>
      </c>
      <c r="G251">
        <v>150.5</v>
      </c>
      <c r="H251">
        <v>132</v>
      </c>
      <c r="I251">
        <v>142.19999999999999</v>
      </c>
      <c r="J251">
        <v>191.5</v>
      </c>
      <c r="K251">
        <v>141.1</v>
      </c>
      <c r="L251">
        <v>113.8</v>
      </c>
      <c r="M251">
        <v>151.6</v>
      </c>
      <c r="N251">
        <v>139.69999999999999</v>
      </c>
      <c r="O251">
        <v>158.69999999999999</v>
      </c>
      <c r="P251">
        <v>153</v>
      </c>
      <c r="Q251">
        <v>168.6</v>
      </c>
      <c r="R251">
        <v>152.80000000000001</v>
      </c>
      <c r="S251">
        <v>147.4</v>
      </c>
      <c r="T251">
        <v>152.1</v>
      </c>
      <c r="U251" t="s">
        <v>32</v>
      </c>
      <c r="V251">
        <v>150.4</v>
      </c>
      <c r="W251">
        <v>151.69999999999999</v>
      </c>
      <c r="X251">
        <v>155.69999999999999</v>
      </c>
      <c r="Y251">
        <v>136.30000000000001</v>
      </c>
      <c r="Z251">
        <v>150.1</v>
      </c>
      <c r="AA251">
        <v>161.69999999999999</v>
      </c>
      <c r="AB251">
        <v>142.5</v>
      </c>
      <c r="AC251">
        <v>148.1</v>
      </c>
      <c r="AD251">
        <v>151.9</v>
      </c>
    </row>
    <row r="252" spans="1:30" x14ac:dyDescent="0.3">
      <c r="A252" t="s">
        <v>33</v>
      </c>
      <c r="B252">
        <v>2020</v>
      </c>
      <c r="C252" t="s">
        <v>31</v>
      </c>
      <c r="D252">
        <v>145.6</v>
      </c>
      <c r="E252">
        <v>167.6</v>
      </c>
      <c r="F252">
        <v>157</v>
      </c>
      <c r="G252">
        <v>149.30000000000001</v>
      </c>
      <c r="H252">
        <v>126.3</v>
      </c>
      <c r="I252">
        <v>144.4</v>
      </c>
      <c r="J252">
        <v>207.8</v>
      </c>
      <c r="K252">
        <v>139.1</v>
      </c>
      <c r="L252">
        <v>114.8</v>
      </c>
      <c r="M252">
        <v>149.5</v>
      </c>
      <c r="N252">
        <v>131.1</v>
      </c>
      <c r="O252">
        <v>158.5</v>
      </c>
      <c r="P252">
        <v>154.4</v>
      </c>
      <c r="Q252">
        <v>170.8</v>
      </c>
      <c r="R252">
        <v>147</v>
      </c>
      <c r="S252">
        <v>133.19999999999999</v>
      </c>
      <c r="T252">
        <v>144.9</v>
      </c>
      <c r="U252">
        <v>153.9</v>
      </c>
      <c r="V252">
        <v>135.1</v>
      </c>
      <c r="W252">
        <v>140.1</v>
      </c>
      <c r="X252">
        <v>143.80000000000001</v>
      </c>
      <c r="Y252">
        <v>126.1</v>
      </c>
      <c r="Z252">
        <v>137.19999999999999</v>
      </c>
      <c r="AA252">
        <v>152.1</v>
      </c>
      <c r="AB252">
        <v>142.1</v>
      </c>
      <c r="AC252">
        <v>138.4</v>
      </c>
      <c r="AD252">
        <v>148.19999999999999</v>
      </c>
    </row>
    <row r="253" spans="1:30" x14ac:dyDescent="0.3">
      <c r="A253" t="s">
        <v>34</v>
      </c>
      <c r="B253">
        <v>2020</v>
      </c>
      <c r="C253" t="s">
        <v>31</v>
      </c>
      <c r="D253">
        <v>144.30000000000001</v>
      </c>
      <c r="E253">
        <v>167.4</v>
      </c>
      <c r="F253">
        <v>154.9</v>
      </c>
      <c r="G253">
        <v>150.1</v>
      </c>
      <c r="H253">
        <v>129.9</v>
      </c>
      <c r="I253">
        <v>143.19999999999999</v>
      </c>
      <c r="J253">
        <v>197</v>
      </c>
      <c r="K253">
        <v>140.4</v>
      </c>
      <c r="L253">
        <v>114.1</v>
      </c>
      <c r="M253">
        <v>150.9</v>
      </c>
      <c r="N253">
        <v>136.1</v>
      </c>
      <c r="O253">
        <v>158.6</v>
      </c>
      <c r="P253">
        <v>153.5</v>
      </c>
      <c r="Q253">
        <v>169.2</v>
      </c>
      <c r="R253">
        <v>150.5</v>
      </c>
      <c r="S253">
        <v>141.5</v>
      </c>
      <c r="T253">
        <v>149.19999999999999</v>
      </c>
      <c r="U253">
        <v>153.9</v>
      </c>
      <c r="V253">
        <v>144.6</v>
      </c>
      <c r="W253">
        <v>146.19999999999999</v>
      </c>
      <c r="X253">
        <v>151.19999999999999</v>
      </c>
      <c r="Y253">
        <v>130.9</v>
      </c>
      <c r="Z253">
        <v>142.80000000000001</v>
      </c>
      <c r="AA253">
        <v>156.1</v>
      </c>
      <c r="AB253">
        <v>142.30000000000001</v>
      </c>
      <c r="AC253">
        <v>143.4</v>
      </c>
      <c r="AD253">
        <v>150.19999999999999</v>
      </c>
    </row>
    <row r="254" spans="1:30" x14ac:dyDescent="0.3">
      <c r="A254" t="s">
        <v>30</v>
      </c>
      <c r="B254">
        <v>2020</v>
      </c>
      <c r="C254" t="s">
        <v>35</v>
      </c>
      <c r="D254">
        <v>144.19999999999999</v>
      </c>
      <c r="E254">
        <v>167.5</v>
      </c>
      <c r="F254">
        <v>150.9</v>
      </c>
      <c r="G254">
        <v>150.9</v>
      </c>
      <c r="H254">
        <v>133.69999999999999</v>
      </c>
      <c r="I254">
        <v>140.69999999999999</v>
      </c>
      <c r="J254">
        <v>165.1</v>
      </c>
      <c r="K254">
        <v>141.80000000000001</v>
      </c>
      <c r="L254">
        <v>113.1</v>
      </c>
      <c r="M254">
        <v>152.80000000000001</v>
      </c>
      <c r="N254">
        <v>140.1</v>
      </c>
      <c r="O254">
        <v>159.19999999999999</v>
      </c>
      <c r="P254">
        <v>149.80000000000001</v>
      </c>
      <c r="Q254">
        <v>169.4</v>
      </c>
      <c r="R254">
        <v>153</v>
      </c>
      <c r="S254">
        <v>147.5</v>
      </c>
      <c r="T254">
        <v>152.30000000000001</v>
      </c>
      <c r="U254" t="s">
        <v>32</v>
      </c>
      <c r="V254">
        <v>152.30000000000001</v>
      </c>
      <c r="W254">
        <v>151.80000000000001</v>
      </c>
      <c r="X254">
        <v>156.19999999999999</v>
      </c>
      <c r="Y254">
        <v>136</v>
      </c>
      <c r="Z254">
        <v>150.4</v>
      </c>
      <c r="AA254">
        <v>161.9</v>
      </c>
      <c r="AB254">
        <v>143.4</v>
      </c>
      <c r="AC254">
        <v>148.4</v>
      </c>
      <c r="AD254">
        <v>150.4</v>
      </c>
    </row>
    <row r="255" spans="1:30" x14ac:dyDescent="0.3">
      <c r="A255" t="s">
        <v>33</v>
      </c>
      <c r="B255">
        <v>2020</v>
      </c>
      <c r="C255" t="s">
        <v>35</v>
      </c>
      <c r="D255">
        <v>146.19999999999999</v>
      </c>
      <c r="E255">
        <v>167.6</v>
      </c>
      <c r="F255">
        <v>153.1</v>
      </c>
      <c r="G255">
        <v>150.69999999999999</v>
      </c>
      <c r="H255">
        <v>127.4</v>
      </c>
      <c r="I255">
        <v>143.1</v>
      </c>
      <c r="J255">
        <v>181.7</v>
      </c>
      <c r="K255">
        <v>139.6</v>
      </c>
      <c r="L255">
        <v>114.6</v>
      </c>
      <c r="M255">
        <v>150.4</v>
      </c>
      <c r="N255">
        <v>131.5</v>
      </c>
      <c r="O255">
        <v>159</v>
      </c>
      <c r="P255">
        <v>151.69999999999999</v>
      </c>
      <c r="Q255">
        <v>172</v>
      </c>
      <c r="R255">
        <v>147.30000000000001</v>
      </c>
      <c r="S255">
        <v>133.5</v>
      </c>
      <c r="T255">
        <v>145.19999999999999</v>
      </c>
      <c r="U255">
        <v>154.80000000000001</v>
      </c>
      <c r="V255">
        <v>138.9</v>
      </c>
      <c r="W255">
        <v>140.4</v>
      </c>
      <c r="X255">
        <v>144.4</v>
      </c>
      <c r="Y255">
        <v>125.2</v>
      </c>
      <c r="Z255">
        <v>137.69999999999999</v>
      </c>
      <c r="AA255">
        <v>152.19999999999999</v>
      </c>
      <c r="AB255">
        <v>143.5</v>
      </c>
      <c r="AC255">
        <v>138.4</v>
      </c>
      <c r="AD255">
        <v>147.69999999999999</v>
      </c>
    </row>
    <row r="256" spans="1:30" x14ac:dyDescent="0.3">
      <c r="A256" t="s">
        <v>34</v>
      </c>
      <c r="B256">
        <v>2020</v>
      </c>
      <c r="C256" t="s">
        <v>35</v>
      </c>
      <c r="D256">
        <v>144.80000000000001</v>
      </c>
      <c r="E256">
        <v>167.5</v>
      </c>
      <c r="F256">
        <v>151.80000000000001</v>
      </c>
      <c r="G256">
        <v>150.80000000000001</v>
      </c>
      <c r="H256">
        <v>131.4</v>
      </c>
      <c r="I256">
        <v>141.80000000000001</v>
      </c>
      <c r="J256">
        <v>170.7</v>
      </c>
      <c r="K256">
        <v>141.1</v>
      </c>
      <c r="L256">
        <v>113.6</v>
      </c>
      <c r="M256">
        <v>152</v>
      </c>
      <c r="N256">
        <v>136.5</v>
      </c>
      <c r="O256">
        <v>159.1</v>
      </c>
      <c r="P256">
        <v>150.5</v>
      </c>
      <c r="Q256">
        <v>170.1</v>
      </c>
      <c r="R256">
        <v>150.80000000000001</v>
      </c>
      <c r="S256">
        <v>141.69999999999999</v>
      </c>
      <c r="T256">
        <v>149.5</v>
      </c>
      <c r="U256">
        <v>154.80000000000001</v>
      </c>
      <c r="V256">
        <v>147.19999999999999</v>
      </c>
      <c r="W256">
        <v>146.4</v>
      </c>
      <c r="X256">
        <v>151.69999999999999</v>
      </c>
      <c r="Y256">
        <v>130.30000000000001</v>
      </c>
      <c r="Z256">
        <v>143.19999999999999</v>
      </c>
      <c r="AA256">
        <v>156.19999999999999</v>
      </c>
      <c r="AB256">
        <v>143.4</v>
      </c>
      <c r="AC256">
        <v>143.6</v>
      </c>
      <c r="AD256">
        <v>149.1</v>
      </c>
    </row>
    <row r="257" spans="1:30" x14ac:dyDescent="0.3">
      <c r="A257" t="s">
        <v>30</v>
      </c>
      <c r="B257">
        <v>2020</v>
      </c>
      <c r="C257" t="s">
        <v>36</v>
      </c>
      <c r="D257">
        <v>144.4</v>
      </c>
      <c r="E257">
        <v>166.8</v>
      </c>
      <c r="F257">
        <v>147.6</v>
      </c>
      <c r="G257">
        <v>151.69999999999999</v>
      </c>
      <c r="H257">
        <v>133.30000000000001</v>
      </c>
      <c r="I257">
        <v>141.80000000000001</v>
      </c>
      <c r="J257">
        <v>152.30000000000001</v>
      </c>
      <c r="K257">
        <v>141.80000000000001</v>
      </c>
      <c r="L257">
        <v>112.6</v>
      </c>
      <c r="M257">
        <v>154</v>
      </c>
      <c r="N257">
        <v>140.1</v>
      </c>
      <c r="O257">
        <v>160</v>
      </c>
      <c r="P257">
        <v>148.19999999999999</v>
      </c>
      <c r="Q257">
        <v>170.5</v>
      </c>
      <c r="R257">
        <v>153.4</v>
      </c>
      <c r="S257">
        <v>147.6</v>
      </c>
      <c r="T257">
        <v>152.5</v>
      </c>
      <c r="U257" t="s">
        <v>32</v>
      </c>
      <c r="V257">
        <v>153.4</v>
      </c>
      <c r="W257">
        <v>151.5</v>
      </c>
      <c r="X257">
        <v>156.69999999999999</v>
      </c>
      <c r="Y257">
        <v>135.80000000000001</v>
      </c>
      <c r="Z257">
        <v>151.19999999999999</v>
      </c>
      <c r="AA257">
        <v>161.19999999999999</v>
      </c>
      <c r="AB257">
        <v>145.1</v>
      </c>
      <c r="AC257">
        <v>148.6</v>
      </c>
      <c r="AD257">
        <v>149.80000000000001</v>
      </c>
    </row>
    <row r="258" spans="1:30" x14ac:dyDescent="0.3">
      <c r="A258" t="s">
        <v>33</v>
      </c>
      <c r="B258">
        <v>2020</v>
      </c>
      <c r="C258" t="s">
        <v>36</v>
      </c>
      <c r="D258">
        <v>146.5</v>
      </c>
      <c r="E258">
        <v>167.5</v>
      </c>
      <c r="F258">
        <v>148.9</v>
      </c>
      <c r="G258">
        <v>151.1</v>
      </c>
      <c r="H258">
        <v>127.5</v>
      </c>
      <c r="I258">
        <v>143.30000000000001</v>
      </c>
      <c r="J258">
        <v>167</v>
      </c>
      <c r="K258">
        <v>139.69999999999999</v>
      </c>
      <c r="L258">
        <v>114.4</v>
      </c>
      <c r="M258">
        <v>151.5</v>
      </c>
      <c r="N258">
        <v>131.9</v>
      </c>
      <c r="O258">
        <v>159.1</v>
      </c>
      <c r="P258">
        <v>150.1</v>
      </c>
      <c r="Q258">
        <v>173.3</v>
      </c>
      <c r="R258">
        <v>147.69999999999999</v>
      </c>
      <c r="S258">
        <v>133.80000000000001</v>
      </c>
      <c r="T258">
        <v>145.6</v>
      </c>
      <c r="U258">
        <v>154.5</v>
      </c>
      <c r="V258">
        <v>141.4</v>
      </c>
      <c r="W258">
        <v>140.80000000000001</v>
      </c>
      <c r="X258">
        <v>145</v>
      </c>
      <c r="Y258">
        <v>124.6</v>
      </c>
      <c r="Z258">
        <v>137.9</v>
      </c>
      <c r="AA258">
        <v>152.5</v>
      </c>
      <c r="AB258">
        <v>145.30000000000001</v>
      </c>
      <c r="AC258">
        <v>138.69999999999999</v>
      </c>
      <c r="AD258">
        <v>147.30000000000001</v>
      </c>
    </row>
    <row r="259" spans="1:30" x14ac:dyDescent="0.3">
      <c r="A259" t="s">
        <v>34</v>
      </c>
      <c r="B259">
        <v>2020</v>
      </c>
      <c r="C259" t="s">
        <v>36</v>
      </c>
      <c r="D259">
        <v>145.1</v>
      </c>
      <c r="E259">
        <v>167</v>
      </c>
      <c r="F259">
        <v>148.1</v>
      </c>
      <c r="G259">
        <v>151.5</v>
      </c>
      <c r="H259">
        <v>131.19999999999999</v>
      </c>
      <c r="I259">
        <v>142.5</v>
      </c>
      <c r="J259">
        <v>157.30000000000001</v>
      </c>
      <c r="K259">
        <v>141.1</v>
      </c>
      <c r="L259">
        <v>113.2</v>
      </c>
      <c r="M259">
        <v>153.19999999999999</v>
      </c>
      <c r="N259">
        <v>136.69999999999999</v>
      </c>
      <c r="O259">
        <v>159.6</v>
      </c>
      <c r="P259">
        <v>148.9</v>
      </c>
      <c r="Q259">
        <v>171.2</v>
      </c>
      <c r="R259">
        <v>151.19999999999999</v>
      </c>
      <c r="S259">
        <v>141.9</v>
      </c>
      <c r="T259">
        <v>149.80000000000001</v>
      </c>
      <c r="U259">
        <v>154.5</v>
      </c>
      <c r="V259">
        <v>148.9</v>
      </c>
      <c r="W259">
        <v>146.4</v>
      </c>
      <c r="X259">
        <v>152.30000000000001</v>
      </c>
      <c r="Y259">
        <v>129.9</v>
      </c>
      <c r="Z259">
        <v>143.69999999999999</v>
      </c>
      <c r="AA259">
        <v>156.1</v>
      </c>
      <c r="AB259">
        <v>145.19999999999999</v>
      </c>
      <c r="AC259">
        <v>143.80000000000001</v>
      </c>
      <c r="AD259">
        <v>148.6</v>
      </c>
    </row>
    <row r="260" spans="1:30" x14ac:dyDescent="0.3">
      <c r="A260" t="s">
        <v>30</v>
      </c>
      <c r="B260">
        <v>2020</v>
      </c>
      <c r="C260" t="s">
        <v>37</v>
      </c>
      <c r="D260">
        <v>147.19999999999999</v>
      </c>
      <c r="E260" t="s">
        <v>32</v>
      </c>
      <c r="F260">
        <v>146.9</v>
      </c>
      <c r="G260">
        <v>155.6</v>
      </c>
      <c r="H260">
        <v>137.1</v>
      </c>
      <c r="I260">
        <v>147.30000000000001</v>
      </c>
      <c r="J260">
        <v>162.69999999999999</v>
      </c>
      <c r="K260">
        <v>150.19999999999999</v>
      </c>
      <c r="L260">
        <v>119.8</v>
      </c>
      <c r="M260">
        <v>158.69999999999999</v>
      </c>
      <c r="N260">
        <v>139.19999999999999</v>
      </c>
      <c r="O260" t="s">
        <v>32</v>
      </c>
      <c r="P260">
        <v>150.1</v>
      </c>
      <c r="Q260" t="s">
        <v>32</v>
      </c>
      <c r="R260" t="s">
        <v>32</v>
      </c>
      <c r="S260" t="s">
        <v>32</v>
      </c>
      <c r="T260" t="s">
        <v>32</v>
      </c>
      <c r="U260" t="s">
        <v>32</v>
      </c>
      <c r="V260">
        <v>148.4</v>
      </c>
      <c r="W260" t="s">
        <v>32</v>
      </c>
      <c r="X260">
        <v>154.30000000000001</v>
      </c>
      <c r="Y260" t="s">
        <v>32</v>
      </c>
      <c r="Z260" t="s">
        <v>32</v>
      </c>
      <c r="AA260" t="s">
        <v>32</v>
      </c>
      <c r="AB260" t="s">
        <v>32</v>
      </c>
      <c r="AC260" t="s">
        <v>32</v>
      </c>
      <c r="AD260" t="s">
        <v>32</v>
      </c>
    </row>
    <row r="261" spans="1:30" x14ac:dyDescent="0.3">
      <c r="A261" t="s">
        <v>33</v>
      </c>
      <c r="B261">
        <v>2020</v>
      </c>
      <c r="C261" t="s">
        <v>37</v>
      </c>
      <c r="D261">
        <v>151.80000000000001</v>
      </c>
      <c r="E261" t="s">
        <v>32</v>
      </c>
      <c r="F261">
        <v>151.9</v>
      </c>
      <c r="G261">
        <v>155.5</v>
      </c>
      <c r="H261">
        <v>131.6</v>
      </c>
      <c r="I261">
        <v>152.9</v>
      </c>
      <c r="J261">
        <v>180</v>
      </c>
      <c r="K261">
        <v>150.80000000000001</v>
      </c>
      <c r="L261">
        <v>121.2</v>
      </c>
      <c r="M261">
        <v>154</v>
      </c>
      <c r="N261">
        <v>133.5</v>
      </c>
      <c r="O261" t="s">
        <v>32</v>
      </c>
      <c r="P261">
        <v>153.5</v>
      </c>
      <c r="Q261" t="s">
        <v>32</v>
      </c>
      <c r="R261" t="s">
        <v>32</v>
      </c>
      <c r="S261" t="s">
        <v>32</v>
      </c>
      <c r="T261" t="s">
        <v>32</v>
      </c>
      <c r="U261">
        <v>155.6</v>
      </c>
      <c r="V261">
        <v>137.1</v>
      </c>
      <c r="W261" t="s">
        <v>32</v>
      </c>
      <c r="X261">
        <v>144.80000000000001</v>
      </c>
      <c r="Y261" t="s">
        <v>32</v>
      </c>
      <c r="Z261" t="s">
        <v>32</v>
      </c>
      <c r="AA261" t="s">
        <v>32</v>
      </c>
      <c r="AB261" t="s">
        <v>32</v>
      </c>
      <c r="AC261" t="s">
        <v>32</v>
      </c>
      <c r="AD261" t="s">
        <v>32</v>
      </c>
    </row>
    <row r="262" spans="1:30" x14ac:dyDescent="0.3">
      <c r="A262" t="s">
        <v>34</v>
      </c>
      <c r="B262">
        <v>2020</v>
      </c>
      <c r="C262" t="s">
        <v>37</v>
      </c>
      <c r="D262">
        <v>148.69999999999999</v>
      </c>
      <c r="E262" t="s">
        <v>32</v>
      </c>
      <c r="F262">
        <v>148.80000000000001</v>
      </c>
      <c r="G262">
        <v>155.6</v>
      </c>
      <c r="H262">
        <v>135.1</v>
      </c>
      <c r="I262">
        <v>149.9</v>
      </c>
      <c r="J262">
        <v>168.6</v>
      </c>
      <c r="K262">
        <v>150.4</v>
      </c>
      <c r="L262">
        <v>120.3</v>
      </c>
      <c r="M262">
        <v>157.1</v>
      </c>
      <c r="N262">
        <v>136.80000000000001</v>
      </c>
      <c r="O262" t="s">
        <v>32</v>
      </c>
      <c r="P262">
        <v>151.4</v>
      </c>
      <c r="Q262" t="s">
        <v>32</v>
      </c>
      <c r="R262" t="s">
        <v>32</v>
      </c>
      <c r="S262" t="s">
        <v>32</v>
      </c>
      <c r="T262" t="s">
        <v>32</v>
      </c>
      <c r="U262">
        <v>155.6</v>
      </c>
      <c r="V262">
        <v>144.1</v>
      </c>
      <c r="W262" t="s">
        <v>32</v>
      </c>
      <c r="X262">
        <v>150.69999999999999</v>
      </c>
      <c r="Y262" t="s">
        <v>32</v>
      </c>
      <c r="Z262" t="s">
        <v>32</v>
      </c>
      <c r="AA262" t="s">
        <v>32</v>
      </c>
      <c r="AB262" t="s">
        <v>32</v>
      </c>
      <c r="AC262" t="s">
        <v>32</v>
      </c>
      <c r="AD262" t="s">
        <v>32</v>
      </c>
    </row>
    <row r="263" spans="1:30" x14ac:dyDescent="0.3">
      <c r="A263" t="s">
        <v>30</v>
      </c>
      <c r="B263">
        <v>2020</v>
      </c>
      <c r="C263" t="s">
        <v>38</v>
      </c>
      <c r="D263" t="s">
        <v>32</v>
      </c>
      <c r="E263" t="s">
        <v>32</v>
      </c>
      <c r="F263" t="s">
        <v>32</v>
      </c>
      <c r="G263" t="s">
        <v>32</v>
      </c>
      <c r="H263" t="s">
        <v>32</v>
      </c>
      <c r="I263" t="s">
        <v>32</v>
      </c>
      <c r="J263" t="s">
        <v>32</v>
      </c>
      <c r="K263" t="s">
        <v>32</v>
      </c>
      <c r="L263" t="s">
        <v>32</v>
      </c>
      <c r="M263" t="s">
        <v>32</v>
      </c>
      <c r="N263" t="s">
        <v>32</v>
      </c>
      <c r="O263" t="s">
        <v>32</v>
      </c>
      <c r="P263" t="s">
        <v>32</v>
      </c>
      <c r="Q263" t="s">
        <v>32</v>
      </c>
      <c r="R263" t="s">
        <v>32</v>
      </c>
      <c r="S263" t="s">
        <v>32</v>
      </c>
      <c r="T263" t="s">
        <v>32</v>
      </c>
      <c r="U263" t="s">
        <v>32</v>
      </c>
      <c r="V263" t="s">
        <v>32</v>
      </c>
      <c r="W263" t="s">
        <v>32</v>
      </c>
      <c r="X263" t="s">
        <v>32</v>
      </c>
      <c r="Y263" t="s">
        <v>32</v>
      </c>
      <c r="Z263" t="s">
        <v>32</v>
      </c>
      <c r="AA263" t="s">
        <v>32</v>
      </c>
      <c r="AB263" t="s">
        <v>32</v>
      </c>
      <c r="AC263" t="s">
        <v>32</v>
      </c>
      <c r="AD263" t="s">
        <v>32</v>
      </c>
    </row>
    <row r="264" spans="1:30" x14ac:dyDescent="0.3">
      <c r="A264" t="s">
        <v>33</v>
      </c>
      <c r="B264">
        <v>2020</v>
      </c>
      <c r="C264" t="s">
        <v>38</v>
      </c>
      <c r="D264" t="s">
        <v>32</v>
      </c>
      <c r="E264" t="s">
        <v>32</v>
      </c>
      <c r="F264" t="s">
        <v>32</v>
      </c>
      <c r="G264" t="s">
        <v>32</v>
      </c>
      <c r="H264" t="s">
        <v>32</v>
      </c>
      <c r="I264" t="s">
        <v>32</v>
      </c>
      <c r="J264" t="s">
        <v>32</v>
      </c>
      <c r="K264" t="s">
        <v>32</v>
      </c>
      <c r="L264" t="s">
        <v>32</v>
      </c>
      <c r="M264" t="s">
        <v>32</v>
      </c>
      <c r="N264" t="s">
        <v>32</v>
      </c>
      <c r="O264" t="s">
        <v>32</v>
      </c>
      <c r="P264" t="s">
        <v>32</v>
      </c>
      <c r="Q264" t="s">
        <v>32</v>
      </c>
      <c r="R264" t="s">
        <v>32</v>
      </c>
      <c r="S264" t="s">
        <v>32</v>
      </c>
      <c r="T264" t="s">
        <v>32</v>
      </c>
      <c r="U264" t="s">
        <v>32</v>
      </c>
      <c r="V264" t="s">
        <v>32</v>
      </c>
      <c r="W264" t="s">
        <v>32</v>
      </c>
      <c r="X264" t="s">
        <v>32</v>
      </c>
      <c r="Y264" t="s">
        <v>32</v>
      </c>
      <c r="Z264" t="s">
        <v>32</v>
      </c>
      <c r="AA264" t="s">
        <v>32</v>
      </c>
      <c r="AB264" t="s">
        <v>32</v>
      </c>
      <c r="AC264" t="s">
        <v>32</v>
      </c>
      <c r="AD264" t="s">
        <v>32</v>
      </c>
    </row>
    <row r="265" spans="1:30" x14ac:dyDescent="0.3">
      <c r="A265" t="s">
        <v>34</v>
      </c>
      <c r="B265">
        <v>2020</v>
      </c>
      <c r="C265" t="s">
        <v>38</v>
      </c>
      <c r="D265" t="s">
        <v>32</v>
      </c>
      <c r="E265" t="s">
        <v>32</v>
      </c>
      <c r="F265" t="s">
        <v>32</v>
      </c>
      <c r="G265" t="s">
        <v>32</v>
      </c>
      <c r="H265" t="s">
        <v>32</v>
      </c>
      <c r="I265" t="s">
        <v>32</v>
      </c>
      <c r="J265" t="s">
        <v>32</v>
      </c>
      <c r="K265" t="s">
        <v>32</v>
      </c>
      <c r="L265" t="s">
        <v>32</v>
      </c>
      <c r="M265" t="s">
        <v>32</v>
      </c>
      <c r="N265" t="s">
        <v>32</v>
      </c>
      <c r="O265" t="s">
        <v>32</v>
      </c>
      <c r="P265" t="s">
        <v>32</v>
      </c>
      <c r="Q265" t="s">
        <v>32</v>
      </c>
      <c r="R265" t="s">
        <v>32</v>
      </c>
      <c r="S265" t="s">
        <v>32</v>
      </c>
      <c r="T265" t="s">
        <v>32</v>
      </c>
      <c r="U265" t="s">
        <v>32</v>
      </c>
      <c r="V265" t="s">
        <v>32</v>
      </c>
      <c r="W265" t="s">
        <v>32</v>
      </c>
      <c r="X265" t="s">
        <v>32</v>
      </c>
      <c r="Y265" t="s">
        <v>32</v>
      </c>
      <c r="Z265" t="s">
        <v>32</v>
      </c>
      <c r="AA265" t="s">
        <v>32</v>
      </c>
      <c r="AB265" t="s">
        <v>32</v>
      </c>
      <c r="AC265" t="s">
        <v>32</v>
      </c>
      <c r="AD265" t="s">
        <v>32</v>
      </c>
    </row>
    <row r="266" spans="1:30" x14ac:dyDescent="0.3">
      <c r="A266" t="s">
        <v>30</v>
      </c>
      <c r="B266">
        <v>2020</v>
      </c>
      <c r="C266" t="s">
        <v>39</v>
      </c>
      <c r="D266">
        <v>148.19999999999999</v>
      </c>
      <c r="E266">
        <v>190.3</v>
      </c>
      <c r="F266">
        <v>149.4</v>
      </c>
      <c r="G266">
        <v>153.30000000000001</v>
      </c>
      <c r="H266">
        <v>138.19999999999999</v>
      </c>
      <c r="I266">
        <v>143.19999999999999</v>
      </c>
      <c r="J266">
        <v>148.9</v>
      </c>
      <c r="K266">
        <v>150.30000000000001</v>
      </c>
      <c r="L266">
        <v>113.2</v>
      </c>
      <c r="M266">
        <v>159.80000000000001</v>
      </c>
      <c r="N266">
        <v>142.1</v>
      </c>
      <c r="O266">
        <v>161.80000000000001</v>
      </c>
      <c r="P266">
        <v>152.30000000000001</v>
      </c>
      <c r="Q266">
        <v>182.4</v>
      </c>
      <c r="R266">
        <v>154.69999999999999</v>
      </c>
      <c r="S266">
        <v>150</v>
      </c>
      <c r="T266">
        <v>154.1</v>
      </c>
      <c r="U266" t="s">
        <v>32</v>
      </c>
      <c r="V266">
        <v>144.9</v>
      </c>
      <c r="W266">
        <v>151.69999999999999</v>
      </c>
      <c r="X266">
        <v>158.19999999999999</v>
      </c>
      <c r="Y266">
        <v>141.4</v>
      </c>
      <c r="Z266">
        <v>153.19999999999999</v>
      </c>
      <c r="AA266">
        <v>161.80000000000001</v>
      </c>
      <c r="AB266">
        <v>151.19999999999999</v>
      </c>
      <c r="AC266">
        <v>151.69999999999999</v>
      </c>
      <c r="AD266">
        <v>152.69999999999999</v>
      </c>
    </row>
    <row r="267" spans="1:30" x14ac:dyDescent="0.3">
      <c r="A267" t="s">
        <v>33</v>
      </c>
      <c r="B267">
        <v>2020</v>
      </c>
      <c r="C267" t="s">
        <v>39</v>
      </c>
      <c r="D267">
        <v>152.69999999999999</v>
      </c>
      <c r="E267">
        <v>197</v>
      </c>
      <c r="F267">
        <v>154.6</v>
      </c>
      <c r="G267">
        <v>153.4</v>
      </c>
      <c r="H267">
        <v>132.9</v>
      </c>
      <c r="I267">
        <v>151.80000000000001</v>
      </c>
      <c r="J267">
        <v>171.2</v>
      </c>
      <c r="K267">
        <v>152</v>
      </c>
      <c r="L267">
        <v>116.3</v>
      </c>
      <c r="M267">
        <v>158.80000000000001</v>
      </c>
      <c r="N267">
        <v>135.6</v>
      </c>
      <c r="O267">
        <v>161.69999999999999</v>
      </c>
      <c r="P267">
        <v>157</v>
      </c>
      <c r="Q267">
        <v>186.7</v>
      </c>
      <c r="R267">
        <v>149.1</v>
      </c>
      <c r="S267">
        <v>136.6</v>
      </c>
      <c r="T267">
        <v>147.19999999999999</v>
      </c>
      <c r="U267">
        <v>154.69999999999999</v>
      </c>
      <c r="V267">
        <v>137.1</v>
      </c>
      <c r="W267">
        <v>140.4</v>
      </c>
      <c r="X267">
        <v>148.1</v>
      </c>
      <c r="Y267">
        <v>129.30000000000001</v>
      </c>
      <c r="Z267">
        <v>144.5</v>
      </c>
      <c r="AA267">
        <v>152.5</v>
      </c>
      <c r="AB267">
        <v>152.19999999999999</v>
      </c>
      <c r="AC267">
        <v>142</v>
      </c>
      <c r="AD267">
        <v>150.80000000000001</v>
      </c>
    </row>
    <row r="268" spans="1:30" x14ac:dyDescent="0.3">
      <c r="A268" t="s">
        <v>34</v>
      </c>
      <c r="B268">
        <v>2020</v>
      </c>
      <c r="C268" t="s">
        <v>39</v>
      </c>
      <c r="D268">
        <v>149.6</v>
      </c>
      <c r="E268">
        <v>192.7</v>
      </c>
      <c r="F268">
        <v>151.4</v>
      </c>
      <c r="G268">
        <v>153.30000000000001</v>
      </c>
      <c r="H268">
        <v>136.30000000000001</v>
      </c>
      <c r="I268">
        <v>147.19999999999999</v>
      </c>
      <c r="J268">
        <v>156.5</v>
      </c>
      <c r="K268">
        <v>150.9</v>
      </c>
      <c r="L268">
        <v>114.2</v>
      </c>
      <c r="M268">
        <v>159.5</v>
      </c>
      <c r="N268">
        <v>139.4</v>
      </c>
      <c r="O268">
        <v>161.80000000000001</v>
      </c>
      <c r="P268">
        <v>154</v>
      </c>
      <c r="Q268">
        <v>183.5</v>
      </c>
      <c r="R268">
        <v>152.5</v>
      </c>
      <c r="S268">
        <v>144.4</v>
      </c>
      <c r="T268">
        <v>151.4</v>
      </c>
      <c r="U268">
        <v>154.69999999999999</v>
      </c>
      <c r="V268">
        <v>141.9</v>
      </c>
      <c r="W268">
        <v>146.4</v>
      </c>
      <c r="X268">
        <v>154.4</v>
      </c>
      <c r="Y268">
        <v>135</v>
      </c>
      <c r="Z268">
        <v>148.30000000000001</v>
      </c>
      <c r="AA268">
        <v>156.4</v>
      </c>
      <c r="AB268">
        <v>151.6</v>
      </c>
      <c r="AC268">
        <v>147</v>
      </c>
      <c r="AD268">
        <v>151.80000000000001</v>
      </c>
    </row>
    <row r="269" spans="1:30" x14ac:dyDescent="0.3">
      <c r="A269" t="s">
        <v>30</v>
      </c>
      <c r="B269">
        <v>2020</v>
      </c>
      <c r="C269" t="s">
        <v>40</v>
      </c>
      <c r="D269">
        <v>148.19999999999999</v>
      </c>
      <c r="E269">
        <v>190.3</v>
      </c>
      <c r="F269">
        <v>149.4</v>
      </c>
      <c r="G269">
        <v>153.30000000000001</v>
      </c>
      <c r="H269">
        <v>138.19999999999999</v>
      </c>
      <c r="I269">
        <v>143.19999999999999</v>
      </c>
      <c r="J269">
        <v>148.9</v>
      </c>
      <c r="K269">
        <v>150.30000000000001</v>
      </c>
      <c r="L269">
        <v>113.2</v>
      </c>
      <c r="M269">
        <v>159.80000000000001</v>
      </c>
      <c r="N269">
        <v>142.1</v>
      </c>
      <c r="O269">
        <v>161.80000000000001</v>
      </c>
      <c r="P269">
        <v>152.30000000000001</v>
      </c>
      <c r="Q269">
        <v>182.4</v>
      </c>
      <c r="R269">
        <v>154.69999999999999</v>
      </c>
      <c r="S269">
        <v>150</v>
      </c>
      <c r="T269">
        <v>154.1</v>
      </c>
      <c r="U269" t="s">
        <v>32</v>
      </c>
      <c r="V269">
        <v>144.9</v>
      </c>
      <c r="W269">
        <v>151.69999999999999</v>
      </c>
      <c r="X269">
        <v>158.19999999999999</v>
      </c>
      <c r="Y269">
        <v>141.4</v>
      </c>
      <c r="Z269">
        <v>153.19999999999999</v>
      </c>
      <c r="AA269">
        <v>161.80000000000001</v>
      </c>
      <c r="AB269">
        <v>151.19999999999999</v>
      </c>
      <c r="AC269">
        <v>151.69999999999999</v>
      </c>
      <c r="AD269">
        <v>152.69999999999999</v>
      </c>
    </row>
    <row r="270" spans="1:30" x14ac:dyDescent="0.3">
      <c r="A270" t="s">
        <v>33</v>
      </c>
      <c r="B270">
        <v>2020</v>
      </c>
      <c r="C270" t="s">
        <v>40</v>
      </c>
      <c r="D270">
        <v>152.69999999999999</v>
      </c>
      <c r="E270">
        <v>197</v>
      </c>
      <c r="F270">
        <v>154.6</v>
      </c>
      <c r="G270">
        <v>153.4</v>
      </c>
      <c r="H270">
        <v>132.9</v>
      </c>
      <c r="I270">
        <v>151.80000000000001</v>
      </c>
      <c r="J270">
        <v>171.2</v>
      </c>
      <c r="K270">
        <v>152</v>
      </c>
      <c r="L270">
        <v>116.3</v>
      </c>
      <c r="M270">
        <v>158.80000000000001</v>
      </c>
      <c r="N270">
        <v>135.6</v>
      </c>
      <c r="O270">
        <v>161.69999999999999</v>
      </c>
      <c r="P270">
        <v>157</v>
      </c>
      <c r="Q270">
        <v>186.7</v>
      </c>
      <c r="R270">
        <v>149.1</v>
      </c>
      <c r="S270">
        <v>136.6</v>
      </c>
      <c r="T270">
        <v>147.19999999999999</v>
      </c>
      <c r="U270">
        <v>154.69999999999999</v>
      </c>
      <c r="V270">
        <v>137.1</v>
      </c>
      <c r="W270">
        <v>140.4</v>
      </c>
      <c r="X270">
        <v>148.1</v>
      </c>
      <c r="Y270">
        <v>129.30000000000001</v>
      </c>
      <c r="Z270">
        <v>144.5</v>
      </c>
      <c r="AA270">
        <v>152.5</v>
      </c>
      <c r="AB270">
        <v>152.19999999999999</v>
      </c>
      <c r="AC270">
        <v>142</v>
      </c>
      <c r="AD270">
        <v>150.80000000000001</v>
      </c>
    </row>
    <row r="271" spans="1:30" x14ac:dyDescent="0.3">
      <c r="A271" t="s">
        <v>34</v>
      </c>
      <c r="B271">
        <v>2020</v>
      </c>
      <c r="C271" t="s">
        <v>40</v>
      </c>
      <c r="D271">
        <v>149.6</v>
      </c>
      <c r="E271">
        <v>192.7</v>
      </c>
      <c r="F271">
        <v>151.4</v>
      </c>
      <c r="G271">
        <v>153.30000000000001</v>
      </c>
      <c r="H271">
        <v>136.30000000000001</v>
      </c>
      <c r="I271">
        <v>147.19999999999999</v>
      </c>
      <c r="J271">
        <v>156.5</v>
      </c>
      <c r="K271">
        <v>150.9</v>
      </c>
      <c r="L271">
        <v>114.2</v>
      </c>
      <c r="M271">
        <v>159.5</v>
      </c>
      <c r="N271">
        <v>139.4</v>
      </c>
      <c r="O271">
        <v>161.80000000000001</v>
      </c>
      <c r="P271">
        <v>154</v>
      </c>
      <c r="Q271">
        <v>183.5</v>
      </c>
      <c r="R271">
        <v>152.5</v>
      </c>
      <c r="S271">
        <v>144.4</v>
      </c>
      <c r="T271">
        <v>151.4</v>
      </c>
      <c r="U271">
        <v>154.69999999999999</v>
      </c>
      <c r="V271">
        <v>141.9</v>
      </c>
      <c r="W271">
        <v>146.4</v>
      </c>
      <c r="X271">
        <v>154.4</v>
      </c>
      <c r="Y271">
        <v>135</v>
      </c>
      <c r="Z271">
        <v>148.30000000000001</v>
      </c>
      <c r="AA271">
        <v>156.4</v>
      </c>
      <c r="AB271">
        <v>151.6</v>
      </c>
      <c r="AC271">
        <v>147</v>
      </c>
      <c r="AD271">
        <v>151.80000000000001</v>
      </c>
    </row>
    <row r="272" spans="1:30" x14ac:dyDescent="0.3">
      <c r="A272" t="s">
        <v>30</v>
      </c>
      <c r="B272">
        <v>2020</v>
      </c>
      <c r="C272" t="s">
        <v>41</v>
      </c>
      <c r="D272">
        <v>147.6</v>
      </c>
      <c r="E272">
        <v>187.2</v>
      </c>
      <c r="F272">
        <v>148.4</v>
      </c>
      <c r="G272">
        <v>153.30000000000001</v>
      </c>
      <c r="H272">
        <v>139.80000000000001</v>
      </c>
      <c r="I272">
        <v>146.9</v>
      </c>
      <c r="J272">
        <v>171</v>
      </c>
      <c r="K272">
        <v>149.9</v>
      </c>
      <c r="L272">
        <v>114.2</v>
      </c>
      <c r="M272">
        <v>160</v>
      </c>
      <c r="N272">
        <v>143.5</v>
      </c>
      <c r="O272">
        <v>161.5</v>
      </c>
      <c r="P272">
        <v>155.30000000000001</v>
      </c>
      <c r="Q272">
        <v>180.9</v>
      </c>
      <c r="R272">
        <v>155.1</v>
      </c>
      <c r="S272">
        <v>149.30000000000001</v>
      </c>
      <c r="T272">
        <v>154.30000000000001</v>
      </c>
      <c r="U272" t="s">
        <v>32</v>
      </c>
      <c r="V272">
        <v>145.80000000000001</v>
      </c>
      <c r="W272">
        <v>151.9</v>
      </c>
      <c r="X272">
        <v>158.80000000000001</v>
      </c>
      <c r="Y272">
        <v>143.6</v>
      </c>
      <c r="Z272">
        <v>152.19999999999999</v>
      </c>
      <c r="AA272">
        <v>162.69999999999999</v>
      </c>
      <c r="AB272">
        <v>153.6</v>
      </c>
      <c r="AC272">
        <v>153</v>
      </c>
      <c r="AD272">
        <v>154.69999999999999</v>
      </c>
    </row>
    <row r="273" spans="1:30" x14ac:dyDescent="0.3">
      <c r="A273" t="s">
        <v>33</v>
      </c>
      <c r="B273">
        <v>2020</v>
      </c>
      <c r="C273" t="s">
        <v>41</v>
      </c>
      <c r="D273">
        <v>151.6</v>
      </c>
      <c r="E273">
        <v>197.8</v>
      </c>
      <c r="F273">
        <v>154.5</v>
      </c>
      <c r="G273">
        <v>153.4</v>
      </c>
      <c r="H273">
        <v>133.4</v>
      </c>
      <c r="I273">
        <v>154.5</v>
      </c>
      <c r="J273">
        <v>191.9</v>
      </c>
      <c r="K273">
        <v>151.30000000000001</v>
      </c>
      <c r="L273">
        <v>116.8</v>
      </c>
      <c r="M273">
        <v>160</v>
      </c>
      <c r="N273">
        <v>136.5</v>
      </c>
      <c r="O273">
        <v>163.30000000000001</v>
      </c>
      <c r="P273">
        <v>159.9</v>
      </c>
      <c r="Q273">
        <v>187.2</v>
      </c>
      <c r="R273">
        <v>150</v>
      </c>
      <c r="S273">
        <v>135.19999999999999</v>
      </c>
      <c r="T273">
        <v>147.80000000000001</v>
      </c>
      <c r="U273">
        <v>155.5</v>
      </c>
      <c r="V273">
        <v>138.30000000000001</v>
      </c>
      <c r="W273">
        <v>144.5</v>
      </c>
      <c r="X273">
        <v>148.69999999999999</v>
      </c>
      <c r="Y273">
        <v>133.9</v>
      </c>
      <c r="Z273">
        <v>141.19999999999999</v>
      </c>
      <c r="AA273">
        <v>155.5</v>
      </c>
      <c r="AB273">
        <v>155.19999999999999</v>
      </c>
      <c r="AC273">
        <v>144.80000000000001</v>
      </c>
      <c r="AD273">
        <v>152.9</v>
      </c>
    </row>
    <row r="274" spans="1:30" x14ac:dyDescent="0.3">
      <c r="A274" t="s">
        <v>34</v>
      </c>
      <c r="B274">
        <v>2020</v>
      </c>
      <c r="C274" t="s">
        <v>41</v>
      </c>
      <c r="D274">
        <v>148.9</v>
      </c>
      <c r="E274">
        <v>190.9</v>
      </c>
      <c r="F274">
        <v>150.80000000000001</v>
      </c>
      <c r="G274">
        <v>153.30000000000001</v>
      </c>
      <c r="H274">
        <v>137.4</v>
      </c>
      <c r="I274">
        <v>150.4</v>
      </c>
      <c r="J274">
        <v>178.1</v>
      </c>
      <c r="K274">
        <v>150.4</v>
      </c>
      <c r="L274">
        <v>115.1</v>
      </c>
      <c r="M274">
        <v>160</v>
      </c>
      <c r="N274">
        <v>140.6</v>
      </c>
      <c r="O274">
        <v>162.30000000000001</v>
      </c>
      <c r="P274">
        <v>157</v>
      </c>
      <c r="Q274">
        <v>182.6</v>
      </c>
      <c r="R274">
        <v>153.1</v>
      </c>
      <c r="S274">
        <v>143.4</v>
      </c>
      <c r="T274">
        <v>151.69999999999999</v>
      </c>
      <c r="U274">
        <v>155.5</v>
      </c>
      <c r="V274">
        <v>143</v>
      </c>
      <c r="W274">
        <v>148.4</v>
      </c>
      <c r="X274">
        <v>155</v>
      </c>
      <c r="Y274">
        <v>138.5</v>
      </c>
      <c r="Z274">
        <v>146</v>
      </c>
      <c r="AA274">
        <v>158.5</v>
      </c>
      <c r="AB274">
        <v>154.30000000000001</v>
      </c>
      <c r="AC274">
        <v>149</v>
      </c>
      <c r="AD274">
        <v>153.9</v>
      </c>
    </row>
    <row r="275" spans="1:30" x14ac:dyDescent="0.3">
      <c r="A275" t="s">
        <v>30</v>
      </c>
      <c r="B275">
        <v>2020</v>
      </c>
      <c r="C275" t="s">
        <v>42</v>
      </c>
      <c r="D275">
        <v>146.9</v>
      </c>
      <c r="E275">
        <v>183.9</v>
      </c>
      <c r="F275">
        <v>149.5</v>
      </c>
      <c r="G275">
        <v>153.4</v>
      </c>
      <c r="H275">
        <v>140.4</v>
      </c>
      <c r="I275">
        <v>147</v>
      </c>
      <c r="J275">
        <v>178.8</v>
      </c>
      <c r="K275">
        <v>149.30000000000001</v>
      </c>
      <c r="L275">
        <v>115.1</v>
      </c>
      <c r="M275">
        <v>160</v>
      </c>
      <c r="N275">
        <v>145.4</v>
      </c>
      <c r="O275">
        <v>161.6</v>
      </c>
      <c r="P275">
        <v>156.1</v>
      </c>
      <c r="Q275">
        <v>182.9</v>
      </c>
      <c r="R275">
        <v>155.4</v>
      </c>
      <c r="S275">
        <v>149.9</v>
      </c>
      <c r="T275">
        <v>154.6</v>
      </c>
      <c r="U275" t="s">
        <v>32</v>
      </c>
      <c r="V275">
        <v>146.4</v>
      </c>
      <c r="W275">
        <v>151.6</v>
      </c>
      <c r="X275">
        <v>159.1</v>
      </c>
      <c r="Y275">
        <v>144.6</v>
      </c>
      <c r="Z275">
        <v>152.80000000000001</v>
      </c>
      <c r="AA275">
        <v>161.1</v>
      </c>
      <c r="AB275">
        <v>157.4</v>
      </c>
      <c r="AC275">
        <v>153.69999999999999</v>
      </c>
      <c r="AD275">
        <v>155.4</v>
      </c>
    </row>
    <row r="276" spans="1:30" x14ac:dyDescent="0.3">
      <c r="A276" t="s">
        <v>33</v>
      </c>
      <c r="B276">
        <v>2020</v>
      </c>
      <c r="C276" t="s">
        <v>42</v>
      </c>
      <c r="D276">
        <v>151.5</v>
      </c>
      <c r="E276">
        <v>193.1</v>
      </c>
      <c r="F276">
        <v>157.30000000000001</v>
      </c>
      <c r="G276">
        <v>153.9</v>
      </c>
      <c r="H276">
        <v>134.4</v>
      </c>
      <c r="I276">
        <v>155.4</v>
      </c>
      <c r="J276">
        <v>202</v>
      </c>
      <c r="K276">
        <v>150.80000000000001</v>
      </c>
      <c r="L276">
        <v>118.9</v>
      </c>
      <c r="M276">
        <v>160.9</v>
      </c>
      <c r="N276">
        <v>137.69999999999999</v>
      </c>
      <c r="O276">
        <v>164.4</v>
      </c>
      <c r="P276">
        <v>161.30000000000001</v>
      </c>
      <c r="Q276">
        <v>188.7</v>
      </c>
      <c r="R276">
        <v>150.19999999999999</v>
      </c>
      <c r="S276">
        <v>136.30000000000001</v>
      </c>
      <c r="T276">
        <v>148.1</v>
      </c>
      <c r="U276">
        <v>156.30000000000001</v>
      </c>
      <c r="V276">
        <v>137.19999999999999</v>
      </c>
      <c r="W276">
        <v>145.4</v>
      </c>
      <c r="X276">
        <v>150</v>
      </c>
      <c r="Y276">
        <v>135.1</v>
      </c>
      <c r="Z276">
        <v>141.80000000000001</v>
      </c>
      <c r="AA276">
        <v>154.9</v>
      </c>
      <c r="AB276">
        <v>159.80000000000001</v>
      </c>
      <c r="AC276">
        <v>146</v>
      </c>
      <c r="AD276">
        <v>154</v>
      </c>
    </row>
    <row r="277" spans="1:30" x14ac:dyDescent="0.3">
      <c r="A277" t="s">
        <v>34</v>
      </c>
      <c r="B277">
        <v>2020</v>
      </c>
      <c r="C277" t="s">
        <v>42</v>
      </c>
      <c r="D277">
        <v>148.4</v>
      </c>
      <c r="E277">
        <v>187.1</v>
      </c>
      <c r="F277">
        <v>152.5</v>
      </c>
      <c r="G277">
        <v>153.6</v>
      </c>
      <c r="H277">
        <v>138.19999999999999</v>
      </c>
      <c r="I277">
        <v>150.9</v>
      </c>
      <c r="J277">
        <v>186.7</v>
      </c>
      <c r="K277">
        <v>149.80000000000001</v>
      </c>
      <c r="L277">
        <v>116.4</v>
      </c>
      <c r="M277">
        <v>160.30000000000001</v>
      </c>
      <c r="N277">
        <v>142.19999999999999</v>
      </c>
      <c r="O277">
        <v>162.9</v>
      </c>
      <c r="P277">
        <v>158</v>
      </c>
      <c r="Q277">
        <v>184.4</v>
      </c>
      <c r="R277">
        <v>153.4</v>
      </c>
      <c r="S277">
        <v>144.30000000000001</v>
      </c>
      <c r="T277">
        <v>152</v>
      </c>
      <c r="U277">
        <v>156.30000000000001</v>
      </c>
      <c r="V277">
        <v>142.9</v>
      </c>
      <c r="W277">
        <v>148.69999999999999</v>
      </c>
      <c r="X277">
        <v>155.6</v>
      </c>
      <c r="Y277">
        <v>139.6</v>
      </c>
      <c r="Z277">
        <v>146.6</v>
      </c>
      <c r="AA277">
        <v>157.5</v>
      </c>
      <c r="AB277">
        <v>158.4</v>
      </c>
      <c r="AC277">
        <v>150</v>
      </c>
      <c r="AD277">
        <v>154.69999999999999</v>
      </c>
    </row>
    <row r="278" spans="1:30" x14ac:dyDescent="0.3">
      <c r="A278" t="s">
        <v>30</v>
      </c>
      <c r="B278">
        <v>2020</v>
      </c>
      <c r="C278" t="s">
        <v>43</v>
      </c>
      <c r="D278">
        <v>146</v>
      </c>
      <c r="E278">
        <v>186.3</v>
      </c>
      <c r="F278">
        <v>159.19999999999999</v>
      </c>
      <c r="G278">
        <v>153.6</v>
      </c>
      <c r="H278">
        <v>142.6</v>
      </c>
      <c r="I278">
        <v>147.19999999999999</v>
      </c>
      <c r="J278">
        <v>200.6</v>
      </c>
      <c r="K278">
        <v>150.30000000000001</v>
      </c>
      <c r="L278">
        <v>115.3</v>
      </c>
      <c r="M278">
        <v>160.9</v>
      </c>
      <c r="N278">
        <v>147.4</v>
      </c>
      <c r="O278">
        <v>161.9</v>
      </c>
      <c r="P278">
        <v>159.6</v>
      </c>
      <c r="Q278">
        <v>182.7</v>
      </c>
      <c r="R278">
        <v>155.69999999999999</v>
      </c>
      <c r="S278">
        <v>150.6</v>
      </c>
      <c r="T278">
        <v>155</v>
      </c>
      <c r="U278" t="s">
        <v>32</v>
      </c>
      <c r="V278">
        <v>146.80000000000001</v>
      </c>
      <c r="W278">
        <v>152</v>
      </c>
      <c r="X278">
        <v>159.5</v>
      </c>
      <c r="Y278">
        <v>146.4</v>
      </c>
      <c r="Z278">
        <v>152.4</v>
      </c>
      <c r="AA278">
        <v>162.5</v>
      </c>
      <c r="AB278">
        <v>156.19999999999999</v>
      </c>
      <c r="AC278">
        <v>154.30000000000001</v>
      </c>
      <c r="AD278">
        <v>157.5</v>
      </c>
    </row>
    <row r="279" spans="1:30" x14ac:dyDescent="0.3">
      <c r="A279" t="s">
        <v>33</v>
      </c>
      <c r="B279">
        <v>2020</v>
      </c>
      <c r="C279" t="s">
        <v>43</v>
      </c>
      <c r="D279">
        <v>150.6</v>
      </c>
      <c r="E279">
        <v>193.7</v>
      </c>
      <c r="F279">
        <v>164.8</v>
      </c>
      <c r="G279">
        <v>153.69999999999999</v>
      </c>
      <c r="H279">
        <v>135.69999999999999</v>
      </c>
      <c r="I279">
        <v>155.69999999999999</v>
      </c>
      <c r="J279">
        <v>226</v>
      </c>
      <c r="K279">
        <v>152.19999999999999</v>
      </c>
      <c r="L279">
        <v>118.1</v>
      </c>
      <c r="M279">
        <v>161.30000000000001</v>
      </c>
      <c r="N279">
        <v>139.19999999999999</v>
      </c>
      <c r="O279">
        <v>164.8</v>
      </c>
      <c r="P279">
        <v>164.4</v>
      </c>
      <c r="Q279">
        <v>188.7</v>
      </c>
      <c r="R279">
        <v>150.5</v>
      </c>
      <c r="S279">
        <v>136.1</v>
      </c>
      <c r="T279">
        <v>148.30000000000001</v>
      </c>
      <c r="U279">
        <v>156.5</v>
      </c>
      <c r="V279">
        <v>137.1</v>
      </c>
      <c r="W279">
        <v>145.1</v>
      </c>
      <c r="X279">
        <v>151</v>
      </c>
      <c r="Y279">
        <v>135.4</v>
      </c>
      <c r="Z279">
        <v>142</v>
      </c>
      <c r="AA279">
        <v>155.69999999999999</v>
      </c>
      <c r="AB279">
        <v>158.1</v>
      </c>
      <c r="AC279">
        <v>146.19999999999999</v>
      </c>
      <c r="AD279">
        <v>155.19999999999999</v>
      </c>
    </row>
    <row r="280" spans="1:30" x14ac:dyDescent="0.3">
      <c r="A280" t="s">
        <v>34</v>
      </c>
      <c r="B280">
        <v>2020</v>
      </c>
      <c r="C280" t="s">
        <v>43</v>
      </c>
      <c r="D280">
        <v>147.5</v>
      </c>
      <c r="E280">
        <v>188.9</v>
      </c>
      <c r="F280">
        <v>161.4</v>
      </c>
      <c r="G280">
        <v>153.6</v>
      </c>
      <c r="H280">
        <v>140.1</v>
      </c>
      <c r="I280">
        <v>151.19999999999999</v>
      </c>
      <c r="J280">
        <v>209.2</v>
      </c>
      <c r="K280">
        <v>150.9</v>
      </c>
      <c r="L280">
        <v>116.2</v>
      </c>
      <c r="M280">
        <v>161</v>
      </c>
      <c r="N280">
        <v>144</v>
      </c>
      <c r="O280">
        <v>163.19999999999999</v>
      </c>
      <c r="P280">
        <v>161.4</v>
      </c>
      <c r="Q280">
        <v>184.3</v>
      </c>
      <c r="R280">
        <v>153.69999999999999</v>
      </c>
      <c r="S280">
        <v>144.6</v>
      </c>
      <c r="T280">
        <v>152.30000000000001</v>
      </c>
      <c r="U280">
        <v>156.5</v>
      </c>
      <c r="V280">
        <v>143.1</v>
      </c>
      <c r="W280">
        <v>148.69999999999999</v>
      </c>
      <c r="X280">
        <v>156.30000000000001</v>
      </c>
      <c r="Y280">
        <v>140.6</v>
      </c>
      <c r="Z280">
        <v>146.5</v>
      </c>
      <c r="AA280">
        <v>158.5</v>
      </c>
      <c r="AB280">
        <v>157</v>
      </c>
      <c r="AC280">
        <v>150.4</v>
      </c>
      <c r="AD280">
        <v>156.4</v>
      </c>
    </row>
    <row r="281" spans="1:30" x14ac:dyDescent="0.3">
      <c r="A281" t="s">
        <v>30</v>
      </c>
      <c r="B281">
        <v>2020</v>
      </c>
      <c r="C281" t="s">
        <v>45</v>
      </c>
      <c r="D281">
        <v>145.4</v>
      </c>
      <c r="E281">
        <v>188.6</v>
      </c>
      <c r="F281">
        <v>171.6</v>
      </c>
      <c r="G281">
        <v>153.80000000000001</v>
      </c>
      <c r="H281">
        <v>145.4</v>
      </c>
      <c r="I281">
        <v>146.5</v>
      </c>
      <c r="J281">
        <v>222.2</v>
      </c>
      <c r="K281">
        <v>155.9</v>
      </c>
      <c r="L281">
        <v>114.9</v>
      </c>
      <c r="M281">
        <v>162</v>
      </c>
      <c r="N281">
        <v>150</v>
      </c>
      <c r="O281">
        <v>162.69999999999999</v>
      </c>
      <c r="P281">
        <v>163.4</v>
      </c>
      <c r="Q281">
        <v>183.4</v>
      </c>
      <c r="R281">
        <v>156.30000000000001</v>
      </c>
      <c r="S281">
        <v>151</v>
      </c>
      <c r="T281">
        <v>155.5</v>
      </c>
      <c r="U281" t="s">
        <v>32</v>
      </c>
      <c r="V281">
        <v>147.5</v>
      </c>
      <c r="W281">
        <v>152.80000000000001</v>
      </c>
      <c r="X281">
        <v>160.4</v>
      </c>
      <c r="Y281">
        <v>146.1</v>
      </c>
      <c r="Z281">
        <v>153.6</v>
      </c>
      <c r="AA281">
        <v>161.6</v>
      </c>
      <c r="AB281">
        <v>156.19999999999999</v>
      </c>
      <c r="AC281">
        <v>154.5</v>
      </c>
      <c r="AD281">
        <v>159.80000000000001</v>
      </c>
    </row>
    <row r="282" spans="1:30" x14ac:dyDescent="0.3">
      <c r="A282" t="s">
        <v>33</v>
      </c>
      <c r="B282">
        <v>2020</v>
      </c>
      <c r="C282" t="s">
        <v>45</v>
      </c>
      <c r="D282">
        <v>149.69999999999999</v>
      </c>
      <c r="E282">
        <v>195.5</v>
      </c>
      <c r="F282">
        <v>176.9</v>
      </c>
      <c r="G282">
        <v>153.9</v>
      </c>
      <c r="H282">
        <v>138</v>
      </c>
      <c r="I282">
        <v>150.5</v>
      </c>
      <c r="J282">
        <v>245.3</v>
      </c>
      <c r="K282">
        <v>158.69999999999999</v>
      </c>
      <c r="L282">
        <v>117.2</v>
      </c>
      <c r="M282">
        <v>161.4</v>
      </c>
      <c r="N282">
        <v>141.5</v>
      </c>
      <c r="O282">
        <v>165.1</v>
      </c>
      <c r="P282">
        <v>167</v>
      </c>
      <c r="Q282">
        <v>188.8</v>
      </c>
      <c r="R282">
        <v>151.1</v>
      </c>
      <c r="S282">
        <v>136.4</v>
      </c>
      <c r="T282">
        <v>148.80000000000001</v>
      </c>
      <c r="U282">
        <v>158</v>
      </c>
      <c r="V282">
        <v>137.30000000000001</v>
      </c>
      <c r="W282">
        <v>145.1</v>
      </c>
      <c r="X282">
        <v>152</v>
      </c>
      <c r="Y282">
        <v>135.19999999999999</v>
      </c>
      <c r="Z282">
        <v>144.4</v>
      </c>
      <c r="AA282">
        <v>156.4</v>
      </c>
      <c r="AB282">
        <v>157.9</v>
      </c>
      <c r="AC282">
        <v>146.6</v>
      </c>
      <c r="AD282">
        <v>156.69999999999999</v>
      </c>
    </row>
    <row r="283" spans="1:30" x14ac:dyDescent="0.3">
      <c r="A283" t="s">
        <v>34</v>
      </c>
      <c r="B283">
        <v>2020</v>
      </c>
      <c r="C283" t="s">
        <v>45</v>
      </c>
      <c r="D283">
        <v>146.80000000000001</v>
      </c>
      <c r="E283">
        <v>191</v>
      </c>
      <c r="F283">
        <v>173.6</v>
      </c>
      <c r="G283">
        <v>153.80000000000001</v>
      </c>
      <c r="H283">
        <v>142.69999999999999</v>
      </c>
      <c r="I283">
        <v>148.4</v>
      </c>
      <c r="J283">
        <v>230</v>
      </c>
      <c r="K283">
        <v>156.80000000000001</v>
      </c>
      <c r="L283">
        <v>115.7</v>
      </c>
      <c r="M283">
        <v>161.80000000000001</v>
      </c>
      <c r="N283">
        <v>146.5</v>
      </c>
      <c r="O283">
        <v>163.80000000000001</v>
      </c>
      <c r="P283">
        <v>164.7</v>
      </c>
      <c r="Q283">
        <v>184.8</v>
      </c>
      <c r="R283">
        <v>154.30000000000001</v>
      </c>
      <c r="S283">
        <v>144.9</v>
      </c>
      <c r="T283">
        <v>152.80000000000001</v>
      </c>
      <c r="U283">
        <v>158</v>
      </c>
      <c r="V283">
        <v>143.6</v>
      </c>
      <c r="W283">
        <v>149.19999999999999</v>
      </c>
      <c r="X283">
        <v>157.19999999999999</v>
      </c>
      <c r="Y283">
        <v>140.4</v>
      </c>
      <c r="Z283">
        <v>148.4</v>
      </c>
      <c r="AA283">
        <v>158.6</v>
      </c>
      <c r="AB283">
        <v>156.9</v>
      </c>
      <c r="AC283">
        <v>150.69999999999999</v>
      </c>
      <c r="AD283">
        <v>158.4</v>
      </c>
    </row>
    <row r="284" spans="1:30" x14ac:dyDescent="0.3">
      <c r="A284" t="s">
        <v>30</v>
      </c>
      <c r="B284">
        <v>2020</v>
      </c>
      <c r="C284" t="s">
        <v>46</v>
      </c>
      <c r="D284">
        <v>144.6</v>
      </c>
      <c r="E284">
        <v>188.5</v>
      </c>
      <c r="F284">
        <v>173.4</v>
      </c>
      <c r="G284">
        <v>154</v>
      </c>
      <c r="H284">
        <v>150</v>
      </c>
      <c r="I284">
        <v>145.9</v>
      </c>
      <c r="J284">
        <v>225.2</v>
      </c>
      <c r="K284">
        <v>159.5</v>
      </c>
      <c r="L284">
        <v>114.4</v>
      </c>
      <c r="M284">
        <v>163.5</v>
      </c>
      <c r="N284">
        <v>153.4</v>
      </c>
      <c r="O284">
        <v>163.6</v>
      </c>
      <c r="P284">
        <v>164.5</v>
      </c>
      <c r="Q284">
        <v>183.6</v>
      </c>
      <c r="R284">
        <v>157</v>
      </c>
      <c r="S284">
        <v>151.6</v>
      </c>
      <c r="T284">
        <v>156.30000000000001</v>
      </c>
      <c r="U284" t="s">
        <v>32</v>
      </c>
      <c r="V284">
        <v>148.69999999999999</v>
      </c>
      <c r="W284">
        <v>153.4</v>
      </c>
      <c r="X284">
        <v>161.6</v>
      </c>
      <c r="Y284">
        <v>146.4</v>
      </c>
      <c r="Z284">
        <v>153.9</v>
      </c>
      <c r="AA284">
        <v>162.9</v>
      </c>
      <c r="AB284">
        <v>156.6</v>
      </c>
      <c r="AC284">
        <v>155.19999999999999</v>
      </c>
      <c r="AD284">
        <v>160.69999999999999</v>
      </c>
    </row>
    <row r="285" spans="1:30" x14ac:dyDescent="0.3">
      <c r="A285" t="s">
        <v>33</v>
      </c>
      <c r="B285">
        <v>2020</v>
      </c>
      <c r="C285" t="s">
        <v>46</v>
      </c>
      <c r="D285">
        <v>149</v>
      </c>
      <c r="E285">
        <v>195.7</v>
      </c>
      <c r="F285">
        <v>178.3</v>
      </c>
      <c r="G285">
        <v>154.19999999999999</v>
      </c>
      <c r="H285">
        <v>140.69999999999999</v>
      </c>
      <c r="I285">
        <v>149.69999999999999</v>
      </c>
      <c r="J285">
        <v>240.9</v>
      </c>
      <c r="K285">
        <v>161.5</v>
      </c>
      <c r="L285">
        <v>117.1</v>
      </c>
      <c r="M285">
        <v>161.9</v>
      </c>
      <c r="N285">
        <v>143.30000000000001</v>
      </c>
      <c r="O285">
        <v>166.1</v>
      </c>
      <c r="P285">
        <v>167</v>
      </c>
      <c r="Q285">
        <v>190.2</v>
      </c>
      <c r="R285">
        <v>151.9</v>
      </c>
      <c r="S285">
        <v>136.69999999999999</v>
      </c>
      <c r="T285">
        <v>149.6</v>
      </c>
      <c r="U285">
        <v>158.4</v>
      </c>
      <c r="V285">
        <v>137.9</v>
      </c>
      <c r="W285">
        <v>145.5</v>
      </c>
      <c r="X285">
        <v>152.9</v>
      </c>
      <c r="Y285">
        <v>135.5</v>
      </c>
      <c r="Z285">
        <v>144.30000000000001</v>
      </c>
      <c r="AA285">
        <v>156.9</v>
      </c>
      <c r="AB285">
        <v>157.9</v>
      </c>
      <c r="AC285">
        <v>146.9</v>
      </c>
      <c r="AD285">
        <v>156.9</v>
      </c>
    </row>
    <row r="286" spans="1:30" x14ac:dyDescent="0.3">
      <c r="A286" t="s">
        <v>34</v>
      </c>
      <c r="B286">
        <v>2020</v>
      </c>
      <c r="C286" t="s">
        <v>46</v>
      </c>
      <c r="D286">
        <v>146</v>
      </c>
      <c r="E286">
        <v>191</v>
      </c>
      <c r="F286">
        <v>175.3</v>
      </c>
      <c r="G286">
        <v>154.1</v>
      </c>
      <c r="H286">
        <v>146.6</v>
      </c>
      <c r="I286">
        <v>147.69999999999999</v>
      </c>
      <c r="J286">
        <v>230.5</v>
      </c>
      <c r="K286">
        <v>160.19999999999999</v>
      </c>
      <c r="L286">
        <v>115.3</v>
      </c>
      <c r="M286">
        <v>163</v>
      </c>
      <c r="N286">
        <v>149.19999999999999</v>
      </c>
      <c r="O286">
        <v>164.8</v>
      </c>
      <c r="P286">
        <v>165.4</v>
      </c>
      <c r="Q286">
        <v>185.4</v>
      </c>
      <c r="R286">
        <v>155</v>
      </c>
      <c r="S286">
        <v>145.4</v>
      </c>
      <c r="T286">
        <v>153.6</v>
      </c>
      <c r="U286">
        <v>158.4</v>
      </c>
      <c r="V286">
        <v>144.6</v>
      </c>
      <c r="W286">
        <v>149.69999999999999</v>
      </c>
      <c r="X286">
        <v>158.30000000000001</v>
      </c>
      <c r="Y286">
        <v>140.69999999999999</v>
      </c>
      <c r="Z286">
        <v>148.5</v>
      </c>
      <c r="AA286">
        <v>159.4</v>
      </c>
      <c r="AB286">
        <v>157.1</v>
      </c>
      <c r="AC286">
        <v>151.19999999999999</v>
      </c>
      <c r="AD286">
        <v>158.9</v>
      </c>
    </row>
    <row r="287" spans="1:30" x14ac:dyDescent="0.3">
      <c r="A287" t="s">
        <v>30</v>
      </c>
      <c r="B287">
        <v>2021</v>
      </c>
      <c r="C287" t="s">
        <v>31</v>
      </c>
      <c r="D287">
        <v>143.4</v>
      </c>
      <c r="E287">
        <v>187.5</v>
      </c>
      <c r="F287">
        <v>173.4</v>
      </c>
      <c r="G287">
        <v>154</v>
      </c>
      <c r="H287">
        <v>154.80000000000001</v>
      </c>
      <c r="I287">
        <v>147</v>
      </c>
      <c r="J287">
        <v>187.8</v>
      </c>
      <c r="K287">
        <v>159.5</v>
      </c>
      <c r="L287">
        <v>113.8</v>
      </c>
      <c r="M287">
        <v>164.5</v>
      </c>
      <c r="N287">
        <v>156.1</v>
      </c>
      <c r="O287">
        <v>164.3</v>
      </c>
      <c r="P287">
        <v>159.6</v>
      </c>
      <c r="Q287">
        <v>184.6</v>
      </c>
      <c r="R287">
        <v>157.5</v>
      </c>
      <c r="S287">
        <v>152.4</v>
      </c>
      <c r="T287">
        <v>156.80000000000001</v>
      </c>
      <c r="U287" t="s">
        <v>32</v>
      </c>
      <c r="V287">
        <v>150.9</v>
      </c>
      <c r="W287">
        <v>153.9</v>
      </c>
      <c r="X287">
        <v>162.5</v>
      </c>
      <c r="Y287">
        <v>147.5</v>
      </c>
      <c r="Z287">
        <v>155.1</v>
      </c>
      <c r="AA287">
        <v>163.5</v>
      </c>
      <c r="AB287">
        <v>156.19999999999999</v>
      </c>
      <c r="AC287">
        <v>155.9</v>
      </c>
      <c r="AD287">
        <v>158.5</v>
      </c>
    </row>
    <row r="288" spans="1:30" x14ac:dyDescent="0.3">
      <c r="A288" t="s">
        <v>33</v>
      </c>
      <c r="B288">
        <v>2021</v>
      </c>
      <c r="C288" t="s">
        <v>31</v>
      </c>
      <c r="D288">
        <v>148</v>
      </c>
      <c r="E288">
        <v>194.8</v>
      </c>
      <c r="F288">
        <v>178.4</v>
      </c>
      <c r="G288">
        <v>154.4</v>
      </c>
      <c r="H288">
        <v>144.1</v>
      </c>
      <c r="I288">
        <v>152.6</v>
      </c>
      <c r="J288">
        <v>206.8</v>
      </c>
      <c r="K288">
        <v>162.1</v>
      </c>
      <c r="L288">
        <v>116.3</v>
      </c>
      <c r="M288">
        <v>163</v>
      </c>
      <c r="N288">
        <v>145.9</v>
      </c>
      <c r="O288">
        <v>167.2</v>
      </c>
      <c r="P288">
        <v>163.4</v>
      </c>
      <c r="Q288">
        <v>191.8</v>
      </c>
      <c r="R288">
        <v>152.5</v>
      </c>
      <c r="S288">
        <v>137.30000000000001</v>
      </c>
      <c r="T288">
        <v>150.19999999999999</v>
      </c>
      <c r="U288">
        <v>157.69999999999999</v>
      </c>
      <c r="V288">
        <v>142.9</v>
      </c>
      <c r="W288">
        <v>145.69999999999999</v>
      </c>
      <c r="X288">
        <v>154.1</v>
      </c>
      <c r="Y288">
        <v>136.9</v>
      </c>
      <c r="Z288">
        <v>145.4</v>
      </c>
      <c r="AA288">
        <v>156.1</v>
      </c>
      <c r="AB288">
        <v>157.69999999999999</v>
      </c>
      <c r="AC288">
        <v>147.6</v>
      </c>
      <c r="AD288">
        <v>156</v>
      </c>
    </row>
    <row r="289" spans="1:30" x14ac:dyDescent="0.3">
      <c r="A289" t="s">
        <v>34</v>
      </c>
      <c r="B289">
        <v>2021</v>
      </c>
      <c r="C289" t="s">
        <v>31</v>
      </c>
      <c r="D289">
        <v>144.9</v>
      </c>
      <c r="E289">
        <v>190.1</v>
      </c>
      <c r="F289">
        <v>175.3</v>
      </c>
      <c r="G289">
        <v>154.1</v>
      </c>
      <c r="H289">
        <v>150.9</v>
      </c>
      <c r="I289">
        <v>149.6</v>
      </c>
      <c r="J289">
        <v>194.2</v>
      </c>
      <c r="K289">
        <v>160.4</v>
      </c>
      <c r="L289">
        <v>114.6</v>
      </c>
      <c r="M289">
        <v>164</v>
      </c>
      <c r="N289">
        <v>151.80000000000001</v>
      </c>
      <c r="O289">
        <v>165.6</v>
      </c>
      <c r="P289">
        <v>161</v>
      </c>
      <c r="Q289">
        <v>186.5</v>
      </c>
      <c r="R289">
        <v>155.5</v>
      </c>
      <c r="S289">
        <v>146.1</v>
      </c>
      <c r="T289">
        <v>154.19999999999999</v>
      </c>
      <c r="U289">
        <v>157.69999999999999</v>
      </c>
      <c r="V289">
        <v>147.9</v>
      </c>
      <c r="W289">
        <v>150</v>
      </c>
      <c r="X289">
        <v>159.30000000000001</v>
      </c>
      <c r="Y289">
        <v>141.9</v>
      </c>
      <c r="Z289">
        <v>149.6</v>
      </c>
      <c r="AA289">
        <v>159.19999999999999</v>
      </c>
      <c r="AB289">
        <v>156.80000000000001</v>
      </c>
      <c r="AC289">
        <v>151.9</v>
      </c>
      <c r="AD289">
        <v>157.30000000000001</v>
      </c>
    </row>
    <row r="290" spans="1:30" x14ac:dyDescent="0.3">
      <c r="A290" t="s">
        <v>30</v>
      </c>
      <c r="B290">
        <v>2021</v>
      </c>
      <c r="C290" t="s">
        <v>35</v>
      </c>
      <c r="D290">
        <v>142.80000000000001</v>
      </c>
      <c r="E290">
        <v>184</v>
      </c>
      <c r="F290">
        <v>168</v>
      </c>
      <c r="G290">
        <v>154.4</v>
      </c>
      <c r="H290">
        <v>163</v>
      </c>
      <c r="I290">
        <v>147.80000000000001</v>
      </c>
      <c r="J290">
        <v>149.69999999999999</v>
      </c>
      <c r="K290">
        <v>158.30000000000001</v>
      </c>
      <c r="L290">
        <v>111.8</v>
      </c>
      <c r="M290">
        <v>165</v>
      </c>
      <c r="N290">
        <v>160</v>
      </c>
      <c r="O290">
        <v>165.8</v>
      </c>
      <c r="P290">
        <v>154.69999999999999</v>
      </c>
      <c r="Q290">
        <v>186.5</v>
      </c>
      <c r="R290">
        <v>159.1</v>
      </c>
      <c r="S290">
        <v>153.9</v>
      </c>
      <c r="T290">
        <v>158.4</v>
      </c>
      <c r="U290" t="s">
        <v>32</v>
      </c>
      <c r="V290">
        <v>154.4</v>
      </c>
      <c r="W290">
        <v>154.80000000000001</v>
      </c>
      <c r="X290">
        <v>164.3</v>
      </c>
      <c r="Y290">
        <v>150.19999999999999</v>
      </c>
      <c r="Z290">
        <v>157</v>
      </c>
      <c r="AA290">
        <v>163.6</v>
      </c>
      <c r="AB290">
        <v>155.19999999999999</v>
      </c>
      <c r="AC290">
        <v>157.19999999999999</v>
      </c>
      <c r="AD290">
        <v>156.69999999999999</v>
      </c>
    </row>
    <row r="291" spans="1:30" x14ac:dyDescent="0.3">
      <c r="A291" t="s">
        <v>33</v>
      </c>
      <c r="B291">
        <v>2021</v>
      </c>
      <c r="C291" t="s">
        <v>35</v>
      </c>
      <c r="D291">
        <v>147.6</v>
      </c>
      <c r="E291">
        <v>191.2</v>
      </c>
      <c r="F291">
        <v>169.9</v>
      </c>
      <c r="G291">
        <v>155.1</v>
      </c>
      <c r="H291">
        <v>151.4</v>
      </c>
      <c r="I291">
        <v>154</v>
      </c>
      <c r="J291">
        <v>180.2</v>
      </c>
      <c r="K291">
        <v>159.80000000000001</v>
      </c>
      <c r="L291">
        <v>114.9</v>
      </c>
      <c r="M291">
        <v>162.5</v>
      </c>
      <c r="N291">
        <v>149.19999999999999</v>
      </c>
      <c r="O291">
        <v>169.4</v>
      </c>
      <c r="P291">
        <v>160.80000000000001</v>
      </c>
      <c r="Q291">
        <v>193.3</v>
      </c>
      <c r="R291">
        <v>154.19999999999999</v>
      </c>
      <c r="S291">
        <v>138.19999999999999</v>
      </c>
      <c r="T291">
        <v>151.80000000000001</v>
      </c>
      <c r="U291">
        <v>159.80000000000001</v>
      </c>
      <c r="V291">
        <v>149.1</v>
      </c>
      <c r="W291">
        <v>146.5</v>
      </c>
      <c r="X291">
        <v>156.30000000000001</v>
      </c>
      <c r="Y291">
        <v>140.5</v>
      </c>
      <c r="Z291">
        <v>147.30000000000001</v>
      </c>
      <c r="AA291">
        <v>156.6</v>
      </c>
      <c r="AB291">
        <v>156.69999999999999</v>
      </c>
      <c r="AC291">
        <v>149.30000000000001</v>
      </c>
      <c r="AD291">
        <v>156.5</v>
      </c>
    </row>
    <row r="292" spans="1:30" x14ac:dyDescent="0.3">
      <c r="A292" t="s">
        <v>34</v>
      </c>
      <c r="B292">
        <v>2021</v>
      </c>
      <c r="C292" t="s">
        <v>35</v>
      </c>
      <c r="D292">
        <v>144.30000000000001</v>
      </c>
      <c r="E292">
        <v>186.5</v>
      </c>
      <c r="F292">
        <v>168.7</v>
      </c>
      <c r="G292">
        <v>154.69999999999999</v>
      </c>
      <c r="H292">
        <v>158.69999999999999</v>
      </c>
      <c r="I292">
        <v>150.69999999999999</v>
      </c>
      <c r="J292">
        <v>160</v>
      </c>
      <c r="K292">
        <v>158.80000000000001</v>
      </c>
      <c r="L292">
        <v>112.8</v>
      </c>
      <c r="M292">
        <v>164.2</v>
      </c>
      <c r="N292">
        <v>155.5</v>
      </c>
      <c r="O292">
        <v>167.5</v>
      </c>
      <c r="P292">
        <v>156.9</v>
      </c>
      <c r="Q292">
        <v>188.3</v>
      </c>
      <c r="R292">
        <v>157.19999999999999</v>
      </c>
      <c r="S292">
        <v>147.4</v>
      </c>
      <c r="T292">
        <v>155.80000000000001</v>
      </c>
      <c r="U292">
        <v>159.80000000000001</v>
      </c>
      <c r="V292">
        <v>152.4</v>
      </c>
      <c r="W292">
        <v>150.9</v>
      </c>
      <c r="X292">
        <v>161.30000000000001</v>
      </c>
      <c r="Y292">
        <v>145.1</v>
      </c>
      <c r="Z292">
        <v>151.5</v>
      </c>
      <c r="AA292">
        <v>159.5</v>
      </c>
      <c r="AB292">
        <v>155.80000000000001</v>
      </c>
      <c r="AC292">
        <v>153.4</v>
      </c>
      <c r="AD292">
        <v>156.6</v>
      </c>
    </row>
    <row r="293" spans="1:30" x14ac:dyDescent="0.3">
      <c r="A293" t="s">
        <v>30</v>
      </c>
      <c r="B293">
        <v>2021</v>
      </c>
      <c r="C293" t="s">
        <v>36</v>
      </c>
      <c r="D293">
        <v>142.5</v>
      </c>
      <c r="E293">
        <v>189.4</v>
      </c>
      <c r="F293">
        <v>163.19999999999999</v>
      </c>
      <c r="G293">
        <v>154.5</v>
      </c>
      <c r="H293">
        <v>168.2</v>
      </c>
      <c r="I293">
        <v>150.5</v>
      </c>
      <c r="J293">
        <v>141</v>
      </c>
      <c r="K293">
        <v>159.19999999999999</v>
      </c>
      <c r="L293">
        <v>111.7</v>
      </c>
      <c r="M293">
        <v>164</v>
      </c>
      <c r="N293">
        <v>160.6</v>
      </c>
      <c r="O293">
        <v>166.4</v>
      </c>
      <c r="P293">
        <v>154.5</v>
      </c>
      <c r="Q293">
        <v>186.1</v>
      </c>
      <c r="R293">
        <v>159.6</v>
      </c>
      <c r="S293">
        <v>154.4</v>
      </c>
      <c r="T293">
        <v>158.9</v>
      </c>
      <c r="U293" t="s">
        <v>48</v>
      </c>
      <c r="V293">
        <v>156</v>
      </c>
      <c r="W293">
        <v>154.80000000000001</v>
      </c>
      <c r="X293">
        <v>164.6</v>
      </c>
      <c r="Y293">
        <v>151.30000000000001</v>
      </c>
      <c r="Z293">
        <v>157.80000000000001</v>
      </c>
      <c r="AA293">
        <v>163.80000000000001</v>
      </c>
      <c r="AB293">
        <v>153.1</v>
      </c>
      <c r="AC293">
        <v>157.30000000000001</v>
      </c>
      <c r="AD293">
        <v>156.69999999999999</v>
      </c>
    </row>
    <row r="294" spans="1:30" x14ac:dyDescent="0.3">
      <c r="A294" t="s">
        <v>33</v>
      </c>
      <c r="B294">
        <v>2021</v>
      </c>
      <c r="C294" t="s">
        <v>36</v>
      </c>
      <c r="D294">
        <v>147.5</v>
      </c>
      <c r="E294">
        <v>197.5</v>
      </c>
      <c r="F294">
        <v>164.7</v>
      </c>
      <c r="G294">
        <v>155.6</v>
      </c>
      <c r="H294">
        <v>156.4</v>
      </c>
      <c r="I294">
        <v>157.30000000000001</v>
      </c>
      <c r="J294">
        <v>166.1</v>
      </c>
      <c r="K294">
        <v>161.1</v>
      </c>
      <c r="L294">
        <v>114.3</v>
      </c>
      <c r="M294">
        <v>162.6</v>
      </c>
      <c r="N294">
        <v>150.69999999999999</v>
      </c>
      <c r="O294">
        <v>170.3</v>
      </c>
      <c r="P294">
        <v>160.4</v>
      </c>
      <c r="Q294">
        <v>193.5</v>
      </c>
      <c r="R294">
        <v>155.1</v>
      </c>
      <c r="S294">
        <v>138.69999999999999</v>
      </c>
      <c r="T294">
        <v>152.6</v>
      </c>
      <c r="U294">
        <v>159.9</v>
      </c>
      <c r="V294">
        <v>154.80000000000001</v>
      </c>
      <c r="W294">
        <v>147.19999999999999</v>
      </c>
      <c r="X294">
        <v>156.9</v>
      </c>
      <c r="Y294">
        <v>141.69999999999999</v>
      </c>
      <c r="Z294">
        <v>148.6</v>
      </c>
      <c r="AA294">
        <v>157.6</v>
      </c>
      <c r="AB294">
        <v>154.9</v>
      </c>
      <c r="AC294">
        <v>150</v>
      </c>
      <c r="AD294">
        <v>156.9</v>
      </c>
    </row>
    <row r="295" spans="1:30" x14ac:dyDescent="0.3">
      <c r="A295" t="s">
        <v>34</v>
      </c>
      <c r="B295">
        <v>2021</v>
      </c>
      <c r="C295" t="s">
        <v>36</v>
      </c>
      <c r="D295">
        <v>144.1</v>
      </c>
      <c r="E295">
        <v>192.2</v>
      </c>
      <c r="F295">
        <v>163.80000000000001</v>
      </c>
      <c r="G295">
        <v>154.9</v>
      </c>
      <c r="H295">
        <v>163.9</v>
      </c>
      <c r="I295">
        <v>153.69999999999999</v>
      </c>
      <c r="J295">
        <v>149.5</v>
      </c>
      <c r="K295">
        <v>159.80000000000001</v>
      </c>
      <c r="L295">
        <v>112.6</v>
      </c>
      <c r="M295">
        <v>163.5</v>
      </c>
      <c r="N295">
        <v>156.5</v>
      </c>
      <c r="O295">
        <v>168.2</v>
      </c>
      <c r="P295">
        <v>156.69999999999999</v>
      </c>
      <c r="Q295">
        <v>188.1</v>
      </c>
      <c r="R295">
        <v>157.80000000000001</v>
      </c>
      <c r="S295">
        <v>147.9</v>
      </c>
      <c r="T295">
        <v>156.4</v>
      </c>
      <c r="U295">
        <v>159.9</v>
      </c>
      <c r="V295">
        <v>155.5</v>
      </c>
      <c r="W295">
        <v>151.19999999999999</v>
      </c>
      <c r="X295">
        <v>161.69999999999999</v>
      </c>
      <c r="Y295">
        <v>146.19999999999999</v>
      </c>
      <c r="Z295">
        <v>152.6</v>
      </c>
      <c r="AA295">
        <v>160.19999999999999</v>
      </c>
      <c r="AB295">
        <v>153.80000000000001</v>
      </c>
      <c r="AC295">
        <v>153.80000000000001</v>
      </c>
      <c r="AD295">
        <v>156.80000000000001</v>
      </c>
    </row>
    <row r="296" spans="1:30" x14ac:dyDescent="0.3">
      <c r="A296" t="s">
        <v>30</v>
      </c>
      <c r="B296">
        <v>2021</v>
      </c>
      <c r="C296" t="s">
        <v>37</v>
      </c>
      <c r="D296">
        <v>142.69999999999999</v>
      </c>
      <c r="E296">
        <v>195.5</v>
      </c>
      <c r="F296">
        <v>163.4</v>
      </c>
      <c r="G296">
        <v>155</v>
      </c>
      <c r="H296">
        <v>175.2</v>
      </c>
      <c r="I296">
        <v>160.6</v>
      </c>
      <c r="J296">
        <v>135.1</v>
      </c>
      <c r="K296">
        <v>161.1</v>
      </c>
      <c r="L296">
        <v>112.2</v>
      </c>
      <c r="M296">
        <v>164.4</v>
      </c>
      <c r="N296">
        <v>161.9</v>
      </c>
      <c r="O296">
        <v>166.8</v>
      </c>
      <c r="P296">
        <v>155.6</v>
      </c>
      <c r="Q296">
        <v>186.8</v>
      </c>
      <c r="R296">
        <v>160.69999999999999</v>
      </c>
      <c r="S296">
        <v>155.1</v>
      </c>
      <c r="T296">
        <v>159.9</v>
      </c>
      <c r="U296" t="s">
        <v>48</v>
      </c>
      <c r="V296">
        <v>156</v>
      </c>
      <c r="W296">
        <v>155.5</v>
      </c>
      <c r="X296">
        <v>165.3</v>
      </c>
      <c r="Y296">
        <v>151.69999999999999</v>
      </c>
      <c r="Z296">
        <v>158.6</v>
      </c>
      <c r="AA296">
        <v>164.1</v>
      </c>
      <c r="AB296">
        <v>154.6</v>
      </c>
      <c r="AC296">
        <v>158</v>
      </c>
      <c r="AD296">
        <v>157.6</v>
      </c>
    </row>
    <row r="297" spans="1:30" x14ac:dyDescent="0.3">
      <c r="A297" t="s">
        <v>33</v>
      </c>
      <c r="B297">
        <v>2021</v>
      </c>
      <c r="C297" t="s">
        <v>37</v>
      </c>
      <c r="D297">
        <v>147.6</v>
      </c>
      <c r="E297">
        <v>202.5</v>
      </c>
      <c r="F297">
        <v>166.4</v>
      </c>
      <c r="G297">
        <v>156</v>
      </c>
      <c r="H297">
        <v>161.4</v>
      </c>
      <c r="I297">
        <v>168.8</v>
      </c>
      <c r="J297">
        <v>161.6</v>
      </c>
      <c r="K297">
        <v>162.80000000000001</v>
      </c>
      <c r="L297">
        <v>114.8</v>
      </c>
      <c r="M297">
        <v>162.80000000000001</v>
      </c>
      <c r="N297">
        <v>151.5</v>
      </c>
      <c r="O297">
        <v>171.4</v>
      </c>
      <c r="P297">
        <v>162</v>
      </c>
      <c r="Q297">
        <v>194.4</v>
      </c>
      <c r="R297">
        <v>155.9</v>
      </c>
      <c r="S297">
        <v>139.30000000000001</v>
      </c>
      <c r="T297">
        <v>153.4</v>
      </c>
      <c r="U297">
        <v>161.4</v>
      </c>
      <c r="V297">
        <v>154.9</v>
      </c>
      <c r="W297">
        <v>147.6</v>
      </c>
      <c r="X297">
        <v>157.5</v>
      </c>
      <c r="Y297">
        <v>142.1</v>
      </c>
      <c r="Z297">
        <v>149.1</v>
      </c>
      <c r="AA297">
        <v>157.6</v>
      </c>
      <c r="AB297">
        <v>156.6</v>
      </c>
      <c r="AC297">
        <v>150.5</v>
      </c>
      <c r="AD297">
        <v>158</v>
      </c>
    </row>
    <row r="298" spans="1:30" x14ac:dyDescent="0.3">
      <c r="A298" t="s">
        <v>34</v>
      </c>
      <c r="B298">
        <v>2021</v>
      </c>
      <c r="C298" t="s">
        <v>37</v>
      </c>
      <c r="D298">
        <v>144.30000000000001</v>
      </c>
      <c r="E298">
        <v>198</v>
      </c>
      <c r="F298">
        <v>164.6</v>
      </c>
      <c r="G298">
        <v>155.4</v>
      </c>
      <c r="H298">
        <v>170.1</v>
      </c>
      <c r="I298">
        <v>164.4</v>
      </c>
      <c r="J298">
        <v>144.1</v>
      </c>
      <c r="K298">
        <v>161.69999999999999</v>
      </c>
      <c r="L298">
        <v>113.1</v>
      </c>
      <c r="M298">
        <v>163.9</v>
      </c>
      <c r="N298">
        <v>157.6</v>
      </c>
      <c r="O298">
        <v>168.9</v>
      </c>
      <c r="P298">
        <v>158</v>
      </c>
      <c r="Q298">
        <v>188.8</v>
      </c>
      <c r="R298">
        <v>158.80000000000001</v>
      </c>
      <c r="S298">
        <v>148.5</v>
      </c>
      <c r="T298">
        <v>157.30000000000001</v>
      </c>
      <c r="U298">
        <v>161.4</v>
      </c>
      <c r="V298">
        <v>155.6</v>
      </c>
      <c r="W298">
        <v>151.80000000000001</v>
      </c>
      <c r="X298">
        <v>162.30000000000001</v>
      </c>
      <c r="Y298">
        <v>146.6</v>
      </c>
      <c r="Z298">
        <v>153.19999999999999</v>
      </c>
      <c r="AA298">
        <v>160.30000000000001</v>
      </c>
      <c r="AB298">
        <v>155.4</v>
      </c>
      <c r="AC298">
        <v>154.4</v>
      </c>
      <c r="AD298">
        <v>157.80000000000001</v>
      </c>
    </row>
    <row r="299" spans="1:30" x14ac:dyDescent="0.3">
      <c r="A299" t="s">
        <v>30</v>
      </c>
      <c r="B299">
        <v>2021</v>
      </c>
      <c r="C299" t="s">
        <v>38</v>
      </c>
      <c r="D299">
        <v>145.1</v>
      </c>
      <c r="E299">
        <v>198.5</v>
      </c>
      <c r="F299">
        <v>168.6</v>
      </c>
      <c r="G299">
        <v>155.80000000000001</v>
      </c>
      <c r="H299">
        <v>184.4</v>
      </c>
      <c r="I299">
        <v>162.30000000000001</v>
      </c>
      <c r="J299">
        <v>138.4</v>
      </c>
      <c r="K299">
        <v>165.1</v>
      </c>
      <c r="L299">
        <v>114.3</v>
      </c>
      <c r="M299">
        <v>169.7</v>
      </c>
      <c r="N299">
        <v>164.6</v>
      </c>
      <c r="O299">
        <v>169.8</v>
      </c>
      <c r="P299">
        <v>158.69999999999999</v>
      </c>
      <c r="Q299">
        <v>189.6</v>
      </c>
      <c r="R299">
        <v>165.3</v>
      </c>
      <c r="S299">
        <v>160.6</v>
      </c>
      <c r="T299">
        <v>164.5</v>
      </c>
      <c r="U299" t="s">
        <v>32</v>
      </c>
      <c r="V299">
        <v>161.69999999999999</v>
      </c>
      <c r="W299">
        <v>158.80000000000001</v>
      </c>
      <c r="X299">
        <v>169.1</v>
      </c>
      <c r="Y299">
        <v>153.19999999999999</v>
      </c>
      <c r="Z299">
        <v>160</v>
      </c>
      <c r="AA299">
        <v>167.6</v>
      </c>
      <c r="AB299">
        <v>159.30000000000001</v>
      </c>
      <c r="AC299">
        <v>161.1</v>
      </c>
      <c r="AD299">
        <v>161.1</v>
      </c>
    </row>
    <row r="300" spans="1:30" x14ac:dyDescent="0.3">
      <c r="A300" t="s">
        <v>33</v>
      </c>
      <c r="B300">
        <v>2021</v>
      </c>
      <c r="C300" t="s">
        <v>38</v>
      </c>
      <c r="D300">
        <v>148.80000000000001</v>
      </c>
      <c r="E300">
        <v>204.3</v>
      </c>
      <c r="F300">
        <v>173</v>
      </c>
      <c r="G300">
        <v>156.5</v>
      </c>
      <c r="H300">
        <v>168.8</v>
      </c>
      <c r="I300">
        <v>172.5</v>
      </c>
      <c r="J300">
        <v>166.5</v>
      </c>
      <c r="K300">
        <v>165.9</v>
      </c>
      <c r="L300">
        <v>115.9</v>
      </c>
      <c r="M300">
        <v>165.2</v>
      </c>
      <c r="N300">
        <v>152</v>
      </c>
      <c r="O300">
        <v>171.1</v>
      </c>
      <c r="P300">
        <v>164.2</v>
      </c>
      <c r="Q300">
        <v>198.2</v>
      </c>
      <c r="R300">
        <v>156.5</v>
      </c>
      <c r="S300">
        <v>140.19999999999999</v>
      </c>
      <c r="T300">
        <v>154.1</v>
      </c>
      <c r="U300">
        <v>161.6</v>
      </c>
      <c r="V300">
        <v>155.5</v>
      </c>
      <c r="W300">
        <v>150.1</v>
      </c>
      <c r="X300">
        <v>160.4</v>
      </c>
      <c r="Y300">
        <v>145</v>
      </c>
      <c r="Z300">
        <v>152.6</v>
      </c>
      <c r="AA300">
        <v>156.6</v>
      </c>
      <c r="AB300">
        <v>157.5</v>
      </c>
      <c r="AC300">
        <v>152.30000000000001</v>
      </c>
      <c r="AD300">
        <v>159.5</v>
      </c>
    </row>
    <row r="301" spans="1:30" x14ac:dyDescent="0.3">
      <c r="A301" t="s">
        <v>34</v>
      </c>
      <c r="B301">
        <v>2021</v>
      </c>
      <c r="C301" t="s">
        <v>38</v>
      </c>
      <c r="D301">
        <v>146.30000000000001</v>
      </c>
      <c r="E301">
        <v>200.5</v>
      </c>
      <c r="F301">
        <v>170.3</v>
      </c>
      <c r="G301">
        <v>156.1</v>
      </c>
      <c r="H301">
        <v>178.7</v>
      </c>
      <c r="I301">
        <v>167.1</v>
      </c>
      <c r="J301">
        <v>147.9</v>
      </c>
      <c r="K301">
        <v>165.4</v>
      </c>
      <c r="L301">
        <v>114.8</v>
      </c>
      <c r="M301">
        <v>168.2</v>
      </c>
      <c r="N301">
        <v>159.30000000000001</v>
      </c>
      <c r="O301">
        <v>170.4</v>
      </c>
      <c r="P301">
        <v>160.69999999999999</v>
      </c>
      <c r="Q301">
        <v>191.9</v>
      </c>
      <c r="R301">
        <v>161.80000000000001</v>
      </c>
      <c r="S301">
        <v>152.1</v>
      </c>
      <c r="T301">
        <v>160.4</v>
      </c>
      <c r="U301">
        <v>161.6</v>
      </c>
      <c r="V301">
        <v>159.4</v>
      </c>
      <c r="W301">
        <v>154.69999999999999</v>
      </c>
      <c r="X301">
        <v>165.8</v>
      </c>
      <c r="Y301">
        <v>148.9</v>
      </c>
      <c r="Z301">
        <v>155.80000000000001</v>
      </c>
      <c r="AA301">
        <v>161.19999999999999</v>
      </c>
      <c r="AB301">
        <v>158.6</v>
      </c>
      <c r="AC301">
        <v>156.80000000000001</v>
      </c>
      <c r="AD301">
        <v>160.4</v>
      </c>
    </row>
    <row r="302" spans="1:30" x14ac:dyDescent="0.3">
      <c r="A302" t="s">
        <v>30</v>
      </c>
      <c r="B302">
        <v>2021</v>
      </c>
      <c r="C302" t="s">
        <v>39</v>
      </c>
      <c r="D302">
        <v>145.6</v>
      </c>
      <c r="E302">
        <v>200.1</v>
      </c>
      <c r="F302">
        <v>179.3</v>
      </c>
      <c r="G302">
        <v>156.1</v>
      </c>
      <c r="H302">
        <v>190.4</v>
      </c>
      <c r="I302">
        <v>158.6</v>
      </c>
      <c r="J302">
        <v>144.69999999999999</v>
      </c>
      <c r="K302">
        <v>165.5</v>
      </c>
      <c r="L302">
        <v>114.6</v>
      </c>
      <c r="M302">
        <v>170</v>
      </c>
      <c r="N302">
        <v>165.5</v>
      </c>
      <c r="O302">
        <v>171.7</v>
      </c>
      <c r="P302">
        <v>160.5</v>
      </c>
      <c r="Q302">
        <v>189.1</v>
      </c>
      <c r="R302">
        <v>165.3</v>
      </c>
      <c r="S302">
        <v>159.9</v>
      </c>
      <c r="T302">
        <v>164.6</v>
      </c>
      <c r="U302" t="s">
        <v>32</v>
      </c>
      <c r="V302">
        <v>162.1</v>
      </c>
      <c r="W302">
        <v>159.19999999999999</v>
      </c>
      <c r="X302">
        <v>169.7</v>
      </c>
      <c r="Y302">
        <v>154.19999999999999</v>
      </c>
      <c r="Z302">
        <v>160.4</v>
      </c>
      <c r="AA302">
        <v>166.8</v>
      </c>
      <c r="AB302">
        <v>159.4</v>
      </c>
      <c r="AC302">
        <v>161.5</v>
      </c>
      <c r="AD302">
        <v>162.1</v>
      </c>
    </row>
    <row r="303" spans="1:30" x14ac:dyDescent="0.3">
      <c r="A303" t="s">
        <v>33</v>
      </c>
      <c r="B303">
        <v>2021</v>
      </c>
      <c r="C303" t="s">
        <v>39</v>
      </c>
      <c r="D303">
        <v>149.19999999999999</v>
      </c>
      <c r="E303">
        <v>205.5</v>
      </c>
      <c r="F303">
        <v>182.8</v>
      </c>
      <c r="G303">
        <v>156.5</v>
      </c>
      <c r="H303">
        <v>172.2</v>
      </c>
      <c r="I303">
        <v>171.5</v>
      </c>
      <c r="J303">
        <v>176.2</v>
      </c>
      <c r="K303">
        <v>166.9</v>
      </c>
      <c r="L303">
        <v>116.1</v>
      </c>
      <c r="M303">
        <v>165.5</v>
      </c>
      <c r="N303">
        <v>152.30000000000001</v>
      </c>
      <c r="O303">
        <v>173.3</v>
      </c>
      <c r="P303">
        <v>166.2</v>
      </c>
      <c r="Q303">
        <v>195.6</v>
      </c>
      <c r="R303">
        <v>157.30000000000001</v>
      </c>
      <c r="S303">
        <v>140.5</v>
      </c>
      <c r="T303">
        <v>154.80000000000001</v>
      </c>
      <c r="U303">
        <v>160.5</v>
      </c>
      <c r="V303">
        <v>156.1</v>
      </c>
      <c r="W303">
        <v>149.80000000000001</v>
      </c>
      <c r="X303">
        <v>160.80000000000001</v>
      </c>
      <c r="Y303">
        <v>147.5</v>
      </c>
      <c r="Z303">
        <v>150.69999999999999</v>
      </c>
      <c r="AA303">
        <v>158.1</v>
      </c>
      <c r="AB303">
        <v>158</v>
      </c>
      <c r="AC303">
        <v>153.4</v>
      </c>
      <c r="AD303">
        <v>160.4</v>
      </c>
    </row>
    <row r="304" spans="1:30" x14ac:dyDescent="0.3">
      <c r="A304" t="s">
        <v>34</v>
      </c>
      <c r="B304">
        <v>2021</v>
      </c>
      <c r="C304" t="s">
        <v>39</v>
      </c>
      <c r="D304">
        <v>146.69999999999999</v>
      </c>
      <c r="E304">
        <v>202</v>
      </c>
      <c r="F304">
        <v>180.7</v>
      </c>
      <c r="G304">
        <v>156.19999999999999</v>
      </c>
      <c r="H304">
        <v>183.7</v>
      </c>
      <c r="I304">
        <v>164.6</v>
      </c>
      <c r="J304">
        <v>155.4</v>
      </c>
      <c r="K304">
        <v>166</v>
      </c>
      <c r="L304">
        <v>115.1</v>
      </c>
      <c r="M304">
        <v>168.5</v>
      </c>
      <c r="N304">
        <v>160</v>
      </c>
      <c r="O304">
        <v>172.4</v>
      </c>
      <c r="P304">
        <v>162.6</v>
      </c>
      <c r="Q304">
        <v>190.8</v>
      </c>
      <c r="R304">
        <v>162.19999999999999</v>
      </c>
      <c r="S304">
        <v>151.80000000000001</v>
      </c>
      <c r="T304">
        <v>160.69999999999999</v>
      </c>
      <c r="U304">
        <v>160.5</v>
      </c>
      <c r="V304">
        <v>159.80000000000001</v>
      </c>
      <c r="W304">
        <v>154.80000000000001</v>
      </c>
      <c r="X304">
        <v>166.3</v>
      </c>
      <c r="Y304">
        <v>150.69999999999999</v>
      </c>
      <c r="Z304">
        <v>154.9</v>
      </c>
      <c r="AA304">
        <v>161.69999999999999</v>
      </c>
      <c r="AB304">
        <v>158.80000000000001</v>
      </c>
      <c r="AC304">
        <v>157.6</v>
      </c>
      <c r="AD304">
        <v>161.30000000000001</v>
      </c>
    </row>
    <row r="305" spans="1:30" x14ac:dyDescent="0.3">
      <c r="A305" t="s">
        <v>30</v>
      </c>
      <c r="B305">
        <v>2021</v>
      </c>
      <c r="C305" t="s">
        <v>40</v>
      </c>
      <c r="D305">
        <v>145.1</v>
      </c>
      <c r="E305">
        <v>204.5</v>
      </c>
      <c r="F305">
        <v>180.4</v>
      </c>
      <c r="G305">
        <v>157.1</v>
      </c>
      <c r="H305">
        <v>188.7</v>
      </c>
      <c r="I305">
        <v>157.69999999999999</v>
      </c>
      <c r="J305">
        <v>152.80000000000001</v>
      </c>
      <c r="K305">
        <v>163.6</v>
      </c>
      <c r="L305">
        <v>113.9</v>
      </c>
      <c r="M305">
        <v>169.7</v>
      </c>
      <c r="N305">
        <v>166.2</v>
      </c>
      <c r="O305">
        <v>171</v>
      </c>
      <c r="P305">
        <v>161.69999999999999</v>
      </c>
      <c r="Q305">
        <v>189.7</v>
      </c>
      <c r="R305">
        <v>166</v>
      </c>
      <c r="S305">
        <v>161.1</v>
      </c>
      <c r="T305">
        <v>165.3</v>
      </c>
      <c r="U305" t="s">
        <v>32</v>
      </c>
      <c r="V305">
        <v>162.5</v>
      </c>
      <c r="W305">
        <v>160.30000000000001</v>
      </c>
      <c r="X305">
        <v>170.4</v>
      </c>
      <c r="Y305">
        <v>157.1</v>
      </c>
      <c r="Z305">
        <v>160.69999999999999</v>
      </c>
      <c r="AA305">
        <v>167.2</v>
      </c>
      <c r="AB305">
        <v>160.4</v>
      </c>
      <c r="AC305">
        <v>162.80000000000001</v>
      </c>
      <c r="AD305">
        <v>163.19999999999999</v>
      </c>
    </row>
    <row r="306" spans="1:30" x14ac:dyDescent="0.3">
      <c r="A306" t="s">
        <v>33</v>
      </c>
      <c r="B306">
        <v>2021</v>
      </c>
      <c r="C306" t="s">
        <v>40</v>
      </c>
      <c r="D306">
        <v>149.1</v>
      </c>
      <c r="E306">
        <v>210.9</v>
      </c>
      <c r="F306">
        <v>185</v>
      </c>
      <c r="G306">
        <v>158.19999999999999</v>
      </c>
      <c r="H306">
        <v>170.6</v>
      </c>
      <c r="I306">
        <v>170.9</v>
      </c>
      <c r="J306">
        <v>186.4</v>
      </c>
      <c r="K306">
        <v>164.7</v>
      </c>
      <c r="L306">
        <v>115.7</v>
      </c>
      <c r="M306">
        <v>165.5</v>
      </c>
      <c r="N306">
        <v>153.4</v>
      </c>
      <c r="O306">
        <v>173.5</v>
      </c>
      <c r="P306">
        <v>167.9</v>
      </c>
      <c r="Q306">
        <v>195.5</v>
      </c>
      <c r="R306">
        <v>157.9</v>
      </c>
      <c r="S306">
        <v>141.9</v>
      </c>
      <c r="T306">
        <v>155.5</v>
      </c>
      <c r="U306">
        <v>161.5</v>
      </c>
      <c r="V306">
        <v>157.69999999999999</v>
      </c>
      <c r="W306">
        <v>150.69999999999999</v>
      </c>
      <c r="X306">
        <v>161.5</v>
      </c>
      <c r="Y306">
        <v>149.5</v>
      </c>
      <c r="Z306">
        <v>151.19999999999999</v>
      </c>
      <c r="AA306">
        <v>160.30000000000001</v>
      </c>
      <c r="AB306">
        <v>159.6</v>
      </c>
      <c r="AC306">
        <v>155</v>
      </c>
      <c r="AD306">
        <v>161.80000000000001</v>
      </c>
    </row>
    <row r="307" spans="1:30" x14ac:dyDescent="0.3">
      <c r="A307" t="s">
        <v>34</v>
      </c>
      <c r="B307">
        <v>2021</v>
      </c>
      <c r="C307" t="s">
        <v>40</v>
      </c>
      <c r="D307">
        <v>146.4</v>
      </c>
      <c r="E307">
        <v>206.8</v>
      </c>
      <c r="F307">
        <v>182.2</v>
      </c>
      <c r="G307">
        <v>157.5</v>
      </c>
      <c r="H307">
        <v>182.1</v>
      </c>
      <c r="I307">
        <v>163.9</v>
      </c>
      <c r="J307">
        <v>164.2</v>
      </c>
      <c r="K307">
        <v>164</v>
      </c>
      <c r="L307">
        <v>114.5</v>
      </c>
      <c r="M307">
        <v>168.3</v>
      </c>
      <c r="N307">
        <v>160.9</v>
      </c>
      <c r="O307">
        <v>172.2</v>
      </c>
      <c r="P307">
        <v>164</v>
      </c>
      <c r="Q307">
        <v>191.2</v>
      </c>
      <c r="R307">
        <v>162.80000000000001</v>
      </c>
      <c r="S307">
        <v>153.1</v>
      </c>
      <c r="T307">
        <v>161.4</v>
      </c>
      <c r="U307">
        <v>161.5</v>
      </c>
      <c r="V307">
        <v>160.69999999999999</v>
      </c>
      <c r="W307">
        <v>155.80000000000001</v>
      </c>
      <c r="X307">
        <v>167</v>
      </c>
      <c r="Y307">
        <v>153.1</v>
      </c>
      <c r="Z307">
        <v>155.30000000000001</v>
      </c>
      <c r="AA307">
        <v>163.19999999999999</v>
      </c>
      <c r="AB307">
        <v>160.1</v>
      </c>
      <c r="AC307">
        <v>159</v>
      </c>
      <c r="AD307">
        <v>162.5</v>
      </c>
    </row>
    <row r="308" spans="1:30" x14ac:dyDescent="0.3">
      <c r="A308" t="s">
        <v>30</v>
      </c>
      <c r="B308">
        <v>2021</v>
      </c>
      <c r="C308" t="s">
        <v>41</v>
      </c>
      <c r="D308">
        <v>144.9</v>
      </c>
      <c r="E308">
        <v>202.3</v>
      </c>
      <c r="F308">
        <v>176.5</v>
      </c>
      <c r="G308">
        <v>157.5</v>
      </c>
      <c r="H308">
        <v>190.9</v>
      </c>
      <c r="I308">
        <v>155.69999999999999</v>
      </c>
      <c r="J308">
        <v>153.9</v>
      </c>
      <c r="K308">
        <v>162.80000000000001</v>
      </c>
      <c r="L308">
        <v>115.2</v>
      </c>
      <c r="M308">
        <v>169.8</v>
      </c>
      <c r="N308">
        <v>167.6</v>
      </c>
      <c r="O308">
        <v>171.9</v>
      </c>
      <c r="P308">
        <v>161.80000000000001</v>
      </c>
      <c r="Q308">
        <v>190.2</v>
      </c>
      <c r="R308">
        <v>167</v>
      </c>
      <c r="S308">
        <v>162.6</v>
      </c>
      <c r="T308">
        <v>166.3</v>
      </c>
      <c r="U308" t="s">
        <v>32</v>
      </c>
      <c r="V308">
        <v>163.1</v>
      </c>
      <c r="W308">
        <v>160.9</v>
      </c>
      <c r="X308">
        <v>171.1</v>
      </c>
      <c r="Y308">
        <v>157.69999999999999</v>
      </c>
      <c r="Z308">
        <v>161.1</v>
      </c>
      <c r="AA308">
        <v>167.5</v>
      </c>
      <c r="AB308">
        <v>160.30000000000001</v>
      </c>
      <c r="AC308">
        <v>163.30000000000001</v>
      </c>
      <c r="AD308">
        <v>163.6</v>
      </c>
    </row>
    <row r="309" spans="1:30" x14ac:dyDescent="0.3">
      <c r="A309" t="s">
        <v>33</v>
      </c>
      <c r="B309">
        <v>2021</v>
      </c>
      <c r="C309" t="s">
        <v>41</v>
      </c>
      <c r="D309">
        <v>149.30000000000001</v>
      </c>
      <c r="E309">
        <v>207.4</v>
      </c>
      <c r="F309">
        <v>174.1</v>
      </c>
      <c r="G309">
        <v>159.19999999999999</v>
      </c>
      <c r="H309">
        <v>175</v>
      </c>
      <c r="I309">
        <v>161.30000000000001</v>
      </c>
      <c r="J309">
        <v>183.3</v>
      </c>
      <c r="K309">
        <v>164.5</v>
      </c>
      <c r="L309">
        <v>120.4</v>
      </c>
      <c r="M309">
        <v>166.2</v>
      </c>
      <c r="N309">
        <v>154.80000000000001</v>
      </c>
      <c r="O309">
        <v>175.1</v>
      </c>
      <c r="P309">
        <v>167.3</v>
      </c>
      <c r="Q309">
        <v>196.5</v>
      </c>
      <c r="R309">
        <v>159.80000000000001</v>
      </c>
      <c r="S309">
        <v>143.6</v>
      </c>
      <c r="T309">
        <v>157.30000000000001</v>
      </c>
      <c r="U309">
        <v>162.1</v>
      </c>
      <c r="V309">
        <v>160.69999999999999</v>
      </c>
      <c r="W309">
        <v>153.19999999999999</v>
      </c>
      <c r="X309">
        <v>162.80000000000001</v>
      </c>
      <c r="Y309">
        <v>150.4</v>
      </c>
      <c r="Z309">
        <v>153.69999999999999</v>
      </c>
      <c r="AA309">
        <v>160.4</v>
      </c>
      <c r="AB309">
        <v>159.6</v>
      </c>
      <c r="AC309">
        <v>156</v>
      </c>
      <c r="AD309">
        <v>162.30000000000001</v>
      </c>
    </row>
    <row r="310" spans="1:30" x14ac:dyDescent="0.3">
      <c r="A310" t="s">
        <v>34</v>
      </c>
      <c r="B310">
        <v>2021</v>
      </c>
      <c r="C310" t="s">
        <v>41</v>
      </c>
      <c r="D310">
        <v>146.6</v>
      </c>
      <c r="E310">
        <v>204</v>
      </c>
      <c r="F310">
        <v>172.8</v>
      </c>
      <c r="G310">
        <v>158.4</v>
      </c>
      <c r="H310">
        <v>188</v>
      </c>
      <c r="I310">
        <v>156.80000000000001</v>
      </c>
      <c r="J310">
        <v>162.19999999999999</v>
      </c>
      <c r="K310">
        <v>164.1</v>
      </c>
      <c r="L310">
        <v>119.7</v>
      </c>
      <c r="M310">
        <v>168.8</v>
      </c>
      <c r="N310">
        <v>162.69999999999999</v>
      </c>
      <c r="O310">
        <v>173.9</v>
      </c>
      <c r="P310">
        <v>164</v>
      </c>
      <c r="Q310">
        <v>192.1</v>
      </c>
      <c r="R310">
        <v>164.5</v>
      </c>
      <c r="S310">
        <v>155.30000000000001</v>
      </c>
      <c r="T310">
        <v>163.19999999999999</v>
      </c>
      <c r="U310">
        <v>162.1</v>
      </c>
      <c r="V310">
        <v>162.6</v>
      </c>
      <c r="W310">
        <v>157.5</v>
      </c>
      <c r="X310">
        <v>168.4</v>
      </c>
      <c r="Y310">
        <v>154</v>
      </c>
      <c r="Z310">
        <v>157.6</v>
      </c>
      <c r="AA310">
        <v>163.80000000000001</v>
      </c>
      <c r="AB310">
        <v>160</v>
      </c>
      <c r="AC310">
        <v>160</v>
      </c>
      <c r="AD310">
        <v>163.19999999999999</v>
      </c>
    </row>
    <row r="311" spans="1:30" x14ac:dyDescent="0.3">
      <c r="A311" t="s">
        <v>30</v>
      </c>
      <c r="B311">
        <v>2021</v>
      </c>
      <c r="C311" t="s">
        <v>42</v>
      </c>
      <c r="D311">
        <v>145.4</v>
      </c>
      <c r="E311">
        <v>202.1</v>
      </c>
      <c r="F311">
        <v>172</v>
      </c>
      <c r="G311">
        <v>158</v>
      </c>
      <c r="H311">
        <v>195.5</v>
      </c>
      <c r="I311">
        <v>152.69999999999999</v>
      </c>
      <c r="J311">
        <v>151.4</v>
      </c>
      <c r="K311">
        <v>163.9</v>
      </c>
      <c r="L311">
        <v>119.3</v>
      </c>
      <c r="M311">
        <v>170.1</v>
      </c>
      <c r="N311">
        <v>168.3</v>
      </c>
      <c r="O311">
        <v>172.8</v>
      </c>
      <c r="P311">
        <v>162.1</v>
      </c>
      <c r="Q311">
        <v>190.5</v>
      </c>
      <c r="R311">
        <v>167.7</v>
      </c>
      <c r="S311">
        <v>163.6</v>
      </c>
      <c r="T311">
        <v>167.1</v>
      </c>
      <c r="U311" t="s">
        <v>32</v>
      </c>
      <c r="V311">
        <v>163.69999999999999</v>
      </c>
      <c r="W311">
        <v>161.30000000000001</v>
      </c>
      <c r="X311">
        <v>171.9</v>
      </c>
      <c r="Y311">
        <v>157.80000000000001</v>
      </c>
      <c r="Z311">
        <v>162.69999999999999</v>
      </c>
      <c r="AA311">
        <v>168.5</v>
      </c>
      <c r="AB311">
        <v>160.19999999999999</v>
      </c>
      <c r="AC311">
        <v>163.80000000000001</v>
      </c>
      <c r="AD311">
        <v>164</v>
      </c>
    </row>
    <row r="312" spans="1:30" x14ac:dyDescent="0.3">
      <c r="A312" t="s">
        <v>33</v>
      </c>
      <c r="B312">
        <v>2021</v>
      </c>
      <c r="C312" t="s">
        <v>42</v>
      </c>
      <c r="D312">
        <v>149.30000000000001</v>
      </c>
      <c r="E312">
        <v>207.4</v>
      </c>
      <c r="F312">
        <v>174.1</v>
      </c>
      <c r="G312">
        <v>159.1</v>
      </c>
      <c r="H312">
        <v>175</v>
      </c>
      <c r="I312">
        <v>161.19999999999999</v>
      </c>
      <c r="J312">
        <v>183.5</v>
      </c>
      <c r="K312">
        <v>164.5</v>
      </c>
      <c r="L312">
        <v>120.4</v>
      </c>
      <c r="M312">
        <v>166.2</v>
      </c>
      <c r="N312">
        <v>154.80000000000001</v>
      </c>
      <c r="O312">
        <v>175.1</v>
      </c>
      <c r="P312">
        <v>167.3</v>
      </c>
      <c r="Q312">
        <v>196.5</v>
      </c>
      <c r="R312">
        <v>159.80000000000001</v>
      </c>
      <c r="S312">
        <v>143.6</v>
      </c>
      <c r="T312">
        <v>157.4</v>
      </c>
      <c r="U312">
        <v>162.1</v>
      </c>
      <c r="V312">
        <v>160.80000000000001</v>
      </c>
      <c r="W312">
        <v>153.30000000000001</v>
      </c>
      <c r="X312">
        <v>162.80000000000001</v>
      </c>
      <c r="Y312">
        <v>150.5</v>
      </c>
      <c r="Z312">
        <v>153.9</v>
      </c>
      <c r="AA312">
        <v>160.30000000000001</v>
      </c>
      <c r="AB312">
        <v>159.6</v>
      </c>
      <c r="AC312">
        <v>156</v>
      </c>
      <c r="AD312">
        <v>162.30000000000001</v>
      </c>
    </row>
    <row r="313" spans="1:30" x14ac:dyDescent="0.3">
      <c r="A313" t="s">
        <v>34</v>
      </c>
      <c r="B313">
        <v>2021</v>
      </c>
      <c r="C313" t="s">
        <v>42</v>
      </c>
      <c r="D313">
        <v>146.6</v>
      </c>
      <c r="E313">
        <v>204</v>
      </c>
      <c r="F313">
        <v>172.8</v>
      </c>
      <c r="G313">
        <v>158.4</v>
      </c>
      <c r="H313">
        <v>188</v>
      </c>
      <c r="I313">
        <v>156.69999999999999</v>
      </c>
      <c r="J313">
        <v>162.30000000000001</v>
      </c>
      <c r="K313">
        <v>164.1</v>
      </c>
      <c r="L313">
        <v>119.7</v>
      </c>
      <c r="M313">
        <v>168.8</v>
      </c>
      <c r="N313">
        <v>162.69999999999999</v>
      </c>
      <c r="O313">
        <v>173.9</v>
      </c>
      <c r="P313">
        <v>164</v>
      </c>
      <c r="Q313">
        <v>192.1</v>
      </c>
      <c r="R313">
        <v>164.6</v>
      </c>
      <c r="S313">
        <v>155.30000000000001</v>
      </c>
      <c r="T313">
        <v>163.30000000000001</v>
      </c>
      <c r="U313">
        <v>162.1</v>
      </c>
      <c r="V313">
        <v>162.6</v>
      </c>
      <c r="W313">
        <v>157.5</v>
      </c>
      <c r="X313">
        <v>168.4</v>
      </c>
      <c r="Y313">
        <v>154</v>
      </c>
      <c r="Z313">
        <v>157.69999999999999</v>
      </c>
      <c r="AA313">
        <v>163.69999999999999</v>
      </c>
      <c r="AB313">
        <v>160</v>
      </c>
      <c r="AC313">
        <v>160</v>
      </c>
      <c r="AD313">
        <v>163.19999999999999</v>
      </c>
    </row>
    <row r="314" spans="1:30" x14ac:dyDescent="0.3">
      <c r="A314" t="s">
        <v>30</v>
      </c>
      <c r="B314">
        <v>2021</v>
      </c>
      <c r="C314" t="s">
        <v>43</v>
      </c>
      <c r="D314">
        <v>146.1</v>
      </c>
      <c r="E314">
        <v>202.5</v>
      </c>
      <c r="F314">
        <v>170.1</v>
      </c>
      <c r="G314">
        <v>158.4</v>
      </c>
      <c r="H314">
        <v>198.8</v>
      </c>
      <c r="I314">
        <v>152.6</v>
      </c>
      <c r="J314">
        <v>170.4</v>
      </c>
      <c r="K314">
        <v>165.2</v>
      </c>
      <c r="L314">
        <v>121.6</v>
      </c>
      <c r="M314">
        <v>170.6</v>
      </c>
      <c r="N314">
        <v>168.8</v>
      </c>
      <c r="O314">
        <v>173.6</v>
      </c>
      <c r="P314">
        <v>165.5</v>
      </c>
      <c r="Q314">
        <v>191.2</v>
      </c>
      <c r="R314">
        <v>168.9</v>
      </c>
      <c r="S314">
        <v>164.8</v>
      </c>
      <c r="T314">
        <v>168.3</v>
      </c>
      <c r="U314" t="s">
        <v>32</v>
      </c>
      <c r="V314">
        <v>165.5</v>
      </c>
      <c r="W314">
        <v>162</v>
      </c>
      <c r="X314">
        <v>172.5</v>
      </c>
      <c r="Y314">
        <v>159.5</v>
      </c>
      <c r="Z314">
        <v>163.19999999999999</v>
      </c>
      <c r="AA314">
        <v>169</v>
      </c>
      <c r="AB314">
        <v>161.1</v>
      </c>
      <c r="AC314">
        <v>164.7</v>
      </c>
      <c r="AD314">
        <v>166.3</v>
      </c>
    </row>
    <row r="315" spans="1:30" x14ac:dyDescent="0.3">
      <c r="A315" t="s">
        <v>33</v>
      </c>
      <c r="B315">
        <v>2021</v>
      </c>
      <c r="C315" t="s">
        <v>43</v>
      </c>
      <c r="D315">
        <v>150.1</v>
      </c>
      <c r="E315">
        <v>208.4</v>
      </c>
      <c r="F315">
        <v>173</v>
      </c>
      <c r="G315">
        <v>159.19999999999999</v>
      </c>
      <c r="H315">
        <v>176.6</v>
      </c>
      <c r="I315">
        <v>159.30000000000001</v>
      </c>
      <c r="J315">
        <v>214.4</v>
      </c>
      <c r="K315">
        <v>165.3</v>
      </c>
      <c r="L315">
        <v>122.5</v>
      </c>
      <c r="M315">
        <v>166.8</v>
      </c>
      <c r="N315">
        <v>155.4</v>
      </c>
      <c r="O315">
        <v>175.9</v>
      </c>
      <c r="P315">
        <v>171.5</v>
      </c>
      <c r="Q315">
        <v>197</v>
      </c>
      <c r="R315">
        <v>160.80000000000001</v>
      </c>
      <c r="S315">
        <v>144.4</v>
      </c>
      <c r="T315">
        <v>158.30000000000001</v>
      </c>
      <c r="U315">
        <v>163.6</v>
      </c>
      <c r="V315">
        <v>162.19999999999999</v>
      </c>
      <c r="W315">
        <v>154.30000000000001</v>
      </c>
      <c r="X315">
        <v>163.5</v>
      </c>
      <c r="Y315">
        <v>152.19999999999999</v>
      </c>
      <c r="Z315">
        <v>155.1</v>
      </c>
      <c r="AA315">
        <v>160.30000000000001</v>
      </c>
      <c r="AB315">
        <v>160.30000000000001</v>
      </c>
      <c r="AC315">
        <v>157</v>
      </c>
      <c r="AD315">
        <v>164.6</v>
      </c>
    </row>
    <row r="316" spans="1:30" x14ac:dyDescent="0.3">
      <c r="A316" t="s">
        <v>34</v>
      </c>
      <c r="B316">
        <v>2021</v>
      </c>
      <c r="C316" t="s">
        <v>43</v>
      </c>
      <c r="D316">
        <v>147.4</v>
      </c>
      <c r="E316">
        <v>204.6</v>
      </c>
      <c r="F316">
        <v>171.2</v>
      </c>
      <c r="G316">
        <v>158.69999999999999</v>
      </c>
      <c r="H316">
        <v>190.6</v>
      </c>
      <c r="I316">
        <v>155.69999999999999</v>
      </c>
      <c r="J316">
        <v>185.3</v>
      </c>
      <c r="K316">
        <v>165.2</v>
      </c>
      <c r="L316">
        <v>121.9</v>
      </c>
      <c r="M316">
        <v>169.3</v>
      </c>
      <c r="N316">
        <v>163.19999999999999</v>
      </c>
      <c r="O316">
        <v>174.7</v>
      </c>
      <c r="P316">
        <v>167.7</v>
      </c>
      <c r="Q316">
        <v>192.7</v>
      </c>
      <c r="R316">
        <v>165.7</v>
      </c>
      <c r="S316">
        <v>156.30000000000001</v>
      </c>
      <c r="T316">
        <v>164.3</v>
      </c>
      <c r="U316">
        <v>163.6</v>
      </c>
      <c r="V316">
        <v>164.2</v>
      </c>
      <c r="W316">
        <v>158.4</v>
      </c>
      <c r="X316">
        <v>169.1</v>
      </c>
      <c r="Y316">
        <v>155.69999999999999</v>
      </c>
      <c r="Z316">
        <v>158.6</v>
      </c>
      <c r="AA316">
        <v>163.9</v>
      </c>
      <c r="AB316">
        <v>160.80000000000001</v>
      </c>
      <c r="AC316">
        <v>161</v>
      </c>
      <c r="AD316">
        <v>165.5</v>
      </c>
    </row>
    <row r="317" spans="1:30" x14ac:dyDescent="0.3">
      <c r="A317" t="s">
        <v>30</v>
      </c>
      <c r="B317">
        <v>2021</v>
      </c>
      <c r="C317" t="s">
        <v>45</v>
      </c>
      <c r="D317">
        <v>146.9</v>
      </c>
      <c r="E317">
        <v>199.8</v>
      </c>
      <c r="F317">
        <v>171.5</v>
      </c>
      <c r="G317">
        <v>159.1</v>
      </c>
      <c r="H317">
        <v>198.4</v>
      </c>
      <c r="I317">
        <v>153.19999999999999</v>
      </c>
      <c r="J317">
        <v>183.9</v>
      </c>
      <c r="K317">
        <v>165.4</v>
      </c>
      <c r="L317">
        <v>122.1</v>
      </c>
      <c r="M317">
        <v>170.8</v>
      </c>
      <c r="N317">
        <v>169.1</v>
      </c>
      <c r="O317">
        <v>174.3</v>
      </c>
      <c r="P317">
        <v>167.5</v>
      </c>
      <c r="Q317">
        <v>191.4</v>
      </c>
      <c r="R317">
        <v>170.4</v>
      </c>
      <c r="S317">
        <v>166</v>
      </c>
      <c r="T317">
        <v>169.8</v>
      </c>
      <c r="U317" t="s">
        <v>32</v>
      </c>
      <c r="V317">
        <v>165.3</v>
      </c>
      <c r="W317">
        <v>162.9</v>
      </c>
      <c r="X317">
        <v>173.4</v>
      </c>
      <c r="Y317">
        <v>158.9</v>
      </c>
      <c r="Z317">
        <v>163.80000000000001</v>
      </c>
      <c r="AA317">
        <v>169.3</v>
      </c>
      <c r="AB317">
        <v>162.4</v>
      </c>
      <c r="AC317">
        <v>165.2</v>
      </c>
      <c r="AD317">
        <v>167.6</v>
      </c>
    </row>
    <row r="318" spans="1:30" x14ac:dyDescent="0.3">
      <c r="A318" t="s">
        <v>33</v>
      </c>
      <c r="B318">
        <v>2021</v>
      </c>
      <c r="C318" t="s">
        <v>45</v>
      </c>
      <c r="D318">
        <v>151</v>
      </c>
      <c r="E318">
        <v>204.9</v>
      </c>
      <c r="F318">
        <v>175.4</v>
      </c>
      <c r="G318">
        <v>159.6</v>
      </c>
      <c r="H318">
        <v>175.8</v>
      </c>
      <c r="I318">
        <v>160.30000000000001</v>
      </c>
      <c r="J318">
        <v>229.1</v>
      </c>
      <c r="K318">
        <v>165.1</v>
      </c>
      <c r="L318">
        <v>123.1</v>
      </c>
      <c r="M318">
        <v>167.2</v>
      </c>
      <c r="N318">
        <v>156.1</v>
      </c>
      <c r="O318">
        <v>176.8</v>
      </c>
      <c r="P318">
        <v>173.5</v>
      </c>
      <c r="Q318">
        <v>197</v>
      </c>
      <c r="R318">
        <v>162.30000000000001</v>
      </c>
      <c r="S318">
        <v>145.30000000000001</v>
      </c>
      <c r="T318">
        <v>159.69999999999999</v>
      </c>
      <c r="U318">
        <v>164.2</v>
      </c>
      <c r="V318">
        <v>161.6</v>
      </c>
      <c r="W318">
        <v>155.19999999999999</v>
      </c>
      <c r="X318">
        <v>164.2</v>
      </c>
      <c r="Y318">
        <v>151.19999999999999</v>
      </c>
      <c r="Z318">
        <v>156.69999999999999</v>
      </c>
      <c r="AA318">
        <v>160.80000000000001</v>
      </c>
      <c r="AB318">
        <v>161.80000000000001</v>
      </c>
      <c r="AC318">
        <v>157.30000000000001</v>
      </c>
      <c r="AD318">
        <v>165.6</v>
      </c>
    </row>
    <row r="319" spans="1:30" x14ac:dyDescent="0.3">
      <c r="A319" t="s">
        <v>34</v>
      </c>
      <c r="B319">
        <v>2021</v>
      </c>
      <c r="C319" t="s">
        <v>45</v>
      </c>
      <c r="D319">
        <v>148.19999999999999</v>
      </c>
      <c r="E319">
        <v>201.6</v>
      </c>
      <c r="F319">
        <v>173</v>
      </c>
      <c r="G319">
        <v>159.30000000000001</v>
      </c>
      <c r="H319">
        <v>190.1</v>
      </c>
      <c r="I319">
        <v>156.5</v>
      </c>
      <c r="J319">
        <v>199.2</v>
      </c>
      <c r="K319">
        <v>165.3</v>
      </c>
      <c r="L319">
        <v>122.4</v>
      </c>
      <c r="M319">
        <v>169.6</v>
      </c>
      <c r="N319">
        <v>163.69999999999999</v>
      </c>
      <c r="O319">
        <v>175.5</v>
      </c>
      <c r="P319">
        <v>169.7</v>
      </c>
      <c r="Q319">
        <v>192.9</v>
      </c>
      <c r="R319">
        <v>167.2</v>
      </c>
      <c r="S319">
        <v>157.4</v>
      </c>
      <c r="T319">
        <v>165.8</v>
      </c>
      <c r="U319">
        <v>164.2</v>
      </c>
      <c r="V319">
        <v>163.9</v>
      </c>
      <c r="W319">
        <v>159.30000000000001</v>
      </c>
      <c r="X319">
        <v>169.9</v>
      </c>
      <c r="Y319">
        <v>154.80000000000001</v>
      </c>
      <c r="Z319">
        <v>159.80000000000001</v>
      </c>
      <c r="AA319">
        <v>164.3</v>
      </c>
      <c r="AB319">
        <v>162.19999999999999</v>
      </c>
      <c r="AC319">
        <v>161.4</v>
      </c>
      <c r="AD319">
        <v>166.7</v>
      </c>
    </row>
    <row r="320" spans="1:30" x14ac:dyDescent="0.3">
      <c r="A320" t="s">
        <v>30</v>
      </c>
      <c r="B320">
        <v>2021</v>
      </c>
      <c r="C320" t="s">
        <v>46</v>
      </c>
      <c r="D320">
        <v>147.4</v>
      </c>
      <c r="E320">
        <v>197</v>
      </c>
      <c r="F320">
        <v>176.5</v>
      </c>
      <c r="G320">
        <v>159.80000000000001</v>
      </c>
      <c r="H320">
        <v>195.8</v>
      </c>
      <c r="I320">
        <v>152</v>
      </c>
      <c r="J320">
        <v>172.3</v>
      </c>
      <c r="K320">
        <v>164.5</v>
      </c>
      <c r="L320">
        <v>120.6</v>
      </c>
      <c r="M320">
        <v>171.7</v>
      </c>
      <c r="N320">
        <v>169.7</v>
      </c>
      <c r="O320">
        <v>175.1</v>
      </c>
      <c r="P320">
        <v>165.8</v>
      </c>
      <c r="Q320">
        <v>190.8</v>
      </c>
      <c r="R320">
        <v>171.8</v>
      </c>
      <c r="S320">
        <v>167.3</v>
      </c>
      <c r="T320">
        <v>171.2</v>
      </c>
      <c r="U320" t="s">
        <v>32</v>
      </c>
      <c r="V320">
        <v>165.6</v>
      </c>
      <c r="W320">
        <v>163.9</v>
      </c>
      <c r="X320">
        <v>174</v>
      </c>
      <c r="Y320">
        <v>160.1</v>
      </c>
      <c r="Z320">
        <v>164.5</v>
      </c>
      <c r="AA320">
        <v>169.7</v>
      </c>
      <c r="AB320">
        <v>162.80000000000001</v>
      </c>
      <c r="AC320">
        <v>166</v>
      </c>
      <c r="AD320">
        <v>167</v>
      </c>
    </row>
    <row r="321" spans="1:30" x14ac:dyDescent="0.3">
      <c r="A321" t="s">
        <v>33</v>
      </c>
      <c r="B321">
        <v>2021</v>
      </c>
      <c r="C321" t="s">
        <v>46</v>
      </c>
      <c r="D321">
        <v>151.6</v>
      </c>
      <c r="E321">
        <v>202.2</v>
      </c>
      <c r="F321">
        <v>180</v>
      </c>
      <c r="G321">
        <v>160</v>
      </c>
      <c r="H321">
        <v>173.5</v>
      </c>
      <c r="I321">
        <v>158.30000000000001</v>
      </c>
      <c r="J321">
        <v>219.5</v>
      </c>
      <c r="K321">
        <v>164.2</v>
      </c>
      <c r="L321">
        <v>121.9</v>
      </c>
      <c r="M321">
        <v>168.2</v>
      </c>
      <c r="N321">
        <v>156.5</v>
      </c>
      <c r="O321">
        <v>178.2</v>
      </c>
      <c r="P321">
        <v>172.2</v>
      </c>
      <c r="Q321">
        <v>196.8</v>
      </c>
      <c r="R321">
        <v>163.30000000000001</v>
      </c>
      <c r="S321">
        <v>146.69999999999999</v>
      </c>
      <c r="T321">
        <v>160.69999999999999</v>
      </c>
      <c r="U321">
        <v>163.4</v>
      </c>
      <c r="V321">
        <v>161.69999999999999</v>
      </c>
      <c r="W321">
        <v>156</v>
      </c>
      <c r="X321">
        <v>165.1</v>
      </c>
      <c r="Y321">
        <v>151.80000000000001</v>
      </c>
      <c r="Z321">
        <v>157.6</v>
      </c>
      <c r="AA321">
        <v>160.6</v>
      </c>
      <c r="AB321">
        <v>162.4</v>
      </c>
      <c r="AC321">
        <v>157.80000000000001</v>
      </c>
      <c r="AD321">
        <v>165.2</v>
      </c>
    </row>
    <row r="322" spans="1:30" x14ac:dyDescent="0.3">
      <c r="A322" t="s">
        <v>34</v>
      </c>
      <c r="B322">
        <v>2021</v>
      </c>
      <c r="C322" t="s">
        <v>46</v>
      </c>
      <c r="D322">
        <v>148.69999999999999</v>
      </c>
      <c r="E322">
        <v>198.8</v>
      </c>
      <c r="F322">
        <v>177.9</v>
      </c>
      <c r="G322">
        <v>159.9</v>
      </c>
      <c r="H322">
        <v>187.6</v>
      </c>
      <c r="I322">
        <v>154.9</v>
      </c>
      <c r="J322">
        <v>188.3</v>
      </c>
      <c r="K322">
        <v>164.4</v>
      </c>
      <c r="L322">
        <v>121</v>
      </c>
      <c r="M322">
        <v>170.5</v>
      </c>
      <c r="N322">
        <v>164.2</v>
      </c>
      <c r="O322">
        <v>176.5</v>
      </c>
      <c r="P322">
        <v>168.2</v>
      </c>
      <c r="Q322">
        <v>192.4</v>
      </c>
      <c r="R322">
        <v>168.5</v>
      </c>
      <c r="S322">
        <v>158.69999999999999</v>
      </c>
      <c r="T322">
        <v>167</v>
      </c>
      <c r="U322">
        <v>163.4</v>
      </c>
      <c r="V322">
        <v>164.1</v>
      </c>
      <c r="W322">
        <v>160.19999999999999</v>
      </c>
      <c r="X322">
        <v>170.6</v>
      </c>
      <c r="Y322">
        <v>155.69999999999999</v>
      </c>
      <c r="Z322">
        <v>160.6</v>
      </c>
      <c r="AA322">
        <v>164.4</v>
      </c>
      <c r="AB322">
        <v>162.6</v>
      </c>
      <c r="AC322">
        <v>162</v>
      </c>
      <c r="AD322">
        <v>166.2</v>
      </c>
    </row>
    <row r="323" spans="1:30" x14ac:dyDescent="0.3">
      <c r="A323" t="s">
        <v>30</v>
      </c>
      <c r="B323">
        <v>2022</v>
      </c>
      <c r="C323" t="s">
        <v>31</v>
      </c>
      <c r="D323">
        <v>148.30000000000001</v>
      </c>
      <c r="E323">
        <v>196.9</v>
      </c>
      <c r="F323">
        <v>178</v>
      </c>
      <c r="G323">
        <v>160.5</v>
      </c>
      <c r="H323">
        <v>192.6</v>
      </c>
      <c r="I323">
        <v>151.19999999999999</v>
      </c>
      <c r="J323">
        <v>159.19999999999999</v>
      </c>
      <c r="K323">
        <v>164</v>
      </c>
      <c r="L323">
        <v>119.3</v>
      </c>
      <c r="M323">
        <v>173.3</v>
      </c>
      <c r="N323">
        <v>169.8</v>
      </c>
      <c r="O323">
        <v>175.8</v>
      </c>
      <c r="P323">
        <v>164.1</v>
      </c>
      <c r="Q323">
        <v>190.7</v>
      </c>
      <c r="R323">
        <v>173.2</v>
      </c>
      <c r="S323">
        <v>169.3</v>
      </c>
      <c r="T323">
        <v>172.7</v>
      </c>
      <c r="U323" t="s">
        <v>32</v>
      </c>
      <c r="V323">
        <v>165.8</v>
      </c>
      <c r="W323">
        <v>164.9</v>
      </c>
      <c r="X323">
        <v>174.7</v>
      </c>
      <c r="Y323">
        <v>160.80000000000001</v>
      </c>
      <c r="Z323">
        <v>164.9</v>
      </c>
      <c r="AA323">
        <v>169.9</v>
      </c>
      <c r="AB323">
        <v>163.19999999999999</v>
      </c>
      <c r="AC323">
        <v>166.6</v>
      </c>
      <c r="AD323">
        <v>166.4</v>
      </c>
    </row>
    <row r="324" spans="1:30" x14ac:dyDescent="0.3">
      <c r="A324" t="s">
        <v>33</v>
      </c>
      <c r="B324">
        <v>2022</v>
      </c>
      <c r="C324" t="s">
        <v>31</v>
      </c>
      <c r="D324">
        <v>152.19999999999999</v>
      </c>
      <c r="E324">
        <v>202.1</v>
      </c>
      <c r="F324">
        <v>180.1</v>
      </c>
      <c r="G324">
        <v>160.4</v>
      </c>
      <c r="H324">
        <v>171</v>
      </c>
      <c r="I324">
        <v>156.5</v>
      </c>
      <c r="J324">
        <v>203.6</v>
      </c>
      <c r="K324">
        <v>163.80000000000001</v>
      </c>
      <c r="L324">
        <v>121.3</v>
      </c>
      <c r="M324">
        <v>169.8</v>
      </c>
      <c r="N324">
        <v>156.6</v>
      </c>
      <c r="O324">
        <v>179</v>
      </c>
      <c r="P324">
        <v>170.3</v>
      </c>
      <c r="Q324">
        <v>196.4</v>
      </c>
      <c r="R324">
        <v>164.7</v>
      </c>
      <c r="S324">
        <v>148.5</v>
      </c>
      <c r="T324">
        <v>162.19999999999999</v>
      </c>
      <c r="U324">
        <v>164.5</v>
      </c>
      <c r="V324">
        <v>161.6</v>
      </c>
      <c r="W324">
        <v>156.80000000000001</v>
      </c>
      <c r="X324">
        <v>166.1</v>
      </c>
      <c r="Y324">
        <v>152.69999999999999</v>
      </c>
      <c r="Z324">
        <v>158.4</v>
      </c>
      <c r="AA324">
        <v>161</v>
      </c>
      <c r="AB324">
        <v>162.80000000000001</v>
      </c>
      <c r="AC324">
        <v>158.6</v>
      </c>
      <c r="AD324">
        <v>165</v>
      </c>
    </row>
    <row r="325" spans="1:30" x14ac:dyDescent="0.3">
      <c r="A325" t="s">
        <v>34</v>
      </c>
      <c r="B325">
        <v>2022</v>
      </c>
      <c r="C325" t="s">
        <v>31</v>
      </c>
      <c r="D325">
        <v>149.5</v>
      </c>
      <c r="E325">
        <v>198.7</v>
      </c>
      <c r="F325">
        <v>178.8</v>
      </c>
      <c r="G325">
        <v>160.5</v>
      </c>
      <c r="H325">
        <v>184.7</v>
      </c>
      <c r="I325">
        <v>153.69999999999999</v>
      </c>
      <c r="J325">
        <v>174.3</v>
      </c>
      <c r="K325">
        <v>163.9</v>
      </c>
      <c r="L325">
        <v>120</v>
      </c>
      <c r="M325">
        <v>172.1</v>
      </c>
      <c r="N325">
        <v>164.3</v>
      </c>
      <c r="O325">
        <v>177.3</v>
      </c>
      <c r="P325">
        <v>166.4</v>
      </c>
      <c r="Q325">
        <v>192.2</v>
      </c>
      <c r="R325">
        <v>169.9</v>
      </c>
      <c r="S325">
        <v>160.69999999999999</v>
      </c>
      <c r="T325">
        <v>168.5</v>
      </c>
      <c r="U325">
        <v>164.5</v>
      </c>
      <c r="V325">
        <v>164.2</v>
      </c>
      <c r="W325">
        <v>161.1</v>
      </c>
      <c r="X325">
        <v>171.4</v>
      </c>
      <c r="Y325">
        <v>156.5</v>
      </c>
      <c r="Z325">
        <v>161.19999999999999</v>
      </c>
      <c r="AA325">
        <v>164.7</v>
      </c>
      <c r="AB325">
        <v>163</v>
      </c>
      <c r="AC325">
        <v>162.69999999999999</v>
      </c>
      <c r="AD325">
        <v>165.7</v>
      </c>
    </row>
    <row r="326" spans="1:30" x14ac:dyDescent="0.3">
      <c r="A326" t="s">
        <v>30</v>
      </c>
      <c r="B326">
        <v>2022</v>
      </c>
      <c r="C326" t="s">
        <v>35</v>
      </c>
      <c r="D326">
        <v>148.80000000000001</v>
      </c>
      <c r="E326">
        <v>198.1</v>
      </c>
      <c r="F326">
        <v>175.5</v>
      </c>
      <c r="G326">
        <v>160.69999999999999</v>
      </c>
      <c r="H326">
        <v>192.6</v>
      </c>
      <c r="I326">
        <v>151.4</v>
      </c>
      <c r="J326">
        <v>155.19999999999999</v>
      </c>
      <c r="K326">
        <v>163.9</v>
      </c>
      <c r="L326">
        <v>118.1</v>
      </c>
      <c r="M326">
        <v>175.4</v>
      </c>
      <c r="N326">
        <v>170.5</v>
      </c>
      <c r="O326">
        <v>176.3</v>
      </c>
      <c r="P326">
        <v>163.9</v>
      </c>
      <c r="Q326">
        <v>191.5</v>
      </c>
      <c r="R326">
        <v>174.1</v>
      </c>
      <c r="S326">
        <v>171</v>
      </c>
      <c r="T326">
        <v>173.7</v>
      </c>
      <c r="U326" t="s">
        <v>32</v>
      </c>
      <c r="V326">
        <v>167.4</v>
      </c>
      <c r="W326">
        <v>165.7</v>
      </c>
      <c r="X326">
        <v>175.3</v>
      </c>
      <c r="Y326">
        <v>161.19999999999999</v>
      </c>
      <c r="Z326">
        <v>165.5</v>
      </c>
      <c r="AA326">
        <v>170.3</v>
      </c>
      <c r="AB326">
        <v>164.5</v>
      </c>
      <c r="AC326">
        <v>167.3</v>
      </c>
      <c r="AD326">
        <v>166.7</v>
      </c>
    </row>
    <row r="327" spans="1:30" x14ac:dyDescent="0.3">
      <c r="A327" t="s">
        <v>33</v>
      </c>
      <c r="B327">
        <v>2022</v>
      </c>
      <c r="C327" t="s">
        <v>35</v>
      </c>
      <c r="D327">
        <v>152.5</v>
      </c>
      <c r="E327">
        <v>205.2</v>
      </c>
      <c r="F327">
        <v>176.4</v>
      </c>
      <c r="G327">
        <v>160.6</v>
      </c>
      <c r="H327">
        <v>171.5</v>
      </c>
      <c r="I327">
        <v>156.4</v>
      </c>
      <c r="J327">
        <v>198</v>
      </c>
      <c r="K327">
        <v>163.19999999999999</v>
      </c>
      <c r="L327">
        <v>120.6</v>
      </c>
      <c r="M327">
        <v>172.2</v>
      </c>
      <c r="N327">
        <v>156.69999999999999</v>
      </c>
      <c r="O327">
        <v>180</v>
      </c>
      <c r="P327">
        <v>170.2</v>
      </c>
      <c r="Q327">
        <v>196.5</v>
      </c>
      <c r="R327">
        <v>165.7</v>
      </c>
      <c r="S327">
        <v>150.4</v>
      </c>
      <c r="T327">
        <v>163.4</v>
      </c>
      <c r="U327">
        <v>165.5</v>
      </c>
      <c r="V327">
        <v>163</v>
      </c>
      <c r="W327">
        <v>157.4</v>
      </c>
      <c r="X327">
        <v>167.2</v>
      </c>
      <c r="Y327">
        <v>153.1</v>
      </c>
      <c r="Z327">
        <v>159.5</v>
      </c>
      <c r="AA327">
        <v>162</v>
      </c>
      <c r="AB327">
        <v>164.2</v>
      </c>
      <c r="AC327">
        <v>159.4</v>
      </c>
      <c r="AD327">
        <v>165.5</v>
      </c>
    </row>
    <row r="328" spans="1:30" x14ac:dyDescent="0.3">
      <c r="A328" t="s">
        <v>34</v>
      </c>
      <c r="B328">
        <v>2022</v>
      </c>
      <c r="C328" t="s">
        <v>35</v>
      </c>
      <c r="D328">
        <v>150</v>
      </c>
      <c r="E328">
        <v>200.6</v>
      </c>
      <c r="F328">
        <v>175.8</v>
      </c>
      <c r="G328">
        <v>160.69999999999999</v>
      </c>
      <c r="H328">
        <v>184.9</v>
      </c>
      <c r="I328">
        <v>153.69999999999999</v>
      </c>
      <c r="J328">
        <v>169.7</v>
      </c>
      <c r="K328">
        <v>163.69999999999999</v>
      </c>
      <c r="L328">
        <v>118.9</v>
      </c>
      <c r="M328">
        <v>174.3</v>
      </c>
      <c r="N328">
        <v>164.7</v>
      </c>
      <c r="O328">
        <v>178</v>
      </c>
      <c r="P328">
        <v>166.2</v>
      </c>
      <c r="Q328">
        <v>192.8</v>
      </c>
      <c r="R328">
        <v>170.8</v>
      </c>
      <c r="S328">
        <v>162.4</v>
      </c>
      <c r="T328">
        <v>169.6</v>
      </c>
      <c r="U328">
        <v>165.5</v>
      </c>
      <c r="V328">
        <v>165.7</v>
      </c>
      <c r="W328">
        <v>161.80000000000001</v>
      </c>
      <c r="X328">
        <v>172.2</v>
      </c>
      <c r="Y328">
        <v>156.9</v>
      </c>
      <c r="Z328">
        <v>162.1</v>
      </c>
      <c r="AA328">
        <v>165.4</v>
      </c>
      <c r="AB328">
        <v>164.4</v>
      </c>
      <c r="AC328">
        <v>163.5</v>
      </c>
      <c r="AD328">
        <v>166.1</v>
      </c>
    </row>
    <row r="329" spans="1:30" x14ac:dyDescent="0.3">
      <c r="A329" t="s">
        <v>30</v>
      </c>
      <c r="B329">
        <v>2022</v>
      </c>
      <c r="C329" t="s">
        <v>36</v>
      </c>
      <c r="D329">
        <v>150.19999999999999</v>
      </c>
      <c r="E329">
        <v>208</v>
      </c>
      <c r="F329">
        <v>167.9</v>
      </c>
      <c r="G329">
        <v>162</v>
      </c>
      <c r="H329">
        <v>203.1</v>
      </c>
      <c r="I329">
        <v>155.9</v>
      </c>
      <c r="J329">
        <v>155.80000000000001</v>
      </c>
      <c r="K329">
        <v>164.2</v>
      </c>
      <c r="L329">
        <v>118.1</v>
      </c>
      <c r="M329">
        <v>178.7</v>
      </c>
      <c r="N329">
        <v>171.2</v>
      </c>
      <c r="O329">
        <v>177.4</v>
      </c>
      <c r="P329">
        <v>166.6</v>
      </c>
      <c r="Q329">
        <v>192.3</v>
      </c>
      <c r="R329">
        <v>175.4</v>
      </c>
      <c r="S329">
        <v>173.2</v>
      </c>
      <c r="T329">
        <v>175.1</v>
      </c>
      <c r="U329" t="s">
        <v>32</v>
      </c>
      <c r="V329">
        <v>168.9</v>
      </c>
      <c r="W329">
        <v>166.5</v>
      </c>
      <c r="X329">
        <v>176</v>
      </c>
      <c r="Y329">
        <v>162</v>
      </c>
      <c r="Z329">
        <v>166.6</v>
      </c>
      <c r="AA329">
        <v>170.6</v>
      </c>
      <c r="AB329">
        <v>167.4</v>
      </c>
      <c r="AC329">
        <v>168.3</v>
      </c>
      <c r="AD329">
        <v>168.7</v>
      </c>
    </row>
    <row r="330" spans="1:30" x14ac:dyDescent="0.3">
      <c r="A330" t="s">
        <v>33</v>
      </c>
      <c r="B330">
        <v>2022</v>
      </c>
      <c r="C330" t="s">
        <v>36</v>
      </c>
      <c r="D330">
        <v>153.69999999999999</v>
      </c>
      <c r="E330">
        <v>215.8</v>
      </c>
      <c r="F330">
        <v>167.7</v>
      </c>
      <c r="G330">
        <v>162.6</v>
      </c>
      <c r="H330">
        <v>180</v>
      </c>
      <c r="I330">
        <v>159.6</v>
      </c>
      <c r="J330">
        <v>188.4</v>
      </c>
      <c r="K330">
        <v>163.4</v>
      </c>
      <c r="L330">
        <v>120.3</v>
      </c>
      <c r="M330">
        <v>174.7</v>
      </c>
      <c r="N330">
        <v>157.1</v>
      </c>
      <c r="O330">
        <v>181.5</v>
      </c>
      <c r="P330">
        <v>171.5</v>
      </c>
      <c r="Q330">
        <v>197.5</v>
      </c>
      <c r="R330">
        <v>167.1</v>
      </c>
      <c r="S330">
        <v>152.6</v>
      </c>
      <c r="T330">
        <v>164.9</v>
      </c>
      <c r="U330">
        <v>165.3</v>
      </c>
      <c r="V330">
        <v>164.5</v>
      </c>
      <c r="W330">
        <v>158.6</v>
      </c>
      <c r="X330">
        <v>168.2</v>
      </c>
      <c r="Y330">
        <v>154.19999999999999</v>
      </c>
      <c r="Z330">
        <v>160.80000000000001</v>
      </c>
      <c r="AA330">
        <v>162.69999999999999</v>
      </c>
      <c r="AB330">
        <v>166.8</v>
      </c>
      <c r="AC330">
        <v>160.6</v>
      </c>
      <c r="AD330">
        <v>166.5</v>
      </c>
    </row>
    <row r="331" spans="1:30" x14ac:dyDescent="0.3">
      <c r="A331" t="s">
        <v>34</v>
      </c>
      <c r="B331">
        <v>2022</v>
      </c>
      <c r="C331" t="s">
        <v>36</v>
      </c>
      <c r="D331">
        <v>151.30000000000001</v>
      </c>
      <c r="E331">
        <v>210.7</v>
      </c>
      <c r="F331">
        <v>167.8</v>
      </c>
      <c r="G331">
        <v>162.19999999999999</v>
      </c>
      <c r="H331">
        <v>194.6</v>
      </c>
      <c r="I331">
        <v>157.6</v>
      </c>
      <c r="J331">
        <v>166.9</v>
      </c>
      <c r="K331">
        <v>163.9</v>
      </c>
      <c r="L331">
        <v>118.8</v>
      </c>
      <c r="M331">
        <v>177.4</v>
      </c>
      <c r="N331">
        <v>165.3</v>
      </c>
      <c r="O331">
        <v>179.3</v>
      </c>
      <c r="P331">
        <v>168.4</v>
      </c>
      <c r="Q331">
        <v>193.7</v>
      </c>
      <c r="R331">
        <v>172.1</v>
      </c>
      <c r="S331">
        <v>164.6</v>
      </c>
      <c r="T331">
        <v>171.1</v>
      </c>
      <c r="U331">
        <v>165.3</v>
      </c>
      <c r="V331">
        <v>167.2</v>
      </c>
      <c r="W331">
        <v>162.80000000000001</v>
      </c>
      <c r="X331">
        <v>173</v>
      </c>
      <c r="Y331">
        <v>157.9</v>
      </c>
      <c r="Z331">
        <v>163.30000000000001</v>
      </c>
      <c r="AA331">
        <v>166</v>
      </c>
      <c r="AB331">
        <v>167.2</v>
      </c>
      <c r="AC331">
        <v>164.6</v>
      </c>
      <c r="AD331">
        <v>167.7</v>
      </c>
    </row>
    <row r="332" spans="1:30" x14ac:dyDescent="0.3">
      <c r="A332" t="s">
        <v>30</v>
      </c>
      <c r="B332">
        <v>2022</v>
      </c>
      <c r="C332" t="s">
        <v>37</v>
      </c>
      <c r="D332">
        <v>151.80000000000001</v>
      </c>
      <c r="E332">
        <v>209.7</v>
      </c>
      <c r="F332">
        <v>164.5</v>
      </c>
      <c r="G332">
        <v>163.80000000000001</v>
      </c>
      <c r="H332">
        <v>207.4</v>
      </c>
      <c r="I332">
        <v>169.7</v>
      </c>
      <c r="J332">
        <v>153.6</v>
      </c>
      <c r="K332">
        <v>165.1</v>
      </c>
      <c r="L332">
        <v>118.2</v>
      </c>
      <c r="M332">
        <v>182.9</v>
      </c>
      <c r="N332">
        <v>172.4</v>
      </c>
      <c r="O332">
        <v>178.9</v>
      </c>
      <c r="P332">
        <v>168.6</v>
      </c>
      <c r="Q332">
        <v>192.8</v>
      </c>
      <c r="R332">
        <v>177.5</v>
      </c>
      <c r="S332">
        <v>175.1</v>
      </c>
      <c r="T332">
        <v>177.1</v>
      </c>
      <c r="U332" t="s">
        <v>32</v>
      </c>
      <c r="V332">
        <v>173.3</v>
      </c>
      <c r="W332">
        <v>167.7</v>
      </c>
      <c r="X332">
        <v>177</v>
      </c>
      <c r="Y332">
        <v>166.2</v>
      </c>
      <c r="Z332">
        <v>167.2</v>
      </c>
      <c r="AA332">
        <v>170.9</v>
      </c>
      <c r="AB332">
        <v>169</v>
      </c>
      <c r="AC332">
        <v>170.2</v>
      </c>
      <c r="AD332">
        <v>170.8</v>
      </c>
    </row>
    <row r="333" spans="1:30" x14ac:dyDescent="0.3">
      <c r="A333" t="s">
        <v>33</v>
      </c>
      <c r="B333">
        <v>2022</v>
      </c>
      <c r="C333" t="s">
        <v>37</v>
      </c>
      <c r="D333">
        <v>155.4</v>
      </c>
      <c r="E333">
        <v>215.8</v>
      </c>
      <c r="F333">
        <v>164.6</v>
      </c>
      <c r="G333">
        <v>164.2</v>
      </c>
      <c r="H333">
        <v>186</v>
      </c>
      <c r="I333">
        <v>175.9</v>
      </c>
      <c r="J333">
        <v>190.7</v>
      </c>
      <c r="K333">
        <v>164</v>
      </c>
      <c r="L333">
        <v>120.5</v>
      </c>
      <c r="M333">
        <v>178</v>
      </c>
      <c r="N333">
        <v>157.5</v>
      </c>
      <c r="O333">
        <v>183.3</v>
      </c>
      <c r="P333">
        <v>174.5</v>
      </c>
      <c r="Q333">
        <v>197.1</v>
      </c>
      <c r="R333">
        <v>168.4</v>
      </c>
      <c r="S333">
        <v>154.5</v>
      </c>
      <c r="T333">
        <v>166.3</v>
      </c>
      <c r="U333">
        <v>167</v>
      </c>
      <c r="V333">
        <v>170.5</v>
      </c>
      <c r="W333">
        <v>159.80000000000001</v>
      </c>
      <c r="X333">
        <v>169</v>
      </c>
      <c r="Y333">
        <v>159.30000000000001</v>
      </c>
      <c r="Z333">
        <v>162.19999999999999</v>
      </c>
      <c r="AA333">
        <v>164</v>
      </c>
      <c r="AB333">
        <v>168.4</v>
      </c>
      <c r="AC333">
        <v>163.1</v>
      </c>
      <c r="AD333">
        <v>169.2</v>
      </c>
    </row>
    <row r="334" spans="1:30" x14ac:dyDescent="0.3">
      <c r="A334" t="s">
        <v>34</v>
      </c>
      <c r="B334">
        <v>2022</v>
      </c>
      <c r="C334" t="s">
        <v>37</v>
      </c>
      <c r="D334">
        <v>152.9</v>
      </c>
      <c r="E334">
        <v>211.8</v>
      </c>
      <c r="F334">
        <v>164.5</v>
      </c>
      <c r="G334">
        <v>163.9</v>
      </c>
      <c r="H334">
        <v>199.5</v>
      </c>
      <c r="I334">
        <v>172.6</v>
      </c>
      <c r="J334">
        <v>166.2</v>
      </c>
      <c r="K334">
        <v>164.7</v>
      </c>
      <c r="L334">
        <v>119</v>
      </c>
      <c r="M334">
        <v>181.3</v>
      </c>
      <c r="N334">
        <v>166.2</v>
      </c>
      <c r="O334">
        <v>180.9</v>
      </c>
      <c r="P334">
        <v>170.8</v>
      </c>
      <c r="Q334">
        <v>193.9</v>
      </c>
      <c r="R334">
        <v>173.9</v>
      </c>
      <c r="S334">
        <v>166.5</v>
      </c>
      <c r="T334">
        <v>172.8</v>
      </c>
      <c r="U334">
        <v>167</v>
      </c>
      <c r="V334">
        <v>172.2</v>
      </c>
      <c r="W334">
        <v>164</v>
      </c>
      <c r="X334">
        <v>174</v>
      </c>
      <c r="Y334">
        <v>162.6</v>
      </c>
      <c r="Z334">
        <v>164.4</v>
      </c>
      <c r="AA334">
        <v>166.9</v>
      </c>
      <c r="AB334">
        <v>168.8</v>
      </c>
      <c r="AC334">
        <v>166.8</v>
      </c>
      <c r="AD334">
        <v>170.1</v>
      </c>
    </row>
    <row r="335" spans="1:30" x14ac:dyDescent="0.3">
      <c r="A335" t="s">
        <v>30</v>
      </c>
      <c r="B335">
        <v>2022</v>
      </c>
      <c r="C335" t="s">
        <v>38</v>
      </c>
      <c r="D335">
        <v>152.9</v>
      </c>
      <c r="E335">
        <v>214.7</v>
      </c>
      <c r="F335">
        <v>161.4</v>
      </c>
      <c r="G335">
        <v>164.6</v>
      </c>
      <c r="H335">
        <v>209.9</v>
      </c>
      <c r="I335">
        <v>168</v>
      </c>
      <c r="J335">
        <v>160.4</v>
      </c>
      <c r="K335">
        <v>165</v>
      </c>
      <c r="L335">
        <v>118.9</v>
      </c>
      <c r="M335">
        <v>186.6</v>
      </c>
      <c r="N335">
        <v>173.2</v>
      </c>
      <c r="O335">
        <v>180.4</v>
      </c>
      <c r="P335">
        <v>170.8</v>
      </c>
      <c r="Q335">
        <v>192.9</v>
      </c>
      <c r="R335">
        <v>179.3</v>
      </c>
      <c r="S335">
        <v>177.2</v>
      </c>
      <c r="T335">
        <v>179</v>
      </c>
      <c r="U335" t="s">
        <v>32</v>
      </c>
      <c r="V335">
        <v>175.3</v>
      </c>
      <c r="W335">
        <v>168.9</v>
      </c>
      <c r="X335">
        <v>177.7</v>
      </c>
      <c r="Y335">
        <v>167.1</v>
      </c>
      <c r="Z335">
        <v>167.6</v>
      </c>
      <c r="AA335">
        <v>171.8</v>
      </c>
      <c r="AB335">
        <v>168.5</v>
      </c>
      <c r="AC335">
        <v>170.9</v>
      </c>
      <c r="AD335">
        <v>172.5</v>
      </c>
    </row>
    <row r="336" spans="1:30" x14ac:dyDescent="0.3">
      <c r="A336" t="s">
        <v>33</v>
      </c>
      <c r="B336">
        <v>2022</v>
      </c>
      <c r="C336" t="s">
        <v>38</v>
      </c>
      <c r="D336">
        <v>156.69999999999999</v>
      </c>
      <c r="E336">
        <v>221.2</v>
      </c>
      <c r="F336">
        <v>164.1</v>
      </c>
      <c r="G336">
        <v>165.4</v>
      </c>
      <c r="H336">
        <v>189.5</v>
      </c>
      <c r="I336">
        <v>174.5</v>
      </c>
      <c r="J336">
        <v>203.2</v>
      </c>
      <c r="K336">
        <v>164.1</v>
      </c>
      <c r="L336">
        <v>121.2</v>
      </c>
      <c r="M336">
        <v>181.4</v>
      </c>
      <c r="N336">
        <v>158.5</v>
      </c>
      <c r="O336">
        <v>184.9</v>
      </c>
      <c r="P336">
        <v>177.5</v>
      </c>
      <c r="Q336">
        <v>197.5</v>
      </c>
      <c r="R336">
        <v>170</v>
      </c>
      <c r="S336">
        <v>155.9</v>
      </c>
      <c r="T336">
        <v>167.8</v>
      </c>
      <c r="U336">
        <v>167.5</v>
      </c>
      <c r="V336">
        <v>173.5</v>
      </c>
      <c r="W336">
        <v>161.1</v>
      </c>
      <c r="X336">
        <v>170.1</v>
      </c>
      <c r="Y336">
        <v>159.4</v>
      </c>
      <c r="Z336">
        <v>163.19999999999999</v>
      </c>
      <c r="AA336">
        <v>165.2</v>
      </c>
      <c r="AB336">
        <v>168.2</v>
      </c>
      <c r="AC336">
        <v>163.80000000000001</v>
      </c>
      <c r="AD336">
        <v>170.8</v>
      </c>
    </row>
    <row r="337" spans="1:30" x14ac:dyDescent="0.3">
      <c r="A337" t="s">
        <v>34</v>
      </c>
      <c r="B337">
        <v>2022</v>
      </c>
      <c r="C337" t="s">
        <v>38</v>
      </c>
      <c r="D337">
        <v>154.1</v>
      </c>
      <c r="E337">
        <v>217</v>
      </c>
      <c r="F337">
        <v>162.4</v>
      </c>
      <c r="G337">
        <v>164.9</v>
      </c>
      <c r="H337">
        <v>202.4</v>
      </c>
      <c r="I337">
        <v>171</v>
      </c>
      <c r="J337">
        <v>174.9</v>
      </c>
      <c r="K337">
        <v>164.7</v>
      </c>
      <c r="L337">
        <v>119.7</v>
      </c>
      <c r="M337">
        <v>184.9</v>
      </c>
      <c r="N337">
        <v>167.1</v>
      </c>
      <c r="O337">
        <v>182.5</v>
      </c>
      <c r="P337">
        <v>173.3</v>
      </c>
      <c r="Q337">
        <v>194.1</v>
      </c>
      <c r="R337">
        <v>175.6</v>
      </c>
      <c r="S337">
        <v>168.4</v>
      </c>
      <c r="T337">
        <v>174.6</v>
      </c>
      <c r="U337">
        <v>167.5</v>
      </c>
      <c r="V337">
        <v>174.6</v>
      </c>
      <c r="W337">
        <v>165.2</v>
      </c>
      <c r="X337">
        <v>174.8</v>
      </c>
      <c r="Y337">
        <v>163</v>
      </c>
      <c r="Z337">
        <v>165.1</v>
      </c>
      <c r="AA337">
        <v>167.9</v>
      </c>
      <c r="AB337">
        <v>168.4</v>
      </c>
      <c r="AC337">
        <v>167.5</v>
      </c>
      <c r="AD337">
        <v>171.7</v>
      </c>
    </row>
    <row r="338" spans="1:30" x14ac:dyDescent="0.3">
      <c r="A338" t="s">
        <v>30</v>
      </c>
      <c r="B338">
        <v>2022</v>
      </c>
      <c r="C338" t="s">
        <v>39</v>
      </c>
      <c r="D338">
        <v>153.80000000000001</v>
      </c>
      <c r="E338">
        <v>217.2</v>
      </c>
      <c r="F338">
        <v>169.6</v>
      </c>
      <c r="G338">
        <v>165.4</v>
      </c>
      <c r="H338">
        <v>208.1</v>
      </c>
      <c r="I338">
        <v>165.8</v>
      </c>
      <c r="J338">
        <v>167.3</v>
      </c>
      <c r="K338">
        <v>164.6</v>
      </c>
      <c r="L338">
        <v>119.1</v>
      </c>
      <c r="M338">
        <v>188.9</v>
      </c>
      <c r="N338">
        <v>174.2</v>
      </c>
      <c r="O338">
        <v>181.9</v>
      </c>
      <c r="P338">
        <v>172.4</v>
      </c>
      <c r="Q338">
        <v>192.9</v>
      </c>
      <c r="R338">
        <v>180.7</v>
      </c>
      <c r="S338">
        <v>178.7</v>
      </c>
      <c r="T338">
        <v>180.4</v>
      </c>
      <c r="U338" t="s">
        <v>32</v>
      </c>
      <c r="V338">
        <v>176.7</v>
      </c>
      <c r="W338">
        <v>170.3</v>
      </c>
      <c r="X338">
        <v>178.2</v>
      </c>
      <c r="Y338">
        <v>165.5</v>
      </c>
      <c r="Z338">
        <v>168</v>
      </c>
      <c r="AA338">
        <v>172.6</v>
      </c>
      <c r="AB338">
        <v>169.5</v>
      </c>
      <c r="AC338">
        <v>171</v>
      </c>
      <c r="AD338">
        <v>173.6</v>
      </c>
    </row>
    <row r="339" spans="1:30" x14ac:dyDescent="0.3">
      <c r="A339" t="s">
        <v>33</v>
      </c>
      <c r="B339">
        <v>2022</v>
      </c>
      <c r="C339" t="s">
        <v>39</v>
      </c>
      <c r="D339">
        <v>157.5</v>
      </c>
      <c r="E339">
        <v>223.4</v>
      </c>
      <c r="F339">
        <v>172.8</v>
      </c>
      <c r="G339">
        <v>166.4</v>
      </c>
      <c r="H339">
        <v>188.6</v>
      </c>
      <c r="I339">
        <v>174.1</v>
      </c>
      <c r="J339">
        <v>211.5</v>
      </c>
      <c r="K339">
        <v>163.6</v>
      </c>
      <c r="L339">
        <v>121.4</v>
      </c>
      <c r="M339">
        <v>183.5</v>
      </c>
      <c r="N339">
        <v>159.1</v>
      </c>
      <c r="O339">
        <v>186.3</v>
      </c>
      <c r="P339">
        <v>179.3</v>
      </c>
      <c r="Q339">
        <v>198.3</v>
      </c>
      <c r="R339">
        <v>171.6</v>
      </c>
      <c r="S339">
        <v>157.4</v>
      </c>
      <c r="T339">
        <v>169.4</v>
      </c>
      <c r="U339">
        <v>166.8</v>
      </c>
      <c r="V339">
        <v>174.9</v>
      </c>
      <c r="W339">
        <v>162.1</v>
      </c>
      <c r="X339">
        <v>170.9</v>
      </c>
      <c r="Y339">
        <v>157.19999999999999</v>
      </c>
      <c r="Z339">
        <v>164.1</v>
      </c>
      <c r="AA339">
        <v>166.5</v>
      </c>
      <c r="AB339">
        <v>169.2</v>
      </c>
      <c r="AC339">
        <v>163.80000000000001</v>
      </c>
      <c r="AD339">
        <v>171.4</v>
      </c>
    </row>
    <row r="340" spans="1:30" x14ac:dyDescent="0.3">
      <c r="A340" t="s">
        <v>34</v>
      </c>
      <c r="B340">
        <v>2022</v>
      </c>
      <c r="C340" t="s">
        <v>39</v>
      </c>
      <c r="D340">
        <v>155</v>
      </c>
      <c r="E340">
        <v>219.4</v>
      </c>
      <c r="F340">
        <v>170.8</v>
      </c>
      <c r="G340">
        <v>165.8</v>
      </c>
      <c r="H340">
        <v>200.9</v>
      </c>
      <c r="I340">
        <v>169.7</v>
      </c>
      <c r="J340">
        <v>182.3</v>
      </c>
      <c r="K340">
        <v>164.3</v>
      </c>
      <c r="L340">
        <v>119.9</v>
      </c>
      <c r="M340">
        <v>187.1</v>
      </c>
      <c r="N340">
        <v>167.9</v>
      </c>
      <c r="O340">
        <v>183.9</v>
      </c>
      <c r="P340">
        <v>174.9</v>
      </c>
      <c r="Q340">
        <v>194.3</v>
      </c>
      <c r="R340">
        <v>177.1</v>
      </c>
      <c r="S340">
        <v>169.9</v>
      </c>
      <c r="T340">
        <v>176</v>
      </c>
      <c r="U340">
        <v>166.8</v>
      </c>
      <c r="V340">
        <v>176</v>
      </c>
      <c r="W340">
        <v>166.4</v>
      </c>
      <c r="X340">
        <v>175.4</v>
      </c>
      <c r="Y340">
        <v>161.1</v>
      </c>
      <c r="Z340">
        <v>165.8</v>
      </c>
      <c r="AA340">
        <v>169</v>
      </c>
      <c r="AB340">
        <v>169.4</v>
      </c>
      <c r="AC340">
        <v>167.5</v>
      </c>
      <c r="AD340">
        <v>172.6</v>
      </c>
    </row>
    <row r="341" spans="1:30" x14ac:dyDescent="0.3">
      <c r="A341" t="s">
        <v>30</v>
      </c>
      <c r="B341">
        <v>2022</v>
      </c>
      <c r="C341" t="s">
        <v>40</v>
      </c>
      <c r="D341">
        <v>155.19999999999999</v>
      </c>
      <c r="E341">
        <v>210.8</v>
      </c>
      <c r="F341">
        <v>174.3</v>
      </c>
      <c r="G341">
        <v>166.3</v>
      </c>
      <c r="H341">
        <v>202.2</v>
      </c>
      <c r="I341">
        <v>169.6</v>
      </c>
      <c r="J341">
        <v>168.6</v>
      </c>
      <c r="K341">
        <v>164.4</v>
      </c>
      <c r="L341">
        <v>119.2</v>
      </c>
      <c r="M341">
        <v>191.8</v>
      </c>
      <c r="N341">
        <v>174.5</v>
      </c>
      <c r="O341">
        <v>183.1</v>
      </c>
      <c r="P341">
        <v>172.5</v>
      </c>
      <c r="Q341">
        <v>193.2</v>
      </c>
      <c r="R341">
        <v>182</v>
      </c>
      <c r="S341">
        <v>180.3</v>
      </c>
      <c r="T341">
        <v>181.7</v>
      </c>
      <c r="U341" t="s">
        <v>32</v>
      </c>
      <c r="V341">
        <v>179.6</v>
      </c>
      <c r="W341">
        <v>171.3</v>
      </c>
      <c r="X341">
        <v>178.8</v>
      </c>
      <c r="Y341">
        <v>166.3</v>
      </c>
      <c r="Z341">
        <v>168.6</v>
      </c>
      <c r="AA341">
        <v>174.7</v>
      </c>
      <c r="AB341">
        <v>169.7</v>
      </c>
      <c r="AC341">
        <v>171.8</v>
      </c>
      <c r="AD341">
        <v>174.3</v>
      </c>
    </row>
    <row r="342" spans="1:30" x14ac:dyDescent="0.3">
      <c r="A342" t="s">
        <v>33</v>
      </c>
      <c r="B342">
        <v>2022</v>
      </c>
      <c r="C342" t="s">
        <v>40</v>
      </c>
      <c r="D342">
        <v>159.30000000000001</v>
      </c>
      <c r="E342">
        <v>217.1</v>
      </c>
      <c r="F342">
        <v>176.6</v>
      </c>
      <c r="G342">
        <v>167.1</v>
      </c>
      <c r="H342">
        <v>184.8</v>
      </c>
      <c r="I342">
        <v>179.5</v>
      </c>
      <c r="J342">
        <v>208.5</v>
      </c>
      <c r="K342">
        <v>164</v>
      </c>
      <c r="L342">
        <v>121.5</v>
      </c>
      <c r="M342">
        <v>186.3</v>
      </c>
      <c r="N342">
        <v>159.80000000000001</v>
      </c>
      <c r="O342">
        <v>187.7</v>
      </c>
      <c r="P342">
        <v>179.4</v>
      </c>
      <c r="Q342">
        <v>198.6</v>
      </c>
      <c r="R342">
        <v>172.7</v>
      </c>
      <c r="S342">
        <v>158.69999999999999</v>
      </c>
      <c r="T342">
        <v>170.6</v>
      </c>
      <c r="U342">
        <v>167.8</v>
      </c>
      <c r="V342">
        <v>179.5</v>
      </c>
      <c r="W342">
        <v>163.1</v>
      </c>
      <c r="X342">
        <v>171.7</v>
      </c>
      <c r="Y342">
        <v>157.4</v>
      </c>
      <c r="Z342">
        <v>164.6</v>
      </c>
      <c r="AA342">
        <v>169.1</v>
      </c>
      <c r="AB342">
        <v>169.8</v>
      </c>
      <c r="AC342">
        <v>164.7</v>
      </c>
      <c r="AD342">
        <v>172.3</v>
      </c>
    </row>
    <row r="343" spans="1:30" x14ac:dyDescent="0.3">
      <c r="A343" t="s">
        <v>34</v>
      </c>
      <c r="B343">
        <v>2022</v>
      </c>
      <c r="C343" t="s">
        <v>40</v>
      </c>
      <c r="D343">
        <v>156.5</v>
      </c>
      <c r="E343">
        <v>213</v>
      </c>
      <c r="F343">
        <v>175.2</v>
      </c>
      <c r="G343">
        <v>166.6</v>
      </c>
      <c r="H343">
        <v>195.8</v>
      </c>
      <c r="I343">
        <v>174.2</v>
      </c>
      <c r="J343">
        <v>182.1</v>
      </c>
      <c r="K343">
        <v>164.3</v>
      </c>
      <c r="L343">
        <v>120</v>
      </c>
      <c r="M343">
        <v>190</v>
      </c>
      <c r="N343">
        <v>168.4</v>
      </c>
      <c r="O343">
        <v>185.2</v>
      </c>
      <c r="P343">
        <v>175</v>
      </c>
      <c r="Q343">
        <v>194.6</v>
      </c>
      <c r="R343">
        <v>178.3</v>
      </c>
      <c r="S343">
        <v>171.3</v>
      </c>
      <c r="T343">
        <v>177.3</v>
      </c>
      <c r="U343">
        <v>167.8</v>
      </c>
      <c r="V343">
        <v>179.6</v>
      </c>
      <c r="W343">
        <v>167.4</v>
      </c>
      <c r="X343">
        <v>176.1</v>
      </c>
      <c r="Y343">
        <v>161.6</v>
      </c>
      <c r="Z343">
        <v>166.3</v>
      </c>
      <c r="AA343">
        <v>171.4</v>
      </c>
      <c r="AB343">
        <v>169.7</v>
      </c>
      <c r="AC343">
        <v>168.4</v>
      </c>
      <c r="AD343">
        <v>173.4</v>
      </c>
    </row>
    <row r="344" spans="1:30" x14ac:dyDescent="0.3">
      <c r="A344" t="s">
        <v>30</v>
      </c>
      <c r="B344">
        <v>2022</v>
      </c>
      <c r="C344" t="s">
        <v>41</v>
      </c>
      <c r="D344">
        <v>159.5</v>
      </c>
      <c r="E344">
        <v>204.1</v>
      </c>
      <c r="F344">
        <v>168.3</v>
      </c>
      <c r="G344">
        <v>167.9</v>
      </c>
      <c r="H344">
        <v>198.1</v>
      </c>
      <c r="I344">
        <v>169.2</v>
      </c>
      <c r="J344">
        <v>173.1</v>
      </c>
      <c r="K344">
        <v>167.1</v>
      </c>
      <c r="L344">
        <v>120.2</v>
      </c>
      <c r="M344">
        <v>195.6</v>
      </c>
      <c r="N344">
        <v>174.8</v>
      </c>
      <c r="O344">
        <v>184</v>
      </c>
      <c r="P344">
        <v>173.9</v>
      </c>
      <c r="Q344">
        <v>193.7</v>
      </c>
      <c r="R344">
        <v>183.2</v>
      </c>
      <c r="S344">
        <v>181.7</v>
      </c>
      <c r="T344">
        <v>183</v>
      </c>
      <c r="U344" t="s">
        <v>32</v>
      </c>
      <c r="V344">
        <v>179.1</v>
      </c>
      <c r="W344">
        <v>172.3</v>
      </c>
      <c r="X344">
        <v>179.4</v>
      </c>
      <c r="Y344">
        <v>166.6</v>
      </c>
      <c r="Z344">
        <v>169.3</v>
      </c>
      <c r="AA344">
        <v>175.7</v>
      </c>
      <c r="AB344">
        <v>171.1</v>
      </c>
      <c r="AC344">
        <v>172.6</v>
      </c>
      <c r="AD344">
        <v>175.3</v>
      </c>
    </row>
    <row r="345" spans="1:30" x14ac:dyDescent="0.3">
      <c r="A345" t="s">
        <v>33</v>
      </c>
      <c r="B345">
        <v>2022</v>
      </c>
      <c r="C345" t="s">
        <v>41</v>
      </c>
      <c r="D345">
        <v>162.1</v>
      </c>
      <c r="E345">
        <v>210.9</v>
      </c>
      <c r="F345">
        <v>170.6</v>
      </c>
      <c r="G345">
        <v>168.4</v>
      </c>
      <c r="H345">
        <v>182.5</v>
      </c>
      <c r="I345">
        <v>177.1</v>
      </c>
      <c r="J345">
        <v>213.1</v>
      </c>
      <c r="K345">
        <v>167.3</v>
      </c>
      <c r="L345">
        <v>122.2</v>
      </c>
      <c r="M345">
        <v>189.7</v>
      </c>
      <c r="N345">
        <v>160.5</v>
      </c>
      <c r="O345">
        <v>188.9</v>
      </c>
      <c r="P345">
        <v>180.4</v>
      </c>
      <c r="Q345">
        <v>198.7</v>
      </c>
      <c r="R345">
        <v>173.7</v>
      </c>
      <c r="S345">
        <v>160</v>
      </c>
      <c r="T345">
        <v>171.6</v>
      </c>
      <c r="U345">
        <v>169</v>
      </c>
      <c r="V345">
        <v>178.4</v>
      </c>
      <c r="W345">
        <v>164.2</v>
      </c>
      <c r="X345">
        <v>172.6</v>
      </c>
      <c r="Y345">
        <v>157.69999999999999</v>
      </c>
      <c r="Z345">
        <v>165.1</v>
      </c>
      <c r="AA345">
        <v>169.9</v>
      </c>
      <c r="AB345">
        <v>171.4</v>
      </c>
      <c r="AC345">
        <v>165.4</v>
      </c>
      <c r="AD345">
        <v>173.1</v>
      </c>
    </row>
    <row r="346" spans="1:30" x14ac:dyDescent="0.3">
      <c r="A346" t="s">
        <v>34</v>
      </c>
      <c r="B346">
        <v>2022</v>
      </c>
      <c r="C346" t="s">
        <v>41</v>
      </c>
      <c r="D346">
        <v>160.30000000000001</v>
      </c>
      <c r="E346">
        <v>206.5</v>
      </c>
      <c r="F346">
        <v>169.2</v>
      </c>
      <c r="G346">
        <v>168.1</v>
      </c>
      <c r="H346">
        <v>192.4</v>
      </c>
      <c r="I346">
        <v>172.9</v>
      </c>
      <c r="J346">
        <v>186.7</v>
      </c>
      <c r="K346">
        <v>167.2</v>
      </c>
      <c r="L346">
        <v>120.9</v>
      </c>
      <c r="M346">
        <v>193.6</v>
      </c>
      <c r="N346">
        <v>168.8</v>
      </c>
      <c r="O346">
        <v>186.3</v>
      </c>
      <c r="P346">
        <v>176.3</v>
      </c>
      <c r="Q346">
        <v>195</v>
      </c>
      <c r="R346">
        <v>179.5</v>
      </c>
      <c r="S346">
        <v>172.7</v>
      </c>
      <c r="T346">
        <v>178.5</v>
      </c>
      <c r="U346">
        <v>169</v>
      </c>
      <c r="V346">
        <v>178.8</v>
      </c>
      <c r="W346">
        <v>168.5</v>
      </c>
      <c r="X346">
        <v>176.8</v>
      </c>
      <c r="Y346">
        <v>161.9</v>
      </c>
      <c r="Z346">
        <v>166.9</v>
      </c>
      <c r="AA346">
        <v>172.3</v>
      </c>
      <c r="AB346">
        <v>171.2</v>
      </c>
      <c r="AC346">
        <v>169.1</v>
      </c>
      <c r="AD346">
        <v>174.3</v>
      </c>
    </row>
    <row r="347" spans="1:30" x14ac:dyDescent="0.3">
      <c r="A347" t="s">
        <v>30</v>
      </c>
      <c r="B347">
        <v>2022</v>
      </c>
      <c r="C347" t="s">
        <v>42</v>
      </c>
      <c r="D347">
        <v>162.9</v>
      </c>
      <c r="E347">
        <v>206.7</v>
      </c>
      <c r="F347">
        <v>169</v>
      </c>
      <c r="G347">
        <v>169.5</v>
      </c>
      <c r="H347">
        <v>194.1</v>
      </c>
      <c r="I347">
        <v>164.1</v>
      </c>
      <c r="J347">
        <v>176.9</v>
      </c>
      <c r="K347">
        <v>169</v>
      </c>
      <c r="L347">
        <v>120.8</v>
      </c>
      <c r="M347">
        <v>199.1</v>
      </c>
      <c r="N347">
        <v>175.4</v>
      </c>
      <c r="O347">
        <v>184.8</v>
      </c>
      <c r="P347">
        <v>175.5</v>
      </c>
      <c r="Q347">
        <v>194.5</v>
      </c>
      <c r="R347">
        <v>184.7</v>
      </c>
      <c r="S347">
        <v>183.3</v>
      </c>
      <c r="T347">
        <v>184.5</v>
      </c>
      <c r="U347" t="s">
        <v>32</v>
      </c>
      <c r="V347">
        <v>179.7</v>
      </c>
      <c r="W347">
        <v>173.6</v>
      </c>
      <c r="X347">
        <v>180.2</v>
      </c>
      <c r="Y347">
        <v>166.9</v>
      </c>
      <c r="Z347">
        <v>170</v>
      </c>
      <c r="AA347">
        <v>176.2</v>
      </c>
      <c r="AB347">
        <v>170.8</v>
      </c>
      <c r="AC347">
        <v>173.1</v>
      </c>
      <c r="AD347">
        <v>176.4</v>
      </c>
    </row>
    <row r="348" spans="1:30" x14ac:dyDescent="0.3">
      <c r="A348" t="s">
        <v>33</v>
      </c>
      <c r="B348">
        <v>2022</v>
      </c>
      <c r="C348" t="s">
        <v>42</v>
      </c>
      <c r="D348">
        <v>164.9</v>
      </c>
      <c r="E348">
        <v>213.7</v>
      </c>
      <c r="F348">
        <v>170.9</v>
      </c>
      <c r="G348">
        <v>170.1</v>
      </c>
      <c r="H348">
        <v>179.3</v>
      </c>
      <c r="I348">
        <v>167.5</v>
      </c>
      <c r="J348">
        <v>220.8</v>
      </c>
      <c r="K348">
        <v>169.2</v>
      </c>
      <c r="L348">
        <v>123.1</v>
      </c>
      <c r="M348">
        <v>193.6</v>
      </c>
      <c r="N348">
        <v>161.1</v>
      </c>
      <c r="O348">
        <v>190.4</v>
      </c>
      <c r="P348">
        <v>181.8</v>
      </c>
      <c r="Q348">
        <v>199.7</v>
      </c>
      <c r="R348">
        <v>175</v>
      </c>
      <c r="S348">
        <v>161.69999999999999</v>
      </c>
      <c r="T348">
        <v>173</v>
      </c>
      <c r="U348">
        <v>169.5</v>
      </c>
      <c r="V348">
        <v>179.2</v>
      </c>
      <c r="W348">
        <v>165</v>
      </c>
      <c r="X348">
        <v>173.8</v>
      </c>
      <c r="Y348">
        <v>158.19999999999999</v>
      </c>
      <c r="Z348">
        <v>165.8</v>
      </c>
      <c r="AA348">
        <v>170.9</v>
      </c>
      <c r="AB348">
        <v>171.1</v>
      </c>
      <c r="AC348">
        <v>166.1</v>
      </c>
      <c r="AD348">
        <v>174.1</v>
      </c>
    </row>
    <row r="349" spans="1:30" x14ac:dyDescent="0.3">
      <c r="A349" t="s">
        <v>34</v>
      </c>
      <c r="B349">
        <v>2022</v>
      </c>
      <c r="C349" t="s">
        <v>42</v>
      </c>
      <c r="D349">
        <v>163.5</v>
      </c>
      <c r="E349">
        <v>209.2</v>
      </c>
      <c r="F349">
        <v>169.7</v>
      </c>
      <c r="G349">
        <v>169.7</v>
      </c>
      <c r="H349">
        <v>188.7</v>
      </c>
      <c r="I349">
        <v>165.7</v>
      </c>
      <c r="J349">
        <v>191.8</v>
      </c>
      <c r="K349">
        <v>169.1</v>
      </c>
      <c r="L349">
        <v>121.6</v>
      </c>
      <c r="M349">
        <v>197.3</v>
      </c>
      <c r="N349">
        <v>169.4</v>
      </c>
      <c r="O349">
        <v>187.4</v>
      </c>
      <c r="P349">
        <v>177.8</v>
      </c>
      <c r="Q349">
        <v>195.9</v>
      </c>
      <c r="R349">
        <v>180.9</v>
      </c>
      <c r="S349">
        <v>174.3</v>
      </c>
      <c r="T349">
        <v>179.9</v>
      </c>
      <c r="U349">
        <v>169.5</v>
      </c>
      <c r="V349">
        <v>179.5</v>
      </c>
      <c r="W349">
        <v>169.5</v>
      </c>
      <c r="X349">
        <v>177.8</v>
      </c>
      <c r="Y349">
        <v>162.30000000000001</v>
      </c>
      <c r="Z349">
        <v>167.6</v>
      </c>
      <c r="AA349">
        <v>173.1</v>
      </c>
      <c r="AB349">
        <v>170.9</v>
      </c>
      <c r="AC349">
        <v>169.7</v>
      </c>
      <c r="AD349">
        <v>175.3</v>
      </c>
    </row>
    <row r="350" spans="1:30" x14ac:dyDescent="0.3">
      <c r="A350" t="s">
        <v>30</v>
      </c>
      <c r="B350">
        <v>2022</v>
      </c>
      <c r="C350" t="s">
        <v>43</v>
      </c>
      <c r="D350">
        <v>164.7</v>
      </c>
      <c r="E350">
        <v>208.8</v>
      </c>
      <c r="F350">
        <v>170.3</v>
      </c>
      <c r="G350">
        <v>170.9</v>
      </c>
      <c r="H350">
        <v>191.6</v>
      </c>
      <c r="I350">
        <v>162.19999999999999</v>
      </c>
      <c r="J350">
        <v>184.8</v>
      </c>
      <c r="K350">
        <v>169.7</v>
      </c>
      <c r="L350">
        <v>121.1</v>
      </c>
      <c r="M350">
        <v>201.6</v>
      </c>
      <c r="N350">
        <v>175.8</v>
      </c>
      <c r="O350">
        <v>185.6</v>
      </c>
      <c r="P350">
        <v>177.4</v>
      </c>
      <c r="Q350">
        <v>194.9</v>
      </c>
      <c r="R350">
        <v>186.1</v>
      </c>
      <c r="S350">
        <v>184.4</v>
      </c>
      <c r="T350">
        <v>185.9</v>
      </c>
      <c r="U350" t="s">
        <v>32</v>
      </c>
      <c r="V350">
        <v>180.8</v>
      </c>
      <c r="W350">
        <v>174.4</v>
      </c>
      <c r="X350">
        <v>181.2</v>
      </c>
      <c r="Y350">
        <v>167.4</v>
      </c>
      <c r="Z350">
        <v>170.6</v>
      </c>
      <c r="AA350">
        <v>176.5</v>
      </c>
      <c r="AB350">
        <v>172</v>
      </c>
      <c r="AC350">
        <v>173.9</v>
      </c>
      <c r="AD350">
        <v>177.9</v>
      </c>
    </row>
    <row r="351" spans="1:30" x14ac:dyDescent="0.3">
      <c r="A351" t="s">
        <v>33</v>
      </c>
      <c r="B351">
        <v>2022</v>
      </c>
      <c r="C351" t="s">
        <v>43</v>
      </c>
      <c r="D351">
        <v>166.4</v>
      </c>
      <c r="E351">
        <v>214.9</v>
      </c>
      <c r="F351">
        <v>171.9</v>
      </c>
      <c r="G351">
        <v>171</v>
      </c>
      <c r="H351">
        <v>177.7</v>
      </c>
      <c r="I351">
        <v>165.7</v>
      </c>
      <c r="J351">
        <v>228.6</v>
      </c>
      <c r="K351">
        <v>169.9</v>
      </c>
      <c r="L351">
        <v>123.4</v>
      </c>
      <c r="M351">
        <v>196.4</v>
      </c>
      <c r="N351">
        <v>161.6</v>
      </c>
      <c r="O351">
        <v>191.5</v>
      </c>
      <c r="P351">
        <v>183.3</v>
      </c>
      <c r="Q351">
        <v>200.1</v>
      </c>
      <c r="R351">
        <v>175.5</v>
      </c>
      <c r="S351">
        <v>162.6</v>
      </c>
      <c r="T351">
        <v>173.6</v>
      </c>
      <c r="U351">
        <v>171.2</v>
      </c>
      <c r="V351">
        <v>180</v>
      </c>
      <c r="W351">
        <v>166</v>
      </c>
      <c r="X351">
        <v>174.7</v>
      </c>
      <c r="Y351">
        <v>158.80000000000001</v>
      </c>
      <c r="Z351">
        <v>166.3</v>
      </c>
      <c r="AA351">
        <v>171.2</v>
      </c>
      <c r="AB351">
        <v>172.3</v>
      </c>
      <c r="AC351">
        <v>166.8</v>
      </c>
      <c r="AD351">
        <v>175.3</v>
      </c>
    </row>
    <row r="352" spans="1:30" x14ac:dyDescent="0.3">
      <c r="A352" t="s">
        <v>34</v>
      </c>
      <c r="B352">
        <v>2022</v>
      </c>
      <c r="C352" t="s">
        <v>43</v>
      </c>
      <c r="D352">
        <v>165.2</v>
      </c>
      <c r="E352">
        <v>210.9</v>
      </c>
      <c r="F352">
        <v>170.9</v>
      </c>
      <c r="G352">
        <v>170.9</v>
      </c>
      <c r="H352">
        <v>186.5</v>
      </c>
      <c r="I352">
        <v>163.80000000000001</v>
      </c>
      <c r="J352">
        <v>199.7</v>
      </c>
      <c r="K352">
        <v>169.8</v>
      </c>
      <c r="L352">
        <v>121.9</v>
      </c>
      <c r="M352">
        <v>199.9</v>
      </c>
      <c r="N352">
        <v>169.9</v>
      </c>
      <c r="O352">
        <v>188.3</v>
      </c>
      <c r="P352">
        <v>179.6</v>
      </c>
      <c r="Q352">
        <v>196.3</v>
      </c>
      <c r="R352">
        <v>181.9</v>
      </c>
      <c r="S352">
        <v>175.3</v>
      </c>
      <c r="T352">
        <v>181</v>
      </c>
      <c r="U352">
        <v>171.2</v>
      </c>
      <c r="V352">
        <v>180.5</v>
      </c>
      <c r="W352">
        <v>170.4</v>
      </c>
      <c r="X352">
        <v>178.7</v>
      </c>
      <c r="Y352">
        <v>162.9</v>
      </c>
      <c r="Z352">
        <v>168.2</v>
      </c>
      <c r="AA352">
        <v>173.4</v>
      </c>
      <c r="AB352">
        <v>172.1</v>
      </c>
      <c r="AC352">
        <v>170.5</v>
      </c>
      <c r="AD352">
        <v>176.7</v>
      </c>
    </row>
    <row r="353" spans="1:30" x14ac:dyDescent="0.3">
      <c r="A353" t="s">
        <v>30</v>
      </c>
      <c r="B353">
        <v>2022</v>
      </c>
      <c r="C353" t="s">
        <v>45</v>
      </c>
      <c r="D353">
        <v>166.9</v>
      </c>
      <c r="E353">
        <v>207.2</v>
      </c>
      <c r="F353">
        <v>180.2</v>
      </c>
      <c r="G353">
        <v>172.3</v>
      </c>
      <c r="H353">
        <v>194</v>
      </c>
      <c r="I353">
        <v>159.1</v>
      </c>
      <c r="J353">
        <v>171.6</v>
      </c>
      <c r="K353">
        <v>170.2</v>
      </c>
      <c r="L353">
        <v>121.5</v>
      </c>
      <c r="M353">
        <v>204.8</v>
      </c>
      <c r="N353">
        <v>176.4</v>
      </c>
      <c r="O353">
        <v>186.9</v>
      </c>
      <c r="P353">
        <v>176.6</v>
      </c>
      <c r="Q353">
        <v>195.5</v>
      </c>
      <c r="R353">
        <v>187.2</v>
      </c>
      <c r="S353">
        <v>185.2</v>
      </c>
      <c r="T353">
        <v>186.9</v>
      </c>
      <c r="U353" t="s">
        <v>32</v>
      </c>
      <c r="V353">
        <v>181.9</v>
      </c>
      <c r="W353">
        <v>175.5</v>
      </c>
      <c r="X353">
        <v>182.3</v>
      </c>
      <c r="Y353">
        <v>167.5</v>
      </c>
      <c r="Z353">
        <v>170.8</v>
      </c>
      <c r="AA353">
        <v>176.9</v>
      </c>
      <c r="AB353">
        <v>173.4</v>
      </c>
      <c r="AC353">
        <v>174.6</v>
      </c>
      <c r="AD353">
        <v>177.8</v>
      </c>
    </row>
    <row r="354" spans="1:30" x14ac:dyDescent="0.3">
      <c r="A354" t="s">
        <v>33</v>
      </c>
      <c r="B354">
        <v>2022</v>
      </c>
      <c r="C354" t="s">
        <v>45</v>
      </c>
      <c r="D354">
        <v>168.4</v>
      </c>
      <c r="E354">
        <v>213.4</v>
      </c>
      <c r="F354">
        <v>183.2</v>
      </c>
      <c r="G354">
        <v>172.3</v>
      </c>
      <c r="H354">
        <v>180</v>
      </c>
      <c r="I354">
        <v>162.6</v>
      </c>
      <c r="J354">
        <v>205.5</v>
      </c>
      <c r="K354">
        <v>171</v>
      </c>
      <c r="L354">
        <v>123.4</v>
      </c>
      <c r="M354">
        <v>198.8</v>
      </c>
      <c r="N354">
        <v>162.1</v>
      </c>
      <c r="O354">
        <v>192.4</v>
      </c>
      <c r="P354">
        <v>181.3</v>
      </c>
      <c r="Q354">
        <v>200.6</v>
      </c>
      <c r="R354">
        <v>176.7</v>
      </c>
      <c r="S354">
        <v>163.5</v>
      </c>
      <c r="T354">
        <v>174.7</v>
      </c>
      <c r="U354">
        <v>171.8</v>
      </c>
      <c r="V354">
        <v>180.3</v>
      </c>
      <c r="W354">
        <v>166.9</v>
      </c>
      <c r="X354">
        <v>175.8</v>
      </c>
      <c r="Y354">
        <v>158.9</v>
      </c>
      <c r="Z354">
        <v>166.7</v>
      </c>
      <c r="AA354">
        <v>171.5</v>
      </c>
      <c r="AB354">
        <v>173.8</v>
      </c>
      <c r="AC354">
        <v>167.4</v>
      </c>
      <c r="AD354">
        <v>174.1</v>
      </c>
    </row>
    <row r="355" spans="1:30" x14ac:dyDescent="0.3">
      <c r="A355" t="s">
        <v>34</v>
      </c>
      <c r="B355">
        <v>2022</v>
      </c>
      <c r="C355" t="s">
        <v>45</v>
      </c>
      <c r="D355">
        <v>167.4</v>
      </c>
      <c r="E355">
        <v>209.4</v>
      </c>
      <c r="F355">
        <v>181.4</v>
      </c>
      <c r="G355">
        <v>172.3</v>
      </c>
      <c r="H355">
        <v>188.9</v>
      </c>
      <c r="I355">
        <v>160.69999999999999</v>
      </c>
      <c r="J355">
        <v>183.1</v>
      </c>
      <c r="K355">
        <v>170.5</v>
      </c>
      <c r="L355">
        <v>122.1</v>
      </c>
      <c r="M355">
        <v>202.8</v>
      </c>
      <c r="N355">
        <v>170.4</v>
      </c>
      <c r="O355">
        <v>189.5</v>
      </c>
      <c r="P355">
        <v>178.3</v>
      </c>
      <c r="Q355">
        <v>196.9</v>
      </c>
      <c r="R355">
        <v>183.1</v>
      </c>
      <c r="S355">
        <v>176.2</v>
      </c>
      <c r="T355">
        <v>182.1</v>
      </c>
      <c r="U355">
        <v>171.8</v>
      </c>
      <c r="V355">
        <v>181.3</v>
      </c>
      <c r="W355">
        <v>171.4</v>
      </c>
      <c r="X355">
        <v>179.8</v>
      </c>
      <c r="Y355">
        <v>163</v>
      </c>
      <c r="Z355">
        <v>168.5</v>
      </c>
      <c r="AA355">
        <v>173.7</v>
      </c>
      <c r="AB355">
        <v>173.6</v>
      </c>
      <c r="AC355">
        <v>171.1</v>
      </c>
      <c r="AD355">
        <v>176.5</v>
      </c>
    </row>
    <row r="356" spans="1:30" x14ac:dyDescent="0.3">
      <c r="A356" t="s">
        <v>30</v>
      </c>
      <c r="B356">
        <v>2022</v>
      </c>
      <c r="C356" t="s">
        <v>46</v>
      </c>
      <c r="D356">
        <v>168.8</v>
      </c>
      <c r="E356">
        <v>206.9</v>
      </c>
      <c r="F356">
        <v>189.1</v>
      </c>
      <c r="G356">
        <v>173.4</v>
      </c>
      <c r="H356">
        <v>193.9</v>
      </c>
      <c r="I356">
        <v>156.69999999999999</v>
      </c>
      <c r="J356">
        <v>150.19999999999999</v>
      </c>
      <c r="K356">
        <v>170.5</v>
      </c>
      <c r="L356">
        <v>121.2</v>
      </c>
      <c r="M356">
        <v>207.5</v>
      </c>
      <c r="N356">
        <v>176.8</v>
      </c>
      <c r="O356">
        <v>187.7</v>
      </c>
      <c r="P356">
        <v>174.4</v>
      </c>
      <c r="Q356">
        <v>195.9</v>
      </c>
      <c r="R356">
        <v>188.1</v>
      </c>
      <c r="S356">
        <v>185.9</v>
      </c>
      <c r="T356">
        <v>187.8</v>
      </c>
      <c r="U356" t="s">
        <v>32</v>
      </c>
      <c r="V356">
        <v>182.8</v>
      </c>
      <c r="W356">
        <v>176.4</v>
      </c>
      <c r="X356">
        <v>183.5</v>
      </c>
      <c r="Y356">
        <v>167.8</v>
      </c>
      <c r="Z356">
        <v>171.2</v>
      </c>
      <c r="AA356">
        <v>177.3</v>
      </c>
      <c r="AB356">
        <v>175.7</v>
      </c>
      <c r="AC356">
        <v>175.5</v>
      </c>
      <c r="AD356">
        <v>177.1</v>
      </c>
    </row>
    <row r="357" spans="1:30" x14ac:dyDescent="0.3">
      <c r="A357" t="s">
        <v>33</v>
      </c>
      <c r="B357">
        <v>2022</v>
      </c>
      <c r="C357" t="s">
        <v>46</v>
      </c>
      <c r="D357">
        <v>170.2</v>
      </c>
      <c r="E357">
        <v>212.9</v>
      </c>
      <c r="F357">
        <v>191.9</v>
      </c>
      <c r="G357">
        <v>173.9</v>
      </c>
      <c r="H357">
        <v>179.1</v>
      </c>
      <c r="I357">
        <v>159.5</v>
      </c>
      <c r="J357">
        <v>178.7</v>
      </c>
      <c r="K357">
        <v>171.3</v>
      </c>
      <c r="L357">
        <v>123.1</v>
      </c>
      <c r="M357">
        <v>200.5</v>
      </c>
      <c r="N357">
        <v>162.80000000000001</v>
      </c>
      <c r="O357">
        <v>193.3</v>
      </c>
      <c r="P357">
        <v>178.6</v>
      </c>
      <c r="Q357">
        <v>201.1</v>
      </c>
      <c r="R357">
        <v>177.7</v>
      </c>
      <c r="S357">
        <v>164.5</v>
      </c>
      <c r="T357">
        <v>175.7</v>
      </c>
      <c r="U357">
        <v>170.7</v>
      </c>
      <c r="V357">
        <v>180.6</v>
      </c>
      <c r="W357">
        <v>167.3</v>
      </c>
      <c r="X357">
        <v>177.2</v>
      </c>
      <c r="Y357">
        <v>159.4</v>
      </c>
      <c r="Z357">
        <v>167.1</v>
      </c>
      <c r="AA357">
        <v>171.8</v>
      </c>
      <c r="AB357">
        <v>176</v>
      </c>
      <c r="AC357">
        <v>168.2</v>
      </c>
      <c r="AD357">
        <v>174.1</v>
      </c>
    </row>
    <row r="358" spans="1:30" x14ac:dyDescent="0.3">
      <c r="A358" t="s">
        <v>34</v>
      </c>
      <c r="B358">
        <v>2022</v>
      </c>
      <c r="C358" t="s">
        <v>46</v>
      </c>
      <c r="D358">
        <v>169.2</v>
      </c>
      <c r="E358">
        <v>209</v>
      </c>
      <c r="F358">
        <v>190.2</v>
      </c>
      <c r="G358">
        <v>173.6</v>
      </c>
      <c r="H358">
        <v>188.5</v>
      </c>
      <c r="I358">
        <v>158</v>
      </c>
      <c r="J358">
        <v>159.9</v>
      </c>
      <c r="K358">
        <v>170.8</v>
      </c>
      <c r="L358">
        <v>121.8</v>
      </c>
      <c r="M358">
        <v>205.2</v>
      </c>
      <c r="N358">
        <v>171</v>
      </c>
      <c r="O358">
        <v>190.3</v>
      </c>
      <c r="P358">
        <v>175.9</v>
      </c>
      <c r="Q358">
        <v>197.3</v>
      </c>
      <c r="R358">
        <v>184</v>
      </c>
      <c r="S358">
        <v>177</v>
      </c>
      <c r="T358">
        <v>183</v>
      </c>
      <c r="U358">
        <v>170.7</v>
      </c>
      <c r="V358">
        <v>182</v>
      </c>
      <c r="W358">
        <v>172.1</v>
      </c>
      <c r="X358">
        <v>181.1</v>
      </c>
      <c r="Y358">
        <v>163.4</v>
      </c>
      <c r="Z358">
        <v>168.9</v>
      </c>
      <c r="AA358">
        <v>174.1</v>
      </c>
      <c r="AB358">
        <v>175.8</v>
      </c>
      <c r="AC358">
        <v>172</v>
      </c>
      <c r="AD358">
        <v>175.7</v>
      </c>
    </row>
    <row r="359" spans="1:30" x14ac:dyDescent="0.3">
      <c r="A359" t="s">
        <v>30</v>
      </c>
      <c r="B359">
        <v>2023</v>
      </c>
      <c r="C359" t="s">
        <v>31</v>
      </c>
      <c r="D359">
        <v>174</v>
      </c>
      <c r="E359">
        <v>208.3</v>
      </c>
      <c r="F359">
        <v>192.9</v>
      </c>
      <c r="G359">
        <v>174.3</v>
      </c>
      <c r="H359">
        <v>192.6</v>
      </c>
      <c r="I359">
        <v>156.30000000000001</v>
      </c>
      <c r="J359">
        <v>142.9</v>
      </c>
      <c r="K359">
        <v>170.7</v>
      </c>
      <c r="L359">
        <v>120.3</v>
      </c>
      <c r="M359">
        <v>210.5</v>
      </c>
      <c r="N359">
        <v>176.9</v>
      </c>
      <c r="O359">
        <v>188.5</v>
      </c>
      <c r="P359">
        <v>175</v>
      </c>
      <c r="Q359">
        <v>196.9</v>
      </c>
      <c r="R359">
        <v>189</v>
      </c>
      <c r="S359">
        <v>186.3</v>
      </c>
      <c r="T359">
        <v>188.6</v>
      </c>
      <c r="U359" t="s">
        <v>32</v>
      </c>
      <c r="V359">
        <v>183.2</v>
      </c>
      <c r="W359">
        <v>177.2</v>
      </c>
      <c r="X359">
        <v>184.7</v>
      </c>
      <c r="Y359">
        <v>168.2</v>
      </c>
      <c r="Z359">
        <v>171.8</v>
      </c>
      <c r="AA359">
        <v>177.8</v>
      </c>
      <c r="AB359">
        <v>178.4</v>
      </c>
      <c r="AC359">
        <v>176.5</v>
      </c>
      <c r="AD359">
        <v>177.8</v>
      </c>
    </row>
    <row r="360" spans="1:30" x14ac:dyDescent="0.3">
      <c r="A360" t="s">
        <v>33</v>
      </c>
      <c r="B360">
        <v>2023</v>
      </c>
      <c r="C360" t="s">
        <v>31</v>
      </c>
      <c r="D360">
        <v>173.3</v>
      </c>
      <c r="E360">
        <v>215.2</v>
      </c>
      <c r="F360">
        <v>197</v>
      </c>
      <c r="G360">
        <v>175.2</v>
      </c>
      <c r="H360">
        <v>178</v>
      </c>
      <c r="I360">
        <v>160.5</v>
      </c>
      <c r="J360">
        <v>175.3</v>
      </c>
      <c r="K360">
        <v>171.2</v>
      </c>
      <c r="L360">
        <v>122.7</v>
      </c>
      <c r="M360">
        <v>204.3</v>
      </c>
      <c r="N360">
        <v>163.69999999999999</v>
      </c>
      <c r="O360">
        <v>194.3</v>
      </c>
      <c r="P360">
        <v>179.5</v>
      </c>
      <c r="Q360">
        <v>201.6</v>
      </c>
      <c r="R360">
        <v>178.7</v>
      </c>
      <c r="S360">
        <v>165.3</v>
      </c>
      <c r="T360">
        <v>176.6</v>
      </c>
      <c r="U360">
        <v>172.1</v>
      </c>
      <c r="V360">
        <v>180.1</v>
      </c>
      <c r="W360">
        <v>168</v>
      </c>
      <c r="X360">
        <v>178.5</v>
      </c>
      <c r="Y360">
        <v>159.5</v>
      </c>
      <c r="Z360">
        <v>167.8</v>
      </c>
      <c r="AA360">
        <v>171.8</v>
      </c>
      <c r="AB360">
        <v>178.8</v>
      </c>
      <c r="AC360">
        <v>168.9</v>
      </c>
      <c r="AD360">
        <v>174.9</v>
      </c>
    </row>
    <row r="361" spans="1:30" x14ac:dyDescent="0.3">
      <c r="A361" t="s">
        <v>34</v>
      </c>
      <c r="B361">
        <v>2023</v>
      </c>
      <c r="C361" t="s">
        <v>31</v>
      </c>
      <c r="D361">
        <v>173.8</v>
      </c>
      <c r="E361">
        <v>210.7</v>
      </c>
      <c r="F361">
        <v>194.5</v>
      </c>
      <c r="G361">
        <v>174.6</v>
      </c>
      <c r="H361">
        <v>187.2</v>
      </c>
      <c r="I361">
        <v>158.30000000000001</v>
      </c>
      <c r="J361">
        <v>153.9</v>
      </c>
      <c r="K361">
        <v>170.9</v>
      </c>
      <c r="L361">
        <v>121.1</v>
      </c>
      <c r="M361">
        <v>208.4</v>
      </c>
      <c r="N361">
        <v>171.4</v>
      </c>
      <c r="O361">
        <v>191.2</v>
      </c>
      <c r="P361">
        <v>176.7</v>
      </c>
      <c r="Q361">
        <v>198.2</v>
      </c>
      <c r="R361">
        <v>184.9</v>
      </c>
      <c r="S361">
        <v>177.6</v>
      </c>
      <c r="T361">
        <v>183.8</v>
      </c>
      <c r="U361">
        <v>172.1</v>
      </c>
      <c r="V361">
        <v>182</v>
      </c>
      <c r="W361">
        <v>172.9</v>
      </c>
      <c r="X361">
        <v>182.3</v>
      </c>
      <c r="Y361">
        <v>163.6</v>
      </c>
      <c r="Z361">
        <v>169.5</v>
      </c>
      <c r="AA361">
        <v>174.3</v>
      </c>
      <c r="AB361">
        <v>178.6</v>
      </c>
      <c r="AC361">
        <v>172.8</v>
      </c>
      <c r="AD361">
        <v>176.5</v>
      </c>
    </row>
    <row r="362" spans="1:30" x14ac:dyDescent="0.3">
      <c r="A362" t="s">
        <v>30</v>
      </c>
      <c r="B362">
        <v>2023</v>
      </c>
      <c r="C362" t="s">
        <v>35</v>
      </c>
      <c r="D362">
        <v>174.2</v>
      </c>
      <c r="E362">
        <v>205.2</v>
      </c>
      <c r="F362">
        <v>173.9</v>
      </c>
      <c r="G362">
        <v>177</v>
      </c>
      <c r="H362">
        <v>183.4</v>
      </c>
      <c r="I362">
        <v>167.2</v>
      </c>
      <c r="J362">
        <v>140.9</v>
      </c>
      <c r="K362">
        <v>170.4</v>
      </c>
      <c r="L362">
        <v>119.1</v>
      </c>
      <c r="M362">
        <v>212.1</v>
      </c>
      <c r="N362">
        <v>177.6</v>
      </c>
      <c r="O362">
        <v>189.9</v>
      </c>
      <c r="P362">
        <v>174.8</v>
      </c>
      <c r="Q362">
        <v>198.3</v>
      </c>
      <c r="R362">
        <v>190</v>
      </c>
      <c r="S362">
        <v>187</v>
      </c>
      <c r="T362">
        <v>189.6</v>
      </c>
      <c r="U362" t="s">
        <v>32</v>
      </c>
      <c r="V362">
        <v>181.6</v>
      </c>
      <c r="W362">
        <v>178.6</v>
      </c>
      <c r="X362">
        <v>186.6</v>
      </c>
      <c r="Y362">
        <v>169</v>
      </c>
      <c r="Z362">
        <v>172.8</v>
      </c>
      <c r="AA362">
        <v>178.5</v>
      </c>
      <c r="AB362">
        <v>180.7</v>
      </c>
      <c r="AC362">
        <v>177.9</v>
      </c>
      <c r="AD362">
        <v>178</v>
      </c>
    </row>
    <row r="363" spans="1:30" x14ac:dyDescent="0.3">
      <c r="A363" t="s">
        <v>33</v>
      </c>
      <c r="B363">
        <v>2023</v>
      </c>
      <c r="C363" t="s">
        <v>35</v>
      </c>
      <c r="D363">
        <v>174.7</v>
      </c>
      <c r="E363">
        <v>212.2</v>
      </c>
      <c r="F363">
        <v>177.2</v>
      </c>
      <c r="G363">
        <v>177.9</v>
      </c>
      <c r="H363">
        <v>172.2</v>
      </c>
      <c r="I363">
        <v>172.1</v>
      </c>
      <c r="J363">
        <v>175.8</v>
      </c>
      <c r="K363">
        <v>172.2</v>
      </c>
      <c r="L363">
        <v>121.9</v>
      </c>
      <c r="M363">
        <v>204.8</v>
      </c>
      <c r="N363">
        <v>164.9</v>
      </c>
      <c r="O363">
        <v>196.6</v>
      </c>
      <c r="P363">
        <v>180.7</v>
      </c>
      <c r="Q363">
        <v>202.7</v>
      </c>
      <c r="R363">
        <v>180.3</v>
      </c>
      <c r="S363">
        <v>167</v>
      </c>
      <c r="T363">
        <v>178.2</v>
      </c>
      <c r="U363">
        <v>173.5</v>
      </c>
      <c r="V363">
        <v>182.8</v>
      </c>
      <c r="W363">
        <v>169.2</v>
      </c>
      <c r="X363">
        <v>180.8</v>
      </c>
      <c r="Y363">
        <v>159.80000000000001</v>
      </c>
      <c r="Z363">
        <v>168.4</v>
      </c>
      <c r="AA363">
        <v>172.5</v>
      </c>
      <c r="AB363">
        <v>181.4</v>
      </c>
      <c r="AC363">
        <v>170</v>
      </c>
      <c r="AD363">
        <v>176.3</v>
      </c>
    </row>
    <row r="364" spans="1:30" x14ac:dyDescent="0.3">
      <c r="A364" t="s">
        <v>34</v>
      </c>
      <c r="B364">
        <v>2023</v>
      </c>
      <c r="C364" t="s">
        <v>35</v>
      </c>
      <c r="D364">
        <v>174.4</v>
      </c>
      <c r="E364">
        <v>207.7</v>
      </c>
      <c r="F364">
        <v>175.2</v>
      </c>
      <c r="G364">
        <v>177.3</v>
      </c>
      <c r="H364">
        <v>179.3</v>
      </c>
      <c r="I364">
        <v>169.5</v>
      </c>
      <c r="J364">
        <v>152.69999999999999</v>
      </c>
      <c r="K364">
        <v>171</v>
      </c>
      <c r="L364">
        <v>120</v>
      </c>
      <c r="M364">
        <v>209.7</v>
      </c>
      <c r="N364">
        <v>172.3</v>
      </c>
      <c r="O364">
        <v>193</v>
      </c>
      <c r="P364">
        <v>177</v>
      </c>
      <c r="Q364">
        <v>199.5</v>
      </c>
      <c r="R364">
        <v>186.2</v>
      </c>
      <c r="S364">
        <v>178.7</v>
      </c>
      <c r="T364">
        <v>185.1</v>
      </c>
      <c r="U364">
        <v>173.5</v>
      </c>
      <c r="V364">
        <v>182.1</v>
      </c>
      <c r="W364">
        <v>174.2</v>
      </c>
      <c r="X364">
        <v>184.4</v>
      </c>
      <c r="Y364">
        <v>164.2</v>
      </c>
      <c r="Z364">
        <v>170.3</v>
      </c>
      <c r="AA364">
        <v>175</v>
      </c>
      <c r="AB364">
        <v>181</v>
      </c>
      <c r="AC364">
        <v>174.1</v>
      </c>
      <c r="AD364">
        <v>177.2</v>
      </c>
    </row>
    <row r="365" spans="1:30" x14ac:dyDescent="0.3">
      <c r="A365" t="s">
        <v>30</v>
      </c>
      <c r="B365">
        <v>2023</v>
      </c>
      <c r="C365" t="s">
        <v>36</v>
      </c>
      <c r="D365">
        <v>174.3</v>
      </c>
      <c r="E365">
        <v>205.2</v>
      </c>
      <c r="F365">
        <v>173.9</v>
      </c>
      <c r="G365">
        <v>177</v>
      </c>
      <c r="H365">
        <v>183.3</v>
      </c>
      <c r="I365">
        <v>167.2</v>
      </c>
      <c r="J365">
        <v>140.9</v>
      </c>
      <c r="K365">
        <v>170.5</v>
      </c>
      <c r="L365">
        <v>119.1</v>
      </c>
      <c r="M365">
        <v>212.1</v>
      </c>
      <c r="N365">
        <v>177.6</v>
      </c>
      <c r="O365">
        <v>189.9</v>
      </c>
      <c r="P365">
        <v>174.8</v>
      </c>
      <c r="Q365">
        <v>198.4</v>
      </c>
      <c r="R365">
        <v>190</v>
      </c>
      <c r="S365">
        <v>187</v>
      </c>
      <c r="T365">
        <v>189.6</v>
      </c>
      <c r="U365" t="s">
        <v>32</v>
      </c>
      <c r="V365">
        <v>181.4</v>
      </c>
      <c r="W365">
        <v>178.6</v>
      </c>
      <c r="X365">
        <v>186.6</v>
      </c>
      <c r="Y365">
        <v>169</v>
      </c>
      <c r="Z365">
        <v>172.8</v>
      </c>
      <c r="AA365">
        <v>178.5</v>
      </c>
      <c r="AB365">
        <v>180.7</v>
      </c>
      <c r="AC365">
        <v>177.9</v>
      </c>
      <c r="AD365">
        <v>178</v>
      </c>
    </row>
    <row r="366" spans="1:30" x14ac:dyDescent="0.3">
      <c r="A366" t="s">
        <v>33</v>
      </c>
      <c r="B366">
        <v>2023</v>
      </c>
      <c r="C366" t="s">
        <v>36</v>
      </c>
      <c r="D366">
        <v>174.7</v>
      </c>
      <c r="E366">
        <v>212.2</v>
      </c>
      <c r="F366">
        <v>177.2</v>
      </c>
      <c r="G366">
        <v>177.9</v>
      </c>
      <c r="H366">
        <v>172.2</v>
      </c>
      <c r="I366">
        <v>172.1</v>
      </c>
      <c r="J366">
        <v>175.9</v>
      </c>
      <c r="K366">
        <v>172.2</v>
      </c>
      <c r="L366">
        <v>121.9</v>
      </c>
      <c r="M366">
        <v>204.8</v>
      </c>
      <c r="N366">
        <v>164.9</v>
      </c>
      <c r="O366">
        <v>196.6</v>
      </c>
      <c r="P366">
        <v>180.8</v>
      </c>
      <c r="Q366">
        <v>202.7</v>
      </c>
      <c r="R366">
        <v>180.2</v>
      </c>
      <c r="S366">
        <v>167</v>
      </c>
      <c r="T366">
        <v>178.2</v>
      </c>
      <c r="U366">
        <v>173.5</v>
      </c>
      <c r="V366">
        <v>182.6</v>
      </c>
      <c r="W366">
        <v>169.2</v>
      </c>
      <c r="X366">
        <v>180.8</v>
      </c>
      <c r="Y366">
        <v>159.80000000000001</v>
      </c>
      <c r="Z366">
        <v>168.4</v>
      </c>
      <c r="AA366">
        <v>172.5</v>
      </c>
      <c r="AB366">
        <v>181.5</v>
      </c>
      <c r="AC366">
        <v>170</v>
      </c>
      <c r="AD366">
        <v>176.3</v>
      </c>
    </row>
    <row r="367" spans="1:30" x14ac:dyDescent="0.3">
      <c r="A367" t="s">
        <v>34</v>
      </c>
      <c r="B367">
        <v>2023</v>
      </c>
      <c r="C367" t="s">
        <v>36</v>
      </c>
      <c r="D367">
        <v>174.4</v>
      </c>
      <c r="E367">
        <v>207.7</v>
      </c>
      <c r="F367">
        <v>175.2</v>
      </c>
      <c r="G367">
        <v>177.3</v>
      </c>
      <c r="H367">
        <v>179.2</v>
      </c>
      <c r="I367">
        <v>169.5</v>
      </c>
      <c r="J367">
        <v>152.80000000000001</v>
      </c>
      <c r="K367">
        <v>171.1</v>
      </c>
      <c r="L367">
        <v>120</v>
      </c>
      <c r="M367">
        <v>209.7</v>
      </c>
      <c r="N367">
        <v>172.3</v>
      </c>
      <c r="O367">
        <v>193</v>
      </c>
      <c r="P367">
        <v>177</v>
      </c>
      <c r="Q367">
        <v>199.5</v>
      </c>
      <c r="R367">
        <v>186.1</v>
      </c>
      <c r="S367">
        <v>178.7</v>
      </c>
      <c r="T367">
        <v>185.1</v>
      </c>
      <c r="U367">
        <v>173.5</v>
      </c>
      <c r="V367">
        <v>181.9</v>
      </c>
      <c r="W367">
        <v>174.2</v>
      </c>
      <c r="X367">
        <v>184.4</v>
      </c>
      <c r="Y367">
        <v>164.2</v>
      </c>
      <c r="Z367">
        <v>170.3</v>
      </c>
      <c r="AA367">
        <v>175</v>
      </c>
      <c r="AB367">
        <v>181</v>
      </c>
      <c r="AC367">
        <v>174.1</v>
      </c>
      <c r="AD367">
        <v>177.2</v>
      </c>
    </row>
    <row r="368" spans="1:30" x14ac:dyDescent="0.3">
      <c r="A368" t="s">
        <v>30</v>
      </c>
      <c r="B368">
        <v>2023</v>
      </c>
      <c r="C368" t="s">
        <v>37</v>
      </c>
      <c r="D368">
        <v>173.3</v>
      </c>
      <c r="E368">
        <v>206.9</v>
      </c>
      <c r="F368">
        <v>167.9</v>
      </c>
      <c r="G368">
        <v>178.2</v>
      </c>
      <c r="H368">
        <v>178.5</v>
      </c>
      <c r="I368">
        <v>173.7</v>
      </c>
      <c r="J368">
        <v>142.80000000000001</v>
      </c>
      <c r="K368">
        <v>172.8</v>
      </c>
      <c r="L368">
        <v>120.4</v>
      </c>
      <c r="M368">
        <v>215.5</v>
      </c>
      <c r="N368">
        <v>178.2</v>
      </c>
      <c r="O368">
        <v>190.5</v>
      </c>
      <c r="P368">
        <v>175.5</v>
      </c>
      <c r="Q368">
        <v>199.5</v>
      </c>
      <c r="R368">
        <v>190.7</v>
      </c>
      <c r="S368">
        <v>187.3</v>
      </c>
      <c r="T368">
        <v>190.2</v>
      </c>
      <c r="U368" t="s">
        <v>48</v>
      </c>
      <c r="V368">
        <v>181.5</v>
      </c>
      <c r="W368">
        <v>179.1</v>
      </c>
      <c r="X368">
        <v>187.2</v>
      </c>
      <c r="Y368">
        <v>169.4</v>
      </c>
      <c r="Z368">
        <v>173.2</v>
      </c>
      <c r="AA368">
        <v>179.4</v>
      </c>
      <c r="AB368">
        <v>183.8</v>
      </c>
      <c r="AC368">
        <v>178.9</v>
      </c>
      <c r="AD368">
        <v>178.8</v>
      </c>
    </row>
    <row r="369" spans="1:30" x14ac:dyDescent="0.3">
      <c r="A369" t="s">
        <v>33</v>
      </c>
      <c r="B369">
        <v>2023</v>
      </c>
      <c r="C369" t="s">
        <v>37</v>
      </c>
      <c r="D369">
        <v>174.8</v>
      </c>
      <c r="E369">
        <v>213.7</v>
      </c>
      <c r="F369">
        <v>172.4</v>
      </c>
      <c r="G369">
        <v>178.8</v>
      </c>
      <c r="H369">
        <v>168.7</v>
      </c>
      <c r="I369">
        <v>179.2</v>
      </c>
      <c r="J369">
        <v>179.9</v>
      </c>
      <c r="K369">
        <v>174.7</v>
      </c>
      <c r="L369">
        <v>123.1</v>
      </c>
      <c r="M369">
        <v>207.8</v>
      </c>
      <c r="N369">
        <v>165.5</v>
      </c>
      <c r="O369">
        <v>197</v>
      </c>
      <c r="P369">
        <v>182.1</v>
      </c>
      <c r="Q369">
        <v>203.5</v>
      </c>
      <c r="R369">
        <v>181</v>
      </c>
      <c r="S369">
        <v>167.7</v>
      </c>
      <c r="T369">
        <v>178.9</v>
      </c>
      <c r="U369">
        <v>175.2</v>
      </c>
      <c r="V369">
        <v>182.1</v>
      </c>
      <c r="W369">
        <v>169.6</v>
      </c>
      <c r="X369">
        <v>181.5</v>
      </c>
      <c r="Y369">
        <v>160.1</v>
      </c>
      <c r="Z369">
        <v>168.8</v>
      </c>
      <c r="AA369">
        <v>174.2</v>
      </c>
      <c r="AB369">
        <v>184.4</v>
      </c>
      <c r="AC369">
        <v>170.9</v>
      </c>
      <c r="AD369">
        <v>177.4</v>
      </c>
    </row>
    <row r="370" spans="1:30" x14ac:dyDescent="0.3">
      <c r="A370" t="s">
        <v>34</v>
      </c>
      <c r="B370">
        <v>2023</v>
      </c>
      <c r="C370" t="s">
        <v>37</v>
      </c>
      <c r="D370">
        <v>173.8</v>
      </c>
      <c r="E370">
        <v>209.3</v>
      </c>
      <c r="F370">
        <v>169.6</v>
      </c>
      <c r="G370">
        <v>178.4</v>
      </c>
      <c r="H370">
        <v>174.9</v>
      </c>
      <c r="I370">
        <v>176.3</v>
      </c>
      <c r="J370">
        <v>155.4</v>
      </c>
      <c r="K370">
        <v>173.4</v>
      </c>
      <c r="L370">
        <v>121.3</v>
      </c>
      <c r="M370">
        <v>212.9</v>
      </c>
      <c r="N370">
        <v>172.9</v>
      </c>
      <c r="O370">
        <v>193.5</v>
      </c>
      <c r="P370">
        <v>177.9</v>
      </c>
      <c r="Q370">
        <v>200.6</v>
      </c>
      <c r="R370">
        <v>186.9</v>
      </c>
      <c r="S370">
        <v>179.2</v>
      </c>
      <c r="T370">
        <v>185.7</v>
      </c>
      <c r="U370">
        <v>175.2</v>
      </c>
      <c r="V370">
        <v>181.7</v>
      </c>
      <c r="W370">
        <v>174.6</v>
      </c>
      <c r="X370">
        <v>185</v>
      </c>
      <c r="Y370">
        <v>164.5</v>
      </c>
      <c r="Z370">
        <v>170.7</v>
      </c>
      <c r="AA370">
        <v>176.4</v>
      </c>
      <c r="AB370">
        <v>184</v>
      </c>
      <c r="AC370">
        <v>175</v>
      </c>
      <c r="AD370">
        <v>178.1</v>
      </c>
    </row>
    <row r="371" spans="1:30" x14ac:dyDescent="0.3">
      <c r="A371" t="s">
        <v>30</v>
      </c>
      <c r="B371">
        <v>2023</v>
      </c>
      <c r="C371" t="s">
        <v>38</v>
      </c>
      <c r="D371">
        <v>173.2</v>
      </c>
      <c r="E371">
        <v>211.5</v>
      </c>
      <c r="F371">
        <v>171</v>
      </c>
      <c r="G371">
        <v>179.6</v>
      </c>
      <c r="H371">
        <v>173.3</v>
      </c>
      <c r="I371">
        <v>169</v>
      </c>
      <c r="J371">
        <v>148.69999999999999</v>
      </c>
      <c r="K371">
        <v>174.9</v>
      </c>
      <c r="L371">
        <v>121.9</v>
      </c>
      <c r="M371">
        <v>221</v>
      </c>
      <c r="N371">
        <v>178.7</v>
      </c>
      <c r="O371">
        <v>191.1</v>
      </c>
      <c r="P371">
        <v>176.8</v>
      </c>
      <c r="Q371">
        <v>199.9</v>
      </c>
      <c r="R371">
        <v>191.2</v>
      </c>
      <c r="S371">
        <v>187.9</v>
      </c>
      <c r="T371">
        <v>190.8</v>
      </c>
      <c r="U371" t="s">
        <v>48</v>
      </c>
      <c r="V371">
        <v>182.5</v>
      </c>
      <c r="W371">
        <v>179.8</v>
      </c>
      <c r="X371">
        <v>187.8</v>
      </c>
      <c r="Y371">
        <v>169.7</v>
      </c>
      <c r="Z371">
        <v>173.8</v>
      </c>
      <c r="AA371">
        <v>180.3</v>
      </c>
      <c r="AB371">
        <v>184.9</v>
      </c>
      <c r="AC371">
        <v>179.5</v>
      </c>
      <c r="AD371">
        <v>179.8</v>
      </c>
    </row>
    <row r="372" spans="1:30" x14ac:dyDescent="0.3">
      <c r="A372" t="s">
        <v>33</v>
      </c>
      <c r="B372">
        <v>2023</v>
      </c>
      <c r="C372" t="s">
        <v>38</v>
      </c>
      <c r="D372">
        <v>174.7</v>
      </c>
      <c r="E372">
        <v>219.4</v>
      </c>
      <c r="F372">
        <v>176.7</v>
      </c>
      <c r="G372">
        <v>179.4</v>
      </c>
      <c r="H372">
        <v>164.4</v>
      </c>
      <c r="I372">
        <v>175.8</v>
      </c>
      <c r="J372">
        <v>185</v>
      </c>
      <c r="K372">
        <v>176.9</v>
      </c>
      <c r="L372">
        <v>124.2</v>
      </c>
      <c r="M372">
        <v>211.9</v>
      </c>
      <c r="N372">
        <v>165.9</v>
      </c>
      <c r="O372">
        <v>197.7</v>
      </c>
      <c r="P372">
        <v>183.1</v>
      </c>
      <c r="Q372">
        <v>204.2</v>
      </c>
      <c r="R372">
        <v>181.3</v>
      </c>
      <c r="S372">
        <v>168.1</v>
      </c>
      <c r="T372">
        <v>179.3</v>
      </c>
      <c r="U372">
        <v>175.6</v>
      </c>
      <c r="V372">
        <v>183.4</v>
      </c>
      <c r="W372">
        <v>170.1</v>
      </c>
      <c r="X372">
        <v>182.2</v>
      </c>
      <c r="Y372">
        <v>160.4</v>
      </c>
      <c r="Z372">
        <v>169.2</v>
      </c>
      <c r="AA372">
        <v>174.8</v>
      </c>
      <c r="AB372">
        <v>185.6</v>
      </c>
      <c r="AC372">
        <v>171.6</v>
      </c>
      <c r="AD372">
        <v>178.2</v>
      </c>
    </row>
    <row r="373" spans="1:30" x14ac:dyDescent="0.3">
      <c r="A373" t="s">
        <v>34</v>
      </c>
      <c r="B373">
        <v>2023</v>
      </c>
      <c r="C373" t="s">
        <v>38</v>
      </c>
      <c r="D373">
        <v>173.7</v>
      </c>
      <c r="E373">
        <v>214.3</v>
      </c>
      <c r="F373">
        <v>173.2</v>
      </c>
      <c r="G373">
        <v>179.5</v>
      </c>
      <c r="H373">
        <v>170</v>
      </c>
      <c r="I373">
        <v>172.2</v>
      </c>
      <c r="J373">
        <v>161</v>
      </c>
      <c r="K373">
        <v>175.6</v>
      </c>
      <c r="L373">
        <v>122.7</v>
      </c>
      <c r="M373">
        <v>218</v>
      </c>
      <c r="N373">
        <v>173.4</v>
      </c>
      <c r="O373">
        <v>194.2</v>
      </c>
      <c r="P373">
        <v>179.1</v>
      </c>
      <c r="Q373">
        <v>201</v>
      </c>
      <c r="R373">
        <v>187.3</v>
      </c>
      <c r="S373">
        <v>179.7</v>
      </c>
      <c r="T373">
        <v>186.2</v>
      </c>
      <c r="U373">
        <v>175.6</v>
      </c>
      <c r="V373">
        <v>182.8</v>
      </c>
      <c r="W373">
        <v>175.2</v>
      </c>
      <c r="X373">
        <v>185.7</v>
      </c>
      <c r="Y373">
        <v>164.8</v>
      </c>
      <c r="Z373">
        <v>171.2</v>
      </c>
      <c r="AA373">
        <v>177.1</v>
      </c>
      <c r="AB373">
        <v>185.2</v>
      </c>
      <c r="AC373">
        <v>175.7</v>
      </c>
      <c r="AD373">
        <v>179.1</v>
      </c>
    </row>
  </sheetData>
  <sheetProtection algorithmName="SHA-512" hashValue="oDtOBqVZPLh9UP1972C3XgK4W2blkcyfwt6Z+xTh96FqwJ1+DcpedoVX5TzeeBzuekjHPVrjuqnNRi+LoPgPnA==" saltValue="V/nNuYfjDrCchilEM6L2HQ==" spinCount="100000"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33DD7-B230-45E5-977D-A094DE32A934}">
  <dimension ref="A1:V36"/>
  <sheetViews>
    <sheetView topLeftCell="H15" workbookViewId="0">
      <selection activeCell="I27" sqref="I27"/>
    </sheetView>
  </sheetViews>
  <sheetFormatPr defaultRowHeight="14.4" x14ac:dyDescent="0.3"/>
  <cols>
    <col min="1" max="1" width="44.6640625" customWidth="1"/>
    <col min="2" max="2" width="23" bestFit="1" customWidth="1"/>
    <col min="8" max="8" width="25" customWidth="1"/>
    <col min="9" max="9" width="53.33203125" bestFit="1" customWidth="1"/>
    <col min="10" max="10" width="11" customWidth="1"/>
  </cols>
  <sheetData>
    <row r="1" spans="1:10" x14ac:dyDescent="0.3">
      <c r="A1" t="s">
        <v>50</v>
      </c>
      <c r="B1" t="s">
        <v>51</v>
      </c>
    </row>
    <row r="4" spans="1:10" x14ac:dyDescent="0.3">
      <c r="A4" t="s">
        <v>49</v>
      </c>
      <c r="H4" t="s">
        <v>63</v>
      </c>
    </row>
    <row r="6" spans="1:10" x14ac:dyDescent="0.3">
      <c r="A6" s="1" t="s">
        <v>52</v>
      </c>
      <c r="B6" s="1" t="s">
        <v>53</v>
      </c>
      <c r="H6" t="s">
        <v>64</v>
      </c>
    </row>
    <row r="7" spans="1:10" x14ac:dyDescent="0.3">
      <c r="A7" t="s">
        <v>0</v>
      </c>
      <c r="B7" t="s">
        <v>54</v>
      </c>
      <c r="H7" s="3" t="s">
        <v>65</v>
      </c>
      <c r="I7" s="3" t="s">
        <v>64</v>
      </c>
    </row>
    <row r="8" spans="1:10" x14ac:dyDescent="0.3">
      <c r="A8" t="s">
        <v>1</v>
      </c>
      <c r="B8" t="s">
        <v>55</v>
      </c>
      <c r="H8" t="s">
        <v>2</v>
      </c>
      <c r="I8" t="s">
        <v>66</v>
      </c>
    </row>
    <row r="9" spans="1:10" x14ac:dyDescent="0.3">
      <c r="A9" t="s">
        <v>2</v>
      </c>
      <c r="B9" t="s">
        <v>56</v>
      </c>
      <c r="H9" s="4" t="s">
        <v>3</v>
      </c>
      <c r="I9" t="s">
        <v>67</v>
      </c>
      <c r="J9" t="s">
        <v>68</v>
      </c>
    </row>
    <row r="10" spans="1:10" x14ac:dyDescent="0.3">
      <c r="A10" t="s">
        <v>3</v>
      </c>
      <c r="B10" t="s">
        <v>75</v>
      </c>
      <c r="C10" t="s">
        <v>57</v>
      </c>
      <c r="H10" s="4" t="s">
        <v>4</v>
      </c>
      <c r="I10" t="s">
        <v>69</v>
      </c>
      <c r="J10" t="s">
        <v>68</v>
      </c>
    </row>
    <row r="11" spans="1:10" x14ac:dyDescent="0.3">
      <c r="A11" t="s">
        <v>4</v>
      </c>
      <c r="B11" t="s">
        <v>76</v>
      </c>
      <c r="C11" t="s">
        <v>57</v>
      </c>
      <c r="H11" s="4" t="s">
        <v>5</v>
      </c>
      <c r="I11" t="s">
        <v>67</v>
      </c>
      <c r="J11" t="s">
        <v>68</v>
      </c>
    </row>
    <row r="12" spans="1:10" x14ac:dyDescent="0.3">
      <c r="A12" t="s">
        <v>5</v>
      </c>
      <c r="B12" t="s">
        <v>76</v>
      </c>
      <c r="C12" t="s">
        <v>57</v>
      </c>
      <c r="H12" s="4" t="s">
        <v>6</v>
      </c>
      <c r="I12" t="s">
        <v>67</v>
      </c>
      <c r="J12" t="s">
        <v>68</v>
      </c>
    </row>
    <row r="13" spans="1:10" x14ac:dyDescent="0.3">
      <c r="A13" t="s">
        <v>6</v>
      </c>
      <c r="B13" t="s">
        <v>76</v>
      </c>
      <c r="C13" t="s">
        <v>57</v>
      </c>
      <c r="H13" s="4" t="s">
        <v>7</v>
      </c>
      <c r="I13" t="s">
        <v>67</v>
      </c>
      <c r="J13" t="s">
        <v>68</v>
      </c>
    </row>
    <row r="14" spans="1:10" x14ac:dyDescent="0.3">
      <c r="A14" t="s">
        <v>7</v>
      </c>
      <c r="B14" t="s">
        <v>76</v>
      </c>
      <c r="C14" t="s">
        <v>57</v>
      </c>
      <c r="H14" s="4" t="s">
        <v>8</v>
      </c>
      <c r="I14" t="s">
        <v>67</v>
      </c>
      <c r="J14" t="s">
        <v>68</v>
      </c>
    </row>
    <row r="15" spans="1:10" x14ac:dyDescent="0.3">
      <c r="A15" t="s">
        <v>8</v>
      </c>
      <c r="B15" t="s">
        <v>76</v>
      </c>
      <c r="C15" t="s">
        <v>57</v>
      </c>
      <c r="H15" s="4" t="s">
        <v>9</v>
      </c>
      <c r="I15" t="s">
        <v>67</v>
      </c>
      <c r="J15" t="s">
        <v>68</v>
      </c>
    </row>
    <row r="16" spans="1:10" x14ac:dyDescent="0.3">
      <c r="A16" t="s">
        <v>9</v>
      </c>
      <c r="B16" t="s">
        <v>76</v>
      </c>
      <c r="C16" t="s">
        <v>57</v>
      </c>
      <c r="H16" s="4" t="s">
        <v>10</v>
      </c>
      <c r="I16" t="s">
        <v>67</v>
      </c>
      <c r="J16" t="s">
        <v>68</v>
      </c>
    </row>
    <row r="17" spans="1:10" x14ac:dyDescent="0.3">
      <c r="A17" t="s">
        <v>10</v>
      </c>
      <c r="B17" t="s">
        <v>76</v>
      </c>
      <c r="C17" t="s">
        <v>57</v>
      </c>
      <c r="H17" s="4" t="s">
        <v>11</v>
      </c>
      <c r="I17" t="s">
        <v>67</v>
      </c>
      <c r="J17" t="s">
        <v>68</v>
      </c>
    </row>
    <row r="18" spans="1:10" x14ac:dyDescent="0.3">
      <c r="A18" t="s">
        <v>11</v>
      </c>
      <c r="B18" t="s">
        <v>76</v>
      </c>
      <c r="C18" t="s">
        <v>57</v>
      </c>
      <c r="H18" s="4" t="s">
        <v>12</v>
      </c>
      <c r="I18" t="s">
        <v>67</v>
      </c>
      <c r="J18" t="s">
        <v>68</v>
      </c>
    </row>
    <row r="19" spans="1:10" x14ac:dyDescent="0.3">
      <c r="A19" t="s">
        <v>12</v>
      </c>
      <c r="B19" t="s">
        <v>76</v>
      </c>
      <c r="C19" t="s">
        <v>57</v>
      </c>
      <c r="H19" s="4" t="s">
        <v>13</v>
      </c>
      <c r="I19" t="s">
        <v>67</v>
      </c>
      <c r="J19" t="s">
        <v>68</v>
      </c>
    </row>
    <row r="20" spans="1:10" x14ac:dyDescent="0.3">
      <c r="A20" t="s">
        <v>13</v>
      </c>
      <c r="B20" t="s">
        <v>76</v>
      </c>
      <c r="C20" t="s">
        <v>57</v>
      </c>
      <c r="H20" s="4" t="s">
        <v>14</v>
      </c>
      <c r="I20" t="s">
        <v>69</v>
      </c>
      <c r="J20" t="s">
        <v>68</v>
      </c>
    </row>
    <row r="21" spans="1:10" x14ac:dyDescent="0.3">
      <c r="A21" t="s">
        <v>14</v>
      </c>
      <c r="B21" t="s">
        <v>76</v>
      </c>
      <c r="C21" t="s">
        <v>57</v>
      </c>
      <c r="H21" s="4" t="s">
        <v>15</v>
      </c>
      <c r="I21" t="s">
        <v>67</v>
      </c>
      <c r="J21" t="s">
        <v>68</v>
      </c>
    </row>
    <row r="22" spans="1:10" x14ac:dyDescent="0.3">
      <c r="A22" t="s">
        <v>15</v>
      </c>
      <c r="B22" t="s">
        <v>76</v>
      </c>
      <c r="C22" t="s">
        <v>57</v>
      </c>
      <c r="H22" s="4" t="s">
        <v>16</v>
      </c>
      <c r="I22" t="s">
        <v>69</v>
      </c>
      <c r="J22" t="s">
        <v>68</v>
      </c>
    </row>
    <row r="23" spans="1:10" x14ac:dyDescent="0.3">
      <c r="A23" t="s">
        <v>16</v>
      </c>
      <c r="B23" t="s">
        <v>76</v>
      </c>
      <c r="H23" s="4" t="s">
        <v>17</v>
      </c>
      <c r="I23" t="s">
        <v>69</v>
      </c>
      <c r="J23" t="s">
        <v>68</v>
      </c>
    </row>
    <row r="24" spans="1:10" x14ac:dyDescent="0.3">
      <c r="A24" t="s">
        <v>17</v>
      </c>
      <c r="B24" t="s">
        <v>76</v>
      </c>
      <c r="C24" t="s">
        <v>62</v>
      </c>
      <c r="H24" s="4" t="s">
        <v>18</v>
      </c>
      <c r="I24" t="s">
        <v>69</v>
      </c>
      <c r="J24" t="s">
        <v>68</v>
      </c>
    </row>
    <row r="25" spans="1:10" x14ac:dyDescent="0.3">
      <c r="A25" t="s">
        <v>18</v>
      </c>
      <c r="B25" t="s">
        <v>76</v>
      </c>
      <c r="C25" t="s">
        <v>62</v>
      </c>
      <c r="H25" s="4" t="s">
        <v>19</v>
      </c>
      <c r="I25" t="s">
        <v>69</v>
      </c>
      <c r="J25" t="s">
        <v>68</v>
      </c>
    </row>
    <row r="26" spans="1:10" x14ac:dyDescent="0.3">
      <c r="A26" t="s">
        <v>19</v>
      </c>
      <c r="B26" t="s">
        <v>76</v>
      </c>
      <c r="C26" t="s">
        <v>62</v>
      </c>
      <c r="H26" s="4" t="s">
        <v>20</v>
      </c>
      <c r="I26" t="s">
        <v>190</v>
      </c>
      <c r="J26" t="s">
        <v>68</v>
      </c>
    </row>
    <row r="27" spans="1:10" x14ac:dyDescent="0.3">
      <c r="A27" t="s">
        <v>20</v>
      </c>
      <c r="B27" t="s">
        <v>76</v>
      </c>
      <c r="H27" s="4" t="s">
        <v>21</v>
      </c>
      <c r="I27" t="s">
        <v>67</v>
      </c>
      <c r="J27" t="s">
        <v>68</v>
      </c>
    </row>
    <row r="28" spans="1:10" x14ac:dyDescent="0.3">
      <c r="A28" t="s">
        <v>21</v>
      </c>
      <c r="B28" t="s">
        <v>76</v>
      </c>
      <c r="C28" t="s">
        <v>58</v>
      </c>
      <c r="H28" s="4" t="s">
        <v>22</v>
      </c>
      <c r="I28" t="s">
        <v>69</v>
      </c>
      <c r="J28" t="s">
        <v>68</v>
      </c>
    </row>
    <row r="29" spans="1:10" x14ac:dyDescent="0.3">
      <c r="A29" t="s">
        <v>22</v>
      </c>
      <c r="B29" t="s">
        <v>76</v>
      </c>
      <c r="H29" s="4" t="s">
        <v>23</v>
      </c>
      <c r="I29" t="s">
        <v>67</v>
      </c>
      <c r="J29" t="s">
        <v>68</v>
      </c>
    </row>
    <row r="30" spans="1:10" x14ac:dyDescent="0.3">
      <c r="A30" t="s">
        <v>23</v>
      </c>
      <c r="B30" t="s">
        <v>76</v>
      </c>
      <c r="C30" t="s">
        <v>61</v>
      </c>
      <c r="H30" s="4" t="s">
        <v>24</v>
      </c>
      <c r="I30" t="s">
        <v>69</v>
      </c>
      <c r="J30" t="s">
        <v>68</v>
      </c>
    </row>
    <row r="31" spans="1:10" x14ac:dyDescent="0.3">
      <c r="A31" t="s">
        <v>24</v>
      </c>
      <c r="B31" t="s">
        <v>76</v>
      </c>
      <c r="C31" t="s">
        <v>59</v>
      </c>
      <c r="H31" s="4" t="s">
        <v>25</v>
      </c>
      <c r="I31" t="s">
        <v>69</v>
      </c>
      <c r="J31" t="s">
        <v>68</v>
      </c>
    </row>
    <row r="32" spans="1:10" x14ac:dyDescent="0.3">
      <c r="A32" t="s">
        <v>25</v>
      </c>
      <c r="B32" t="s">
        <v>76</v>
      </c>
      <c r="H32" s="4" t="s">
        <v>26</v>
      </c>
      <c r="I32" t="s">
        <v>69</v>
      </c>
      <c r="J32" t="s">
        <v>68</v>
      </c>
    </row>
    <row r="33" spans="1:22" x14ac:dyDescent="0.3">
      <c r="A33" t="s">
        <v>26</v>
      </c>
      <c r="B33" t="s">
        <v>76</v>
      </c>
      <c r="C33" t="s">
        <v>60</v>
      </c>
      <c r="H33" s="4" t="s">
        <v>27</v>
      </c>
      <c r="I33" t="s">
        <v>69</v>
      </c>
      <c r="J33" t="s">
        <v>68</v>
      </c>
    </row>
    <row r="34" spans="1:22" x14ac:dyDescent="0.3">
      <c r="A34" t="s">
        <v>27</v>
      </c>
      <c r="B34" t="s">
        <v>76</v>
      </c>
      <c r="H34" s="4" t="s">
        <v>28</v>
      </c>
      <c r="I34" t="s">
        <v>69</v>
      </c>
      <c r="J34" t="s">
        <v>68</v>
      </c>
    </row>
    <row r="35" spans="1:22" x14ac:dyDescent="0.3">
      <c r="A35" t="s">
        <v>28</v>
      </c>
      <c r="B35" t="s">
        <v>76</v>
      </c>
      <c r="H35" s="4" t="s">
        <v>29</v>
      </c>
      <c r="I35" t="s">
        <v>69</v>
      </c>
      <c r="J35" t="s">
        <v>68</v>
      </c>
    </row>
    <row r="36" spans="1:22" ht="40.200000000000003" customHeight="1" x14ac:dyDescent="0.35">
      <c r="A36" t="s">
        <v>29</v>
      </c>
      <c r="B36" t="s">
        <v>76</v>
      </c>
      <c r="H36" s="8" t="s">
        <v>15</v>
      </c>
      <c r="I36" s="9" t="s">
        <v>72</v>
      </c>
      <c r="J36" s="4" t="s">
        <v>73</v>
      </c>
      <c r="K36" s="4"/>
      <c r="L36" s="4"/>
      <c r="M36" s="4"/>
      <c r="N36" s="4"/>
      <c r="O36" s="4"/>
      <c r="P36" s="4"/>
      <c r="Q36" s="4"/>
      <c r="R36" s="4"/>
      <c r="S36" s="4"/>
      <c r="T36" s="4"/>
      <c r="U36" s="4"/>
      <c r="V36"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17122-79B8-49A8-900F-69AA36457AE1}">
  <sheetPr filterMode="1"/>
  <dimension ref="A1:AE378"/>
  <sheetViews>
    <sheetView topLeftCell="U1" workbookViewId="0">
      <pane ySplit="1" topLeftCell="A2" activePane="bottomLeft" state="frozen"/>
      <selection activeCell="C1" sqref="C1"/>
      <selection pane="bottomLeft" activeCell="E1" sqref="E1:AD352"/>
    </sheetView>
  </sheetViews>
  <sheetFormatPr defaultRowHeight="14.4" x14ac:dyDescent="0.3"/>
  <cols>
    <col min="1" max="1" width="11.21875" bestFit="1" customWidth="1"/>
    <col min="2" max="2" width="5" bestFit="1" customWidth="1"/>
    <col min="3" max="3" width="10" bestFit="1" customWidth="1"/>
    <col min="4" max="4" width="13" style="12" customWidth="1"/>
    <col min="5" max="5" width="18.21875" bestFit="1" customWidth="1"/>
    <col min="6" max="6" width="12.109375" bestFit="1" customWidth="1"/>
    <col min="7" max="7" width="6" bestFit="1" customWidth="1"/>
    <col min="8" max="8" width="15.5546875" bestFit="1" customWidth="1"/>
    <col min="9" max="9" width="15.77734375" customWidth="1"/>
    <col min="10" max="10" width="6" bestFit="1" customWidth="1"/>
    <col min="11" max="11" width="9.88671875" bestFit="1" customWidth="1"/>
    <col min="12" max="12" width="17.21875" bestFit="1" customWidth="1"/>
    <col min="13" max="13" width="21.109375" bestFit="1" customWidth="1"/>
    <col min="14" max="14" width="6" bestFit="1" customWidth="1"/>
    <col min="15" max="15" width="21.44140625" bestFit="1" customWidth="1"/>
    <col min="16" max="16" width="30.44140625" bestFit="1" customWidth="1"/>
    <col min="17" max="17" width="17.44140625" bestFit="1" customWidth="1"/>
    <col min="18" max="18" width="24.6640625" bestFit="1" customWidth="1"/>
    <col min="19" max="19" width="7.6640625" bestFit="1" customWidth="1"/>
    <col min="21" max="21" width="19.44140625" bestFit="1" customWidth="1"/>
    <col min="22" max="22" width="14.5546875" customWidth="1"/>
    <col min="23" max="23" width="18" customWidth="1"/>
    <col min="24" max="24" width="25.77734375" bestFit="1" customWidth="1"/>
    <col min="25" max="25" width="12.5546875" customWidth="1"/>
    <col min="26" max="26" width="25.88671875" bestFit="1" customWidth="1"/>
    <col min="27" max="27" width="23.6640625" bestFit="1" customWidth="1"/>
    <col min="28" max="28" width="12.5546875" customWidth="1"/>
    <col min="29" max="29" width="21.88671875" bestFit="1" customWidth="1"/>
    <col min="30" max="30" width="12.5546875" bestFit="1" customWidth="1"/>
    <col min="31" max="31" width="18" customWidth="1"/>
  </cols>
  <sheetData>
    <row r="1" spans="1:31" x14ac:dyDescent="0.3">
      <c r="A1" s="2" t="s">
        <v>0</v>
      </c>
      <c r="B1" s="2" t="s">
        <v>1</v>
      </c>
      <c r="C1" s="2" t="s">
        <v>2</v>
      </c>
      <c r="D1" s="11" t="s">
        <v>118</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row>
    <row r="2" spans="1:31" hidden="1" x14ac:dyDescent="0.3">
      <c r="A2" t="s">
        <v>30</v>
      </c>
      <c r="B2">
        <v>2013</v>
      </c>
      <c r="C2" t="s">
        <v>31</v>
      </c>
      <c r="D2" t="str">
        <f>_xlfn.CONCAT(B2,C2)</f>
        <v>2013January</v>
      </c>
      <c r="E2">
        <v>107.5</v>
      </c>
      <c r="F2">
        <v>106.3</v>
      </c>
      <c r="G2">
        <v>108.1</v>
      </c>
      <c r="H2">
        <v>104.9</v>
      </c>
      <c r="I2">
        <v>106.1</v>
      </c>
      <c r="J2">
        <v>103.9</v>
      </c>
      <c r="K2">
        <v>101.9</v>
      </c>
      <c r="L2">
        <v>106.1</v>
      </c>
      <c r="M2">
        <v>106.8</v>
      </c>
      <c r="N2">
        <v>103.1</v>
      </c>
      <c r="O2">
        <v>104.8</v>
      </c>
      <c r="P2">
        <v>106.7</v>
      </c>
      <c r="Q2">
        <v>105.5</v>
      </c>
      <c r="R2">
        <v>105.1</v>
      </c>
      <c r="S2">
        <v>106.5</v>
      </c>
      <c r="T2">
        <v>105.8</v>
      </c>
      <c r="U2">
        <v>106.4</v>
      </c>
      <c r="V2" t="s">
        <v>32</v>
      </c>
      <c r="W2">
        <v>105.5</v>
      </c>
      <c r="X2">
        <v>104.8</v>
      </c>
      <c r="Y2">
        <v>104</v>
      </c>
      <c r="Z2">
        <v>103.3</v>
      </c>
      <c r="AA2">
        <v>103.4</v>
      </c>
      <c r="AB2">
        <v>103.8</v>
      </c>
      <c r="AC2">
        <v>104.7</v>
      </c>
      <c r="AD2">
        <v>104</v>
      </c>
      <c r="AE2">
        <v>105.1</v>
      </c>
    </row>
    <row r="3" spans="1:31" hidden="1" x14ac:dyDescent="0.3">
      <c r="A3" t="s">
        <v>33</v>
      </c>
      <c r="B3">
        <v>2013</v>
      </c>
      <c r="C3" t="s">
        <v>31</v>
      </c>
      <c r="D3" t="str">
        <f t="shared" ref="D3:D66" si="0">_xlfn.CONCAT(B3,C3)</f>
        <v>2013January</v>
      </c>
      <c r="E3">
        <v>110.5</v>
      </c>
      <c r="F3">
        <v>109.1</v>
      </c>
      <c r="G3">
        <v>113</v>
      </c>
      <c r="H3">
        <v>103.6</v>
      </c>
      <c r="I3">
        <v>103.4</v>
      </c>
      <c r="J3">
        <v>102.3</v>
      </c>
      <c r="K3">
        <v>102.9</v>
      </c>
      <c r="L3">
        <v>105.8</v>
      </c>
      <c r="M3">
        <v>105.1</v>
      </c>
      <c r="N3">
        <v>101.8</v>
      </c>
      <c r="O3">
        <v>105.1</v>
      </c>
      <c r="P3">
        <v>107.9</v>
      </c>
      <c r="Q3">
        <v>105.9</v>
      </c>
      <c r="R3">
        <v>105.2</v>
      </c>
      <c r="S3">
        <v>105.9</v>
      </c>
      <c r="T3">
        <v>105</v>
      </c>
      <c r="U3">
        <v>105.8</v>
      </c>
      <c r="V3">
        <v>100.3</v>
      </c>
      <c r="W3">
        <v>105.4</v>
      </c>
      <c r="X3">
        <v>104.8</v>
      </c>
      <c r="Y3">
        <v>104.1</v>
      </c>
      <c r="Z3">
        <v>103.2</v>
      </c>
      <c r="AA3">
        <v>102.9</v>
      </c>
      <c r="AB3">
        <v>103.5</v>
      </c>
      <c r="AC3">
        <v>104.3</v>
      </c>
      <c r="AD3">
        <v>103.7</v>
      </c>
      <c r="AE3">
        <v>104</v>
      </c>
    </row>
    <row r="4" spans="1:31" hidden="1" x14ac:dyDescent="0.3">
      <c r="A4" t="s">
        <v>34</v>
      </c>
      <c r="B4">
        <v>2013</v>
      </c>
      <c r="C4" t="s">
        <v>31</v>
      </c>
      <c r="D4" s="12" t="str">
        <f t="shared" si="0"/>
        <v>2013January</v>
      </c>
      <c r="E4">
        <v>108.4</v>
      </c>
      <c r="F4">
        <v>107.3</v>
      </c>
      <c r="G4">
        <v>110</v>
      </c>
      <c r="H4">
        <v>104.4</v>
      </c>
      <c r="I4">
        <v>105.1</v>
      </c>
      <c r="J4">
        <v>103.2</v>
      </c>
      <c r="K4">
        <v>102.2</v>
      </c>
      <c r="L4">
        <v>106</v>
      </c>
      <c r="M4">
        <v>106.2</v>
      </c>
      <c r="N4">
        <v>102.7</v>
      </c>
      <c r="O4">
        <v>104.9</v>
      </c>
      <c r="P4">
        <v>107.3</v>
      </c>
      <c r="Q4">
        <v>105.6</v>
      </c>
      <c r="R4">
        <v>105.1</v>
      </c>
      <c r="S4">
        <v>106.3</v>
      </c>
      <c r="T4">
        <v>105.5</v>
      </c>
      <c r="U4">
        <v>106.2</v>
      </c>
      <c r="V4">
        <v>100.3</v>
      </c>
      <c r="W4">
        <v>105.5</v>
      </c>
      <c r="X4">
        <v>104.8</v>
      </c>
      <c r="Y4">
        <v>104</v>
      </c>
      <c r="Z4">
        <v>103.2</v>
      </c>
      <c r="AA4">
        <v>103.1</v>
      </c>
      <c r="AB4">
        <v>103.6</v>
      </c>
      <c r="AC4">
        <v>104.5</v>
      </c>
      <c r="AD4">
        <v>103.9</v>
      </c>
      <c r="AE4">
        <v>104.6</v>
      </c>
    </row>
    <row r="5" spans="1:31" hidden="1" x14ac:dyDescent="0.3">
      <c r="A5" t="s">
        <v>30</v>
      </c>
      <c r="B5">
        <v>2013</v>
      </c>
      <c r="C5" t="s">
        <v>35</v>
      </c>
      <c r="D5" t="str">
        <f t="shared" si="0"/>
        <v>2013February</v>
      </c>
      <c r="E5">
        <v>109.2</v>
      </c>
      <c r="F5">
        <v>108.7</v>
      </c>
      <c r="G5">
        <v>110.2</v>
      </c>
      <c r="H5">
        <v>105.4</v>
      </c>
      <c r="I5">
        <v>106.7</v>
      </c>
      <c r="J5">
        <v>104</v>
      </c>
      <c r="K5">
        <v>102.4</v>
      </c>
      <c r="L5">
        <v>105.9</v>
      </c>
      <c r="M5">
        <v>105.7</v>
      </c>
      <c r="N5">
        <v>103.1</v>
      </c>
      <c r="O5">
        <v>105.1</v>
      </c>
      <c r="P5">
        <v>107.7</v>
      </c>
      <c r="Q5">
        <v>106.3</v>
      </c>
      <c r="R5">
        <v>105.6</v>
      </c>
      <c r="S5">
        <v>107.1</v>
      </c>
      <c r="T5">
        <v>106.3</v>
      </c>
      <c r="U5">
        <v>107</v>
      </c>
      <c r="V5" t="s">
        <v>32</v>
      </c>
      <c r="W5">
        <v>106.2</v>
      </c>
      <c r="X5">
        <v>105.2</v>
      </c>
      <c r="Y5">
        <v>104.4</v>
      </c>
      <c r="Z5">
        <v>103.9</v>
      </c>
      <c r="AA5">
        <v>104</v>
      </c>
      <c r="AB5">
        <v>104.1</v>
      </c>
      <c r="AC5">
        <v>104.6</v>
      </c>
      <c r="AD5">
        <v>104.4</v>
      </c>
      <c r="AE5">
        <v>105.8</v>
      </c>
    </row>
    <row r="6" spans="1:31" hidden="1" x14ac:dyDescent="0.3">
      <c r="A6" t="s">
        <v>33</v>
      </c>
      <c r="B6">
        <v>2013</v>
      </c>
      <c r="C6" t="s">
        <v>35</v>
      </c>
      <c r="D6" t="str">
        <f t="shared" si="0"/>
        <v>2013February</v>
      </c>
      <c r="E6">
        <v>112.9</v>
      </c>
      <c r="F6">
        <v>112.9</v>
      </c>
      <c r="G6">
        <v>116.9</v>
      </c>
      <c r="H6">
        <v>104</v>
      </c>
      <c r="I6">
        <v>103.5</v>
      </c>
      <c r="J6">
        <v>103.1</v>
      </c>
      <c r="K6">
        <v>104.9</v>
      </c>
      <c r="L6">
        <v>104.1</v>
      </c>
      <c r="M6">
        <v>103.8</v>
      </c>
      <c r="N6">
        <v>102.3</v>
      </c>
      <c r="O6">
        <v>106</v>
      </c>
      <c r="P6">
        <v>109</v>
      </c>
      <c r="Q6">
        <v>107.2</v>
      </c>
      <c r="R6">
        <v>106</v>
      </c>
      <c r="S6">
        <v>106.6</v>
      </c>
      <c r="T6">
        <v>105.5</v>
      </c>
      <c r="U6">
        <v>106.4</v>
      </c>
      <c r="V6">
        <v>100.4</v>
      </c>
      <c r="W6">
        <v>105.7</v>
      </c>
      <c r="X6">
        <v>105.2</v>
      </c>
      <c r="Y6">
        <v>104.7</v>
      </c>
      <c r="Z6">
        <v>104.4</v>
      </c>
      <c r="AA6">
        <v>103.3</v>
      </c>
      <c r="AB6">
        <v>103.7</v>
      </c>
      <c r="AC6">
        <v>104.3</v>
      </c>
      <c r="AD6">
        <v>104.3</v>
      </c>
      <c r="AE6">
        <v>104.7</v>
      </c>
    </row>
    <row r="7" spans="1:31" hidden="1" x14ac:dyDescent="0.3">
      <c r="A7" t="s">
        <v>34</v>
      </c>
      <c r="B7">
        <v>2013</v>
      </c>
      <c r="C7" t="s">
        <v>35</v>
      </c>
      <c r="D7" s="12" t="str">
        <f t="shared" si="0"/>
        <v>2013February</v>
      </c>
      <c r="E7">
        <v>110.4</v>
      </c>
      <c r="F7">
        <v>110.2</v>
      </c>
      <c r="G7">
        <v>112.8</v>
      </c>
      <c r="H7">
        <v>104.9</v>
      </c>
      <c r="I7">
        <v>105.5</v>
      </c>
      <c r="J7">
        <v>103.6</v>
      </c>
      <c r="K7">
        <v>103.2</v>
      </c>
      <c r="L7">
        <v>105.3</v>
      </c>
      <c r="M7">
        <v>105.1</v>
      </c>
      <c r="N7">
        <v>102.8</v>
      </c>
      <c r="O7">
        <v>105.5</v>
      </c>
      <c r="P7">
        <v>108.3</v>
      </c>
      <c r="Q7">
        <v>106.6</v>
      </c>
      <c r="R7">
        <v>105.7</v>
      </c>
      <c r="S7">
        <v>106.9</v>
      </c>
      <c r="T7">
        <v>106</v>
      </c>
      <c r="U7">
        <v>106.8</v>
      </c>
      <c r="V7">
        <v>100.4</v>
      </c>
      <c r="W7">
        <v>106</v>
      </c>
      <c r="X7">
        <v>105.2</v>
      </c>
      <c r="Y7">
        <v>104.5</v>
      </c>
      <c r="Z7">
        <v>104.2</v>
      </c>
      <c r="AA7">
        <v>103.6</v>
      </c>
      <c r="AB7">
        <v>103.9</v>
      </c>
      <c r="AC7">
        <v>104.5</v>
      </c>
      <c r="AD7">
        <v>104.4</v>
      </c>
      <c r="AE7">
        <v>105.3</v>
      </c>
    </row>
    <row r="8" spans="1:31" hidden="1" x14ac:dyDescent="0.3">
      <c r="A8" t="s">
        <v>30</v>
      </c>
      <c r="B8">
        <v>2013</v>
      </c>
      <c r="C8" t="s">
        <v>36</v>
      </c>
      <c r="D8" t="str">
        <f t="shared" si="0"/>
        <v>2013March</v>
      </c>
      <c r="E8">
        <v>110.2</v>
      </c>
      <c r="F8">
        <v>108.8</v>
      </c>
      <c r="G8">
        <v>109.9</v>
      </c>
      <c r="H8">
        <v>105.6</v>
      </c>
      <c r="I8">
        <v>106.2</v>
      </c>
      <c r="J8">
        <v>105.7</v>
      </c>
      <c r="K8">
        <v>101.4</v>
      </c>
      <c r="L8">
        <v>105.7</v>
      </c>
      <c r="M8">
        <v>105</v>
      </c>
      <c r="N8">
        <v>103.3</v>
      </c>
      <c r="O8">
        <v>105.6</v>
      </c>
      <c r="P8">
        <v>108.2</v>
      </c>
      <c r="Q8">
        <v>106.6</v>
      </c>
      <c r="R8">
        <v>106.5</v>
      </c>
      <c r="S8">
        <v>107.6</v>
      </c>
      <c r="T8">
        <v>106.8</v>
      </c>
      <c r="U8">
        <v>107.5</v>
      </c>
      <c r="V8" t="s">
        <v>32</v>
      </c>
      <c r="W8">
        <v>106.1</v>
      </c>
      <c r="X8">
        <v>105.6</v>
      </c>
      <c r="Y8">
        <v>104.7</v>
      </c>
      <c r="Z8">
        <v>104.6</v>
      </c>
      <c r="AA8">
        <v>104</v>
      </c>
      <c r="AB8">
        <v>104.3</v>
      </c>
      <c r="AC8">
        <v>104.3</v>
      </c>
      <c r="AD8">
        <v>104.6</v>
      </c>
      <c r="AE8">
        <v>106</v>
      </c>
    </row>
    <row r="9" spans="1:31" hidden="1" x14ac:dyDescent="0.3">
      <c r="A9" t="s">
        <v>33</v>
      </c>
      <c r="B9">
        <v>2013</v>
      </c>
      <c r="C9" t="s">
        <v>36</v>
      </c>
      <c r="D9" t="str">
        <f t="shared" si="0"/>
        <v>2013March</v>
      </c>
      <c r="E9">
        <v>113.9</v>
      </c>
      <c r="F9">
        <v>111.4</v>
      </c>
      <c r="G9">
        <v>113.2</v>
      </c>
      <c r="H9">
        <v>104.3</v>
      </c>
      <c r="I9">
        <v>102.7</v>
      </c>
      <c r="J9">
        <v>104.9</v>
      </c>
      <c r="K9">
        <v>103.8</v>
      </c>
      <c r="L9">
        <v>103.5</v>
      </c>
      <c r="M9">
        <v>102.6</v>
      </c>
      <c r="N9">
        <v>102.4</v>
      </c>
      <c r="O9">
        <v>107</v>
      </c>
      <c r="P9">
        <v>109.8</v>
      </c>
      <c r="Q9">
        <v>107.3</v>
      </c>
      <c r="R9">
        <v>106.8</v>
      </c>
      <c r="S9">
        <v>107.2</v>
      </c>
      <c r="T9">
        <v>106</v>
      </c>
      <c r="U9">
        <v>107</v>
      </c>
      <c r="V9">
        <v>100.4</v>
      </c>
      <c r="W9">
        <v>106</v>
      </c>
      <c r="X9">
        <v>105.7</v>
      </c>
      <c r="Y9">
        <v>105.2</v>
      </c>
      <c r="Z9">
        <v>105.5</v>
      </c>
      <c r="AA9">
        <v>103.5</v>
      </c>
      <c r="AB9">
        <v>103.8</v>
      </c>
      <c r="AC9">
        <v>104.2</v>
      </c>
      <c r="AD9">
        <v>104.9</v>
      </c>
      <c r="AE9">
        <v>105</v>
      </c>
    </row>
    <row r="10" spans="1:31" hidden="1" x14ac:dyDescent="0.3">
      <c r="A10" t="s">
        <v>34</v>
      </c>
      <c r="B10">
        <v>2013</v>
      </c>
      <c r="C10" t="s">
        <v>36</v>
      </c>
      <c r="D10" s="12" t="str">
        <f t="shared" si="0"/>
        <v>2013March</v>
      </c>
      <c r="E10">
        <v>111.4</v>
      </c>
      <c r="F10">
        <v>109.7</v>
      </c>
      <c r="G10">
        <v>111.2</v>
      </c>
      <c r="H10">
        <v>105.1</v>
      </c>
      <c r="I10">
        <v>104.9</v>
      </c>
      <c r="J10">
        <v>105.3</v>
      </c>
      <c r="K10">
        <v>102.2</v>
      </c>
      <c r="L10">
        <v>105</v>
      </c>
      <c r="M10">
        <v>104.2</v>
      </c>
      <c r="N10">
        <v>103</v>
      </c>
      <c r="O10">
        <v>106.2</v>
      </c>
      <c r="P10">
        <v>108.9</v>
      </c>
      <c r="Q10">
        <v>106.9</v>
      </c>
      <c r="R10">
        <v>106.6</v>
      </c>
      <c r="S10">
        <v>107.4</v>
      </c>
      <c r="T10">
        <v>106.5</v>
      </c>
      <c r="U10">
        <v>107.3</v>
      </c>
      <c r="V10">
        <v>100.4</v>
      </c>
      <c r="W10">
        <v>106.1</v>
      </c>
      <c r="X10">
        <v>105.6</v>
      </c>
      <c r="Y10">
        <v>104.9</v>
      </c>
      <c r="Z10">
        <v>105.1</v>
      </c>
      <c r="AA10">
        <v>103.7</v>
      </c>
      <c r="AB10">
        <v>104</v>
      </c>
      <c r="AC10">
        <v>104.3</v>
      </c>
      <c r="AD10">
        <v>104.7</v>
      </c>
      <c r="AE10">
        <v>105.5</v>
      </c>
    </row>
    <row r="11" spans="1:31" hidden="1" x14ac:dyDescent="0.3">
      <c r="A11" t="s">
        <v>30</v>
      </c>
      <c r="B11">
        <v>2013</v>
      </c>
      <c r="C11" t="s">
        <v>37</v>
      </c>
      <c r="D11" t="str">
        <f t="shared" si="0"/>
        <v>2013April</v>
      </c>
      <c r="E11">
        <v>110.2</v>
      </c>
      <c r="F11">
        <v>109.5</v>
      </c>
      <c r="G11">
        <v>106.9</v>
      </c>
      <c r="H11">
        <v>106.3</v>
      </c>
      <c r="I11">
        <v>105.7</v>
      </c>
      <c r="J11">
        <v>108.3</v>
      </c>
      <c r="K11">
        <v>103.4</v>
      </c>
      <c r="L11">
        <v>105.7</v>
      </c>
      <c r="M11">
        <v>104.2</v>
      </c>
      <c r="N11">
        <v>103.2</v>
      </c>
      <c r="O11">
        <v>106.5</v>
      </c>
      <c r="P11">
        <v>108.8</v>
      </c>
      <c r="Q11">
        <v>107.1</v>
      </c>
      <c r="R11">
        <v>107.1</v>
      </c>
      <c r="S11">
        <v>108.1</v>
      </c>
      <c r="T11">
        <v>107.4</v>
      </c>
      <c r="U11">
        <v>108</v>
      </c>
      <c r="V11" t="s">
        <v>32</v>
      </c>
      <c r="W11">
        <v>106.5</v>
      </c>
      <c r="X11">
        <v>106.1</v>
      </c>
      <c r="Y11">
        <v>105.1</v>
      </c>
      <c r="Z11">
        <v>104.4</v>
      </c>
      <c r="AA11">
        <v>104.5</v>
      </c>
      <c r="AB11">
        <v>104.8</v>
      </c>
      <c r="AC11">
        <v>102.7</v>
      </c>
      <c r="AD11">
        <v>104.6</v>
      </c>
      <c r="AE11">
        <v>106.4</v>
      </c>
    </row>
    <row r="12" spans="1:31" hidden="1" x14ac:dyDescent="0.3">
      <c r="A12" t="s">
        <v>33</v>
      </c>
      <c r="B12">
        <v>2013</v>
      </c>
      <c r="C12" t="s">
        <v>37</v>
      </c>
      <c r="D12" t="str">
        <f t="shared" si="0"/>
        <v>2013April</v>
      </c>
      <c r="E12">
        <v>114.6</v>
      </c>
      <c r="F12">
        <v>113.4</v>
      </c>
      <c r="G12">
        <v>106</v>
      </c>
      <c r="H12">
        <v>104.7</v>
      </c>
      <c r="I12">
        <v>102.1</v>
      </c>
      <c r="J12">
        <v>109.5</v>
      </c>
      <c r="K12">
        <v>109.7</v>
      </c>
      <c r="L12">
        <v>104.6</v>
      </c>
      <c r="M12">
        <v>102</v>
      </c>
      <c r="N12">
        <v>103.5</v>
      </c>
      <c r="O12">
        <v>108.2</v>
      </c>
      <c r="P12">
        <v>110.6</v>
      </c>
      <c r="Q12">
        <v>108.8</v>
      </c>
      <c r="R12">
        <v>108.5</v>
      </c>
      <c r="S12">
        <v>107.9</v>
      </c>
      <c r="T12">
        <v>106.4</v>
      </c>
      <c r="U12">
        <v>107.7</v>
      </c>
      <c r="V12">
        <v>100.5</v>
      </c>
      <c r="W12">
        <v>106.4</v>
      </c>
      <c r="X12">
        <v>106.5</v>
      </c>
      <c r="Y12">
        <v>105.7</v>
      </c>
      <c r="Z12">
        <v>105</v>
      </c>
      <c r="AA12">
        <v>104</v>
      </c>
      <c r="AB12">
        <v>105.2</v>
      </c>
      <c r="AC12">
        <v>103.2</v>
      </c>
      <c r="AD12">
        <v>105.1</v>
      </c>
      <c r="AE12">
        <v>105.7</v>
      </c>
    </row>
    <row r="13" spans="1:31" hidden="1" x14ac:dyDescent="0.3">
      <c r="A13" t="s">
        <v>34</v>
      </c>
      <c r="B13">
        <v>2013</v>
      </c>
      <c r="C13" t="s">
        <v>37</v>
      </c>
      <c r="D13" s="12" t="str">
        <f t="shared" si="0"/>
        <v>2013April</v>
      </c>
      <c r="E13">
        <v>111.6</v>
      </c>
      <c r="F13">
        <v>110.9</v>
      </c>
      <c r="G13">
        <v>106.6</v>
      </c>
      <c r="H13">
        <v>105.7</v>
      </c>
      <c r="I13">
        <v>104.4</v>
      </c>
      <c r="J13">
        <v>108.9</v>
      </c>
      <c r="K13">
        <v>105.5</v>
      </c>
      <c r="L13">
        <v>105.3</v>
      </c>
      <c r="M13">
        <v>103.5</v>
      </c>
      <c r="N13">
        <v>103.3</v>
      </c>
      <c r="O13">
        <v>107.2</v>
      </c>
      <c r="P13">
        <v>109.6</v>
      </c>
      <c r="Q13">
        <v>107.7</v>
      </c>
      <c r="R13">
        <v>107.5</v>
      </c>
      <c r="S13">
        <v>108</v>
      </c>
      <c r="T13">
        <v>107</v>
      </c>
      <c r="U13">
        <v>107.9</v>
      </c>
      <c r="V13">
        <v>100.5</v>
      </c>
      <c r="W13">
        <v>106.5</v>
      </c>
      <c r="X13">
        <v>106.3</v>
      </c>
      <c r="Y13">
        <v>105.3</v>
      </c>
      <c r="Z13">
        <v>104.7</v>
      </c>
      <c r="AA13">
        <v>104.2</v>
      </c>
      <c r="AB13">
        <v>105</v>
      </c>
      <c r="AC13">
        <v>102.9</v>
      </c>
      <c r="AD13">
        <v>104.8</v>
      </c>
      <c r="AE13">
        <v>106.1</v>
      </c>
    </row>
    <row r="14" spans="1:31" hidden="1" x14ac:dyDescent="0.3">
      <c r="A14" t="s">
        <v>30</v>
      </c>
      <c r="B14">
        <v>2013</v>
      </c>
      <c r="C14" t="s">
        <v>38</v>
      </c>
      <c r="D14" t="str">
        <f t="shared" si="0"/>
        <v>2013May</v>
      </c>
      <c r="E14">
        <v>110.9</v>
      </c>
      <c r="F14">
        <v>109.8</v>
      </c>
      <c r="G14">
        <v>105.9</v>
      </c>
      <c r="H14">
        <v>107.5</v>
      </c>
      <c r="I14">
        <v>105.3</v>
      </c>
      <c r="J14">
        <v>108.1</v>
      </c>
      <c r="K14">
        <v>107.3</v>
      </c>
      <c r="L14">
        <v>106.1</v>
      </c>
      <c r="M14">
        <v>103.7</v>
      </c>
      <c r="N14">
        <v>104</v>
      </c>
      <c r="O14">
        <v>107.4</v>
      </c>
      <c r="P14">
        <v>109.9</v>
      </c>
      <c r="Q14">
        <v>108.1</v>
      </c>
      <c r="R14">
        <v>108.1</v>
      </c>
      <c r="S14">
        <v>108.8</v>
      </c>
      <c r="T14">
        <v>107.9</v>
      </c>
      <c r="U14">
        <v>108.6</v>
      </c>
      <c r="V14" t="s">
        <v>32</v>
      </c>
      <c r="W14">
        <v>107.5</v>
      </c>
      <c r="X14">
        <v>106.8</v>
      </c>
      <c r="Y14">
        <v>105.7</v>
      </c>
      <c r="Z14">
        <v>104.1</v>
      </c>
      <c r="AA14">
        <v>105</v>
      </c>
      <c r="AB14">
        <v>105.5</v>
      </c>
      <c r="AC14">
        <v>102.1</v>
      </c>
      <c r="AD14">
        <v>104.8</v>
      </c>
      <c r="AE14">
        <v>107.2</v>
      </c>
    </row>
    <row r="15" spans="1:31" hidden="1" x14ac:dyDescent="0.3">
      <c r="A15" t="s">
        <v>33</v>
      </c>
      <c r="B15">
        <v>2013</v>
      </c>
      <c r="C15" t="s">
        <v>38</v>
      </c>
      <c r="D15" t="str">
        <f t="shared" si="0"/>
        <v>2013May</v>
      </c>
      <c r="E15">
        <v>115.4</v>
      </c>
      <c r="F15">
        <v>114.2</v>
      </c>
      <c r="G15">
        <v>102.7</v>
      </c>
      <c r="H15">
        <v>105.5</v>
      </c>
      <c r="I15">
        <v>101.5</v>
      </c>
      <c r="J15">
        <v>110.6</v>
      </c>
      <c r="K15">
        <v>123.7</v>
      </c>
      <c r="L15">
        <v>105.2</v>
      </c>
      <c r="M15">
        <v>101.9</v>
      </c>
      <c r="N15">
        <v>105</v>
      </c>
      <c r="O15">
        <v>109.1</v>
      </c>
      <c r="P15">
        <v>111.3</v>
      </c>
      <c r="Q15">
        <v>111.1</v>
      </c>
      <c r="R15">
        <v>109.8</v>
      </c>
      <c r="S15">
        <v>108.5</v>
      </c>
      <c r="T15">
        <v>106.7</v>
      </c>
      <c r="U15">
        <v>108.3</v>
      </c>
      <c r="V15">
        <v>100.5</v>
      </c>
      <c r="W15">
        <v>107.2</v>
      </c>
      <c r="X15">
        <v>107.1</v>
      </c>
      <c r="Y15">
        <v>106.2</v>
      </c>
      <c r="Z15">
        <v>103.9</v>
      </c>
      <c r="AA15">
        <v>104.6</v>
      </c>
      <c r="AB15">
        <v>105.7</v>
      </c>
      <c r="AC15">
        <v>102.6</v>
      </c>
      <c r="AD15">
        <v>104.9</v>
      </c>
      <c r="AE15">
        <v>106.6</v>
      </c>
    </row>
    <row r="16" spans="1:31" hidden="1" x14ac:dyDescent="0.3">
      <c r="A16" t="s">
        <v>34</v>
      </c>
      <c r="B16">
        <v>2013</v>
      </c>
      <c r="C16" t="s">
        <v>38</v>
      </c>
      <c r="D16" s="12" t="str">
        <f t="shared" si="0"/>
        <v>2013May</v>
      </c>
      <c r="E16">
        <v>112.3</v>
      </c>
      <c r="F16">
        <v>111.3</v>
      </c>
      <c r="G16">
        <v>104.7</v>
      </c>
      <c r="H16">
        <v>106.8</v>
      </c>
      <c r="I16">
        <v>103.9</v>
      </c>
      <c r="J16">
        <v>109.3</v>
      </c>
      <c r="K16">
        <v>112.9</v>
      </c>
      <c r="L16">
        <v>105.8</v>
      </c>
      <c r="M16">
        <v>103.1</v>
      </c>
      <c r="N16">
        <v>104.3</v>
      </c>
      <c r="O16">
        <v>108.1</v>
      </c>
      <c r="P16">
        <v>110.5</v>
      </c>
      <c r="Q16">
        <v>109.2</v>
      </c>
      <c r="R16">
        <v>108.6</v>
      </c>
      <c r="S16">
        <v>108.7</v>
      </c>
      <c r="T16">
        <v>107.4</v>
      </c>
      <c r="U16">
        <v>108.5</v>
      </c>
      <c r="V16">
        <v>100.5</v>
      </c>
      <c r="W16">
        <v>107.4</v>
      </c>
      <c r="X16">
        <v>106.9</v>
      </c>
      <c r="Y16">
        <v>105.9</v>
      </c>
      <c r="Z16">
        <v>104</v>
      </c>
      <c r="AA16">
        <v>104.8</v>
      </c>
      <c r="AB16">
        <v>105.6</v>
      </c>
      <c r="AC16">
        <v>102.3</v>
      </c>
      <c r="AD16">
        <v>104.8</v>
      </c>
      <c r="AE16">
        <v>106.9</v>
      </c>
    </row>
    <row r="17" spans="1:31" hidden="1" x14ac:dyDescent="0.3">
      <c r="A17" t="s">
        <v>30</v>
      </c>
      <c r="B17">
        <v>2013</v>
      </c>
      <c r="C17" t="s">
        <v>39</v>
      </c>
      <c r="D17" t="str">
        <f t="shared" si="0"/>
        <v>2013June</v>
      </c>
      <c r="E17">
        <v>112.3</v>
      </c>
      <c r="F17">
        <v>112.1</v>
      </c>
      <c r="G17">
        <v>108.1</v>
      </c>
      <c r="H17">
        <v>108.3</v>
      </c>
      <c r="I17">
        <v>105.9</v>
      </c>
      <c r="J17">
        <v>109.2</v>
      </c>
      <c r="K17">
        <v>118</v>
      </c>
      <c r="L17">
        <v>106.8</v>
      </c>
      <c r="M17">
        <v>104.1</v>
      </c>
      <c r="N17">
        <v>105.4</v>
      </c>
      <c r="O17">
        <v>108.2</v>
      </c>
      <c r="P17">
        <v>111</v>
      </c>
      <c r="Q17">
        <v>110.6</v>
      </c>
      <c r="R17">
        <v>109</v>
      </c>
      <c r="S17">
        <v>109.7</v>
      </c>
      <c r="T17">
        <v>108.8</v>
      </c>
      <c r="U17">
        <v>109.5</v>
      </c>
      <c r="V17" t="s">
        <v>32</v>
      </c>
      <c r="W17">
        <v>108.5</v>
      </c>
      <c r="X17">
        <v>107.5</v>
      </c>
      <c r="Y17">
        <v>106.3</v>
      </c>
      <c r="Z17">
        <v>105</v>
      </c>
      <c r="AA17">
        <v>105.6</v>
      </c>
      <c r="AB17">
        <v>106.5</v>
      </c>
      <c r="AC17">
        <v>102.5</v>
      </c>
      <c r="AD17">
        <v>105.5</v>
      </c>
      <c r="AE17">
        <v>108.9</v>
      </c>
    </row>
    <row r="18" spans="1:31" hidden="1" x14ac:dyDescent="0.3">
      <c r="A18" t="s">
        <v>33</v>
      </c>
      <c r="B18">
        <v>2013</v>
      </c>
      <c r="C18" t="s">
        <v>39</v>
      </c>
      <c r="D18" t="str">
        <f t="shared" si="0"/>
        <v>2013June</v>
      </c>
      <c r="E18">
        <v>117</v>
      </c>
      <c r="F18">
        <v>120.1</v>
      </c>
      <c r="G18">
        <v>112.5</v>
      </c>
      <c r="H18">
        <v>107.3</v>
      </c>
      <c r="I18">
        <v>101.3</v>
      </c>
      <c r="J18">
        <v>112.4</v>
      </c>
      <c r="K18">
        <v>143.6</v>
      </c>
      <c r="L18">
        <v>105.4</v>
      </c>
      <c r="M18">
        <v>101.4</v>
      </c>
      <c r="N18">
        <v>106.4</v>
      </c>
      <c r="O18">
        <v>110</v>
      </c>
      <c r="P18">
        <v>112.2</v>
      </c>
      <c r="Q18">
        <v>115</v>
      </c>
      <c r="R18">
        <v>110.9</v>
      </c>
      <c r="S18">
        <v>109.2</v>
      </c>
      <c r="T18">
        <v>107.2</v>
      </c>
      <c r="U18">
        <v>108.9</v>
      </c>
      <c r="V18">
        <v>106.6</v>
      </c>
      <c r="W18">
        <v>108</v>
      </c>
      <c r="X18">
        <v>107.7</v>
      </c>
      <c r="Y18">
        <v>106.5</v>
      </c>
      <c r="Z18">
        <v>105.2</v>
      </c>
      <c r="AA18">
        <v>105.2</v>
      </c>
      <c r="AB18">
        <v>108.1</v>
      </c>
      <c r="AC18">
        <v>103.3</v>
      </c>
      <c r="AD18">
        <v>106.1</v>
      </c>
      <c r="AE18">
        <v>109.7</v>
      </c>
    </row>
    <row r="19" spans="1:31" hidden="1" x14ac:dyDescent="0.3">
      <c r="A19" t="s">
        <v>34</v>
      </c>
      <c r="B19">
        <v>2013</v>
      </c>
      <c r="C19" t="s">
        <v>39</v>
      </c>
      <c r="D19" s="12" t="str">
        <f t="shared" si="0"/>
        <v>2013June</v>
      </c>
      <c r="E19">
        <v>113.8</v>
      </c>
      <c r="F19">
        <v>114.9</v>
      </c>
      <c r="G19">
        <v>109.8</v>
      </c>
      <c r="H19">
        <v>107.9</v>
      </c>
      <c r="I19">
        <v>104.2</v>
      </c>
      <c r="J19">
        <v>110.7</v>
      </c>
      <c r="K19">
        <v>126.7</v>
      </c>
      <c r="L19">
        <v>106.3</v>
      </c>
      <c r="M19">
        <v>103.2</v>
      </c>
      <c r="N19">
        <v>105.7</v>
      </c>
      <c r="O19">
        <v>109</v>
      </c>
      <c r="P19">
        <v>111.6</v>
      </c>
      <c r="Q19">
        <v>112.2</v>
      </c>
      <c r="R19">
        <v>109.5</v>
      </c>
      <c r="S19">
        <v>109.5</v>
      </c>
      <c r="T19">
        <v>108.1</v>
      </c>
      <c r="U19">
        <v>109.3</v>
      </c>
      <c r="V19">
        <v>106.6</v>
      </c>
      <c r="W19">
        <v>108.3</v>
      </c>
      <c r="X19">
        <v>107.6</v>
      </c>
      <c r="Y19">
        <v>106.4</v>
      </c>
      <c r="Z19">
        <v>105.1</v>
      </c>
      <c r="AA19">
        <v>105.4</v>
      </c>
      <c r="AB19">
        <v>107.4</v>
      </c>
      <c r="AC19">
        <v>102.8</v>
      </c>
      <c r="AD19">
        <v>105.8</v>
      </c>
      <c r="AE19">
        <v>109.3</v>
      </c>
    </row>
    <row r="20" spans="1:31" hidden="1" x14ac:dyDescent="0.3">
      <c r="A20" t="s">
        <v>30</v>
      </c>
      <c r="B20">
        <v>2013</v>
      </c>
      <c r="C20" t="s">
        <v>40</v>
      </c>
      <c r="D20" t="str">
        <f t="shared" si="0"/>
        <v>2013July</v>
      </c>
      <c r="E20">
        <v>113.4</v>
      </c>
      <c r="F20">
        <v>114.9</v>
      </c>
      <c r="G20">
        <v>110.5</v>
      </c>
      <c r="H20">
        <v>109.3</v>
      </c>
      <c r="I20">
        <v>106.2</v>
      </c>
      <c r="J20">
        <v>110.3</v>
      </c>
      <c r="K20">
        <v>129.19999999999999</v>
      </c>
      <c r="L20">
        <v>107.1</v>
      </c>
      <c r="M20">
        <v>104.3</v>
      </c>
      <c r="N20">
        <v>106.4</v>
      </c>
      <c r="O20">
        <v>109.1</v>
      </c>
      <c r="P20">
        <v>112.1</v>
      </c>
      <c r="Q20">
        <v>113.1</v>
      </c>
      <c r="R20">
        <v>109.8</v>
      </c>
      <c r="S20">
        <v>110.5</v>
      </c>
      <c r="T20">
        <v>109.5</v>
      </c>
      <c r="U20">
        <v>110.3</v>
      </c>
      <c r="V20" t="s">
        <v>32</v>
      </c>
      <c r="W20">
        <v>109.5</v>
      </c>
      <c r="X20">
        <v>108.3</v>
      </c>
      <c r="Y20">
        <v>106.9</v>
      </c>
      <c r="Z20">
        <v>106.8</v>
      </c>
      <c r="AA20">
        <v>106.4</v>
      </c>
      <c r="AB20">
        <v>107.8</v>
      </c>
      <c r="AC20">
        <v>102.5</v>
      </c>
      <c r="AD20">
        <v>106.5</v>
      </c>
      <c r="AE20">
        <v>110.7</v>
      </c>
    </row>
    <row r="21" spans="1:31" hidden="1" x14ac:dyDescent="0.3">
      <c r="A21" t="s">
        <v>33</v>
      </c>
      <c r="B21">
        <v>2013</v>
      </c>
      <c r="C21" t="s">
        <v>40</v>
      </c>
      <c r="D21" t="str">
        <f t="shared" si="0"/>
        <v>2013July</v>
      </c>
      <c r="E21">
        <v>117.8</v>
      </c>
      <c r="F21">
        <v>119.2</v>
      </c>
      <c r="G21">
        <v>114</v>
      </c>
      <c r="H21">
        <v>108.3</v>
      </c>
      <c r="I21">
        <v>101.1</v>
      </c>
      <c r="J21">
        <v>113.2</v>
      </c>
      <c r="K21">
        <v>160.9</v>
      </c>
      <c r="L21">
        <v>105.1</v>
      </c>
      <c r="M21">
        <v>101.3</v>
      </c>
      <c r="N21">
        <v>107.5</v>
      </c>
      <c r="O21">
        <v>110.4</v>
      </c>
      <c r="P21">
        <v>113.1</v>
      </c>
      <c r="Q21">
        <v>117.5</v>
      </c>
      <c r="R21">
        <v>111.7</v>
      </c>
      <c r="S21">
        <v>109.8</v>
      </c>
      <c r="T21">
        <v>107.8</v>
      </c>
      <c r="U21">
        <v>109.5</v>
      </c>
      <c r="V21">
        <v>107.7</v>
      </c>
      <c r="W21">
        <v>108.6</v>
      </c>
      <c r="X21">
        <v>108.1</v>
      </c>
      <c r="Y21">
        <v>107.1</v>
      </c>
      <c r="Z21">
        <v>107.3</v>
      </c>
      <c r="AA21">
        <v>105.9</v>
      </c>
      <c r="AB21">
        <v>110.1</v>
      </c>
      <c r="AC21">
        <v>103.2</v>
      </c>
      <c r="AD21">
        <v>107.3</v>
      </c>
      <c r="AE21">
        <v>111.4</v>
      </c>
    </row>
    <row r="22" spans="1:31" hidden="1" x14ac:dyDescent="0.3">
      <c r="A22" t="s">
        <v>34</v>
      </c>
      <c r="B22">
        <v>2013</v>
      </c>
      <c r="C22" t="s">
        <v>40</v>
      </c>
      <c r="D22" s="12" t="str">
        <f t="shared" si="0"/>
        <v>2013July</v>
      </c>
      <c r="E22">
        <v>114.8</v>
      </c>
      <c r="F22">
        <v>116.4</v>
      </c>
      <c r="G22">
        <v>111.9</v>
      </c>
      <c r="H22">
        <v>108.9</v>
      </c>
      <c r="I22">
        <v>104.3</v>
      </c>
      <c r="J22">
        <v>111.7</v>
      </c>
      <c r="K22">
        <v>140</v>
      </c>
      <c r="L22">
        <v>106.4</v>
      </c>
      <c r="M22">
        <v>103.3</v>
      </c>
      <c r="N22">
        <v>106.8</v>
      </c>
      <c r="O22">
        <v>109.6</v>
      </c>
      <c r="P22">
        <v>112.6</v>
      </c>
      <c r="Q22">
        <v>114.7</v>
      </c>
      <c r="R22">
        <v>110.3</v>
      </c>
      <c r="S22">
        <v>110.2</v>
      </c>
      <c r="T22">
        <v>108.8</v>
      </c>
      <c r="U22">
        <v>110</v>
      </c>
      <c r="V22">
        <v>107.7</v>
      </c>
      <c r="W22">
        <v>109.2</v>
      </c>
      <c r="X22">
        <v>108.2</v>
      </c>
      <c r="Y22">
        <v>107</v>
      </c>
      <c r="Z22">
        <v>107.1</v>
      </c>
      <c r="AA22">
        <v>106.1</v>
      </c>
      <c r="AB22">
        <v>109.1</v>
      </c>
      <c r="AC22">
        <v>102.8</v>
      </c>
      <c r="AD22">
        <v>106.9</v>
      </c>
      <c r="AE22">
        <v>111</v>
      </c>
    </row>
    <row r="23" spans="1:31" hidden="1" x14ac:dyDescent="0.3">
      <c r="A23" t="s">
        <v>30</v>
      </c>
      <c r="B23">
        <v>2013</v>
      </c>
      <c r="C23" t="s">
        <v>41</v>
      </c>
      <c r="D23" t="str">
        <f t="shared" si="0"/>
        <v>2013August</v>
      </c>
      <c r="E23">
        <v>114.3</v>
      </c>
      <c r="F23">
        <v>115.4</v>
      </c>
      <c r="G23">
        <v>111.1</v>
      </c>
      <c r="H23">
        <v>110</v>
      </c>
      <c r="I23">
        <v>106.4</v>
      </c>
      <c r="J23">
        <v>110.8</v>
      </c>
      <c r="K23">
        <v>138.9</v>
      </c>
      <c r="L23">
        <v>107.4</v>
      </c>
      <c r="M23">
        <v>104.1</v>
      </c>
      <c r="N23">
        <v>106.9</v>
      </c>
      <c r="O23">
        <v>109.7</v>
      </c>
      <c r="P23">
        <v>112.6</v>
      </c>
      <c r="Q23">
        <v>114.9</v>
      </c>
      <c r="R23">
        <v>110.7</v>
      </c>
      <c r="S23">
        <v>111.3</v>
      </c>
      <c r="T23">
        <v>110.2</v>
      </c>
      <c r="U23">
        <v>111.1</v>
      </c>
      <c r="V23" t="s">
        <v>32</v>
      </c>
      <c r="W23">
        <v>109.9</v>
      </c>
      <c r="X23">
        <v>108.7</v>
      </c>
      <c r="Y23">
        <v>107.5</v>
      </c>
      <c r="Z23">
        <v>107.8</v>
      </c>
      <c r="AA23">
        <v>106.8</v>
      </c>
      <c r="AB23">
        <v>108.7</v>
      </c>
      <c r="AC23">
        <v>105</v>
      </c>
      <c r="AD23">
        <v>107.5</v>
      </c>
      <c r="AE23">
        <v>112.1</v>
      </c>
    </row>
    <row r="24" spans="1:31" hidden="1" x14ac:dyDescent="0.3">
      <c r="A24" t="s">
        <v>33</v>
      </c>
      <c r="B24">
        <v>2013</v>
      </c>
      <c r="C24" t="s">
        <v>41</v>
      </c>
      <c r="D24" t="str">
        <f t="shared" si="0"/>
        <v>2013August</v>
      </c>
      <c r="E24">
        <v>118.3</v>
      </c>
      <c r="F24">
        <v>120.4</v>
      </c>
      <c r="G24">
        <v>112.7</v>
      </c>
      <c r="H24">
        <v>108.9</v>
      </c>
      <c r="I24">
        <v>101.1</v>
      </c>
      <c r="J24">
        <v>108.7</v>
      </c>
      <c r="K24">
        <v>177</v>
      </c>
      <c r="L24">
        <v>104.7</v>
      </c>
      <c r="M24">
        <v>101</v>
      </c>
      <c r="N24">
        <v>108.5</v>
      </c>
      <c r="O24">
        <v>110.9</v>
      </c>
      <c r="P24">
        <v>114.3</v>
      </c>
      <c r="Q24">
        <v>119.6</v>
      </c>
      <c r="R24">
        <v>112.4</v>
      </c>
      <c r="S24">
        <v>110.6</v>
      </c>
      <c r="T24">
        <v>108.3</v>
      </c>
      <c r="U24">
        <v>110.2</v>
      </c>
      <c r="V24">
        <v>108.9</v>
      </c>
      <c r="W24">
        <v>109.3</v>
      </c>
      <c r="X24">
        <v>108.7</v>
      </c>
      <c r="Y24">
        <v>107.6</v>
      </c>
      <c r="Z24">
        <v>108.1</v>
      </c>
      <c r="AA24">
        <v>106.5</v>
      </c>
      <c r="AB24">
        <v>110.8</v>
      </c>
      <c r="AC24">
        <v>106</v>
      </c>
      <c r="AD24">
        <v>108.3</v>
      </c>
      <c r="AE24">
        <v>112.7</v>
      </c>
    </row>
    <row r="25" spans="1:31" hidden="1" x14ac:dyDescent="0.3">
      <c r="A25" t="s">
        <v>34</v>
      </c>
      <c r="B25">
        <v>2013</v>
      </c>
      <c r="C25" t="s">
        <v>41</v>
      </c>
      <c r="D25" s="12" t="str">
        <f t="shared" si="0"/>
        <v>2013August</v>
      </c>
      <c r="E25">
        <v>115.6</v>
      </c>
      <c r="F25">
        <v>117.2</v>
      </c>
      <c r="G25">
        <v>111.7</v>
      </c>
      <c r="H25">
        <v>109.6</v>
      </c>
      <c r="I25">
        <v>104.5</v>
      </c>
      <c r="J25">
        <v>109.8</v>
      </c>
      <c r="K25">
        <v>151.80000000000001</v>
      </c>
      <c r="L25">
        <v>106.5</v>
      </c>
      <c r="M25">
        <v>103.1</v>
      </c>
      <c r="N25">
        <v>107.4</v>
      </c>
      <c r="O25">
        <v>110.2</v>
      </c>
      <c r="P25">
        <v>113.4</v>
      </c>
      <c r="Q25">
        <v>116.6</v>
      </c>
      <c r="R25">
        <v>111.2</v>
      </c>
      <c r="S25">
        <v>111</v>
      </c>
      <c r="T25">
        <v>109.4</v>
      </c>
      <c r="U25">
        <v>110.7</v>
      </c>
      <c r="V25">
        <v>108.9</v>
      </c>
      <c r="W25">
        <v>109.7</v>
      </c>
      <c r="X25">
        <v>108.7</v>
      </c>
      <c r="Y25">
        <v>107.5</v>
      </c>
      <c r="Z25">
        <v>108</v>
      </c>
      <c r="AA25">
        <v>106.6</v>
      </c>
      <c r="AB25">
        <v>109.9</v>
      </c>
      <c r="AC25">
        <v>105.4</v>
      </c>
      <c r="AD25">
        <v>107.9</v>
      </c>
      <c r="AE25">
        <v>112.4</v>
      </c>
    </row>
    <row r="26" spans="1:31" hidden="1" x14ac:dyDescent="0.3">
      <c r="A26" t="s">
        <v>30</v>
      </c>
      <c r="B26">
        <v>2013</v>
      </c>
      <c r="C26" t="s">
        <v>42</v>
      </c>
      <c r="D26" t="str">
        <f t="shared" si="0"/>
        <v>2013September</v>
      </c>
      <c r="E26">
        <v>115.4</v>
      </c>
      <c r="F26">
        <v>115.7</v>
      </c>
      <c r="G26">
        <v>111.7</v>
      </c>
      <c r="H26">
        <v>111</v>
      </c>
      <c r="I26">
        <v>107.4</v>
      </c>
      <c r="J26">
        <v>110.9</v>
      </c>
      <c r="K26">
        <v>154</v>
      </c>
      <c r="L26">
        <v>108.1</v>
      </c>
      <c r="M26">
        <v>104.2</v>
      </c>
      <c r="N26">
        <v>107.9</v>
      </c>
      <c r="O26">
        <v>110.4</v>
      </c>
      <c r="P26">
        <v>114</v>
      </c>
      <c r="Q26">
        <v>117.8</v>
      </c>
      <c r="R26">
        <v>111.7</v>
      </c>
      <c r="S26">
        <v>112.7</v>
      </c>
      <c r="T26">
        <v>111.4</v>
      </c>
      <c r="U26">
        <v>112.5</v>
      </c>
      <c r="V26" t="s">
        <v>32</v>
      </c>
      <c r="W26">
        <v>111.1</v>
      </c>
      <c r="X26">
        <v>109.6</v>
      </c>
      <c r="Y26">
        <v>108.3</v>
      </c>
      <c r="Z26">
        <v>109.3</v>
      </c>
      <c r="AA26">
        <v>107.7</v>
      </c>
      <c r="AB26">
        <v>109.8</v>
      </c>
      <c r="AC26">
        <v>106.7</v>
      </c>
      <c r="AD26">
        <v>108.7</v>
      </c>
      <c r="AE26">
        <v>114.2</v>
      </c>
    </row>
    <row r="27" spans="1:31" hidden="1" x14ac:dyDescent="0.3">
      <c r="A27" t="s">
        <v>33</v>
      </c>
      <c r="B27">
        <v>2013</v>
      </c>
      <c r="C27" t="s">
        <v>42</v>
      </c>
      <c r="D27" t="str">
        <f t="shared" si="0"/>
        <v>2013September</v>
      </c>
      <c r="E27">
        <v>118.6</v>
      </c>
      <c r="F27">
        <v>119.1</v>
      </c>
      <c r="G27">
        <v>113.2</v>
      </c>
      <c r="H27">
        <v>109.6</v>
      </c>
      <c r="I27">
        <v>101.7</v>
      </c>
      <c r="J27">
        <v>103.2</v>
      </c>
      <c r="K27">
        <v>174.3</v>
      </c>
      <c r="L27">
        <v>105.1</v>
      </c>
      <c r="M27">
        <v>100.8</v>
      </c>
      <c r="N27">
        <v>109.1</v>
      </c>
      <c r="O27">
        <v>111.1</v>
      </c>
      <c r="P27">
        <v>115.4</v>
      </c>
      <c r="Q27">
        <v>119.2</v>
      </c>
      <c r="R27">
        <v>112.9</v>
      </c>
      <c r="S27">
        <v>111.4</v>
      </c>
      <c r="T27">
        <v>109</v>
      </c>
      <c r="U27">
        <v>111.1</v>
      </c>
      <c r="V27">
        <v>109.7</v>
      </c>
      <c r="W27">
        <v>109.5</v>
      </c>
      <c r="X27">
        <v>109.6</v>
      </c>
      <c r="Y27">
        <v>107.9</v>
      </c>
      <c r="Z27">
        <v>110.4</v>
      </c>
      <c r="AA27">
        <v>107.4</v>
      </c>
      <c r="AB27">
        <v>111.2</v>
      </c>
      <c r="AC27">
        <v>106.9</v>
      </c>
      <c r="AD27">
        <v>109.4</v>
      </c>
      <c r="AE27">
        <v>113.2</v>
      </c>
    </row>
    <row r="28" spans="1:31" hidden="1" x14ac:dyDescent="0.3">
      <c r="A28" t="s">
        <v>34</v>
      </c>
      <c r="B28">
        <v>2013</v>
      </c>
      <c r="C28" t="s">
        <v>42</v>
      </c>
      <c r="D28" s="12" t="str">
        <f t="shared" si="0"/>
        <v>2013September</v>
      </c>
      <c r="E28">
        <v>116.4</v>
      </c>
      <c r="F28">
        <v>116.9</v>
      </c>
      <c r="G28">
        <v>112.3</v>
      </c>
      <c r="H28">
        <v>110.5</v>
      </c>
      <c r="I28">
        <v>105.3</v>
      </c>
      <c r="J28">
        <v>107.3</v>
      </c>
      <c r="K28">
        <v>160.9</v>
      </c>
      <c r="L28">
        <v>107.1</v>
      </c>
      <c r="M28">
        <v>103.1</v>
      </c>
      <c r="N28">
        <v>108.3</v>
      </c>
      <c r="O28">
        <v>110.7</v>
      </c>
      <c r="P28">
        <v>114.6</v>
      </c>
      <c r="Q28">
        <v>118.3</v>
      </c>
      <c r="R28">
        <v>112</v>
      </c>
      <c r="S28">
        <v>112.2</v>
      </c>
      <c r="T28">
        <v>110.4</v>
      </c>
      <c r="U28">
        <v>111.9</v>
      </c>
      <c r="V28">
        <v>109.7</v>
      </c>
      <c r="W28">
        <v>110.5</v>
      </c>
      <c r="X28">
        <v>109.6</v>
      </c>
      <c r="Y28">
        <v>108.1</v>
      </c>
      <c r="Z28">
        <v>109.9</v>
      </c>
      <c r="AA28">
        <v>107.5</v>
      </c>
      <c r="AB28">
        <v>110.6</v>
      </c>
      <c r="AC28">
        <v>106.8</v>
      </c>
      <c r="AD28">
        <v>109</v>
      </c>
      <c r="AE28">
        <v>113.7</v>
      </c>
    </row>
    <row r="29" spans="1:31" hidden="1" x14ac:dyDescent="0.3">
      <c r="A29" t="s">
        <v>30</v>
      </c>
      <c r="B29">
        <v>2013</v>
      </c>
      <c r="C29" t="s">
        <v>43</v>
      </c>
      <c r="D29" t="str">
        <f t="shared" si="0"/>
        <v>2013October</v>
      </c>
      <c r="E29">
        <v>116.3</v>
      </c>
      <c r="F29">
        <v>115.4</v>
      </c>
      <c r="G29">
        <v>112.6</v>
      </c>
      <c r="H29">
        <v>111.7</v>
      </c>
      <c r="I29">
        <v>107.7</v>
      </c>
      <c r="J29">
        <v>113.2</v>
      </c>
      <c r="K29">
        <v>164.9</v>
      </c>
      <c r="L29">
        <v>108.3</v>
      </c>
      <c r="M29">
        <v>103.9</v>
      </c>
      <c r="N29">
        <v>108.2</v>
      </c>
      <c r="O29">
        <v>111.1</v>
      </c>
      <c r="P29">
        <v>114.9</v>
      </c>
      <c r="Q29">
        <v>119.8</v>
      </c>
      <c r="R29">
        <v>112.2</v>
      </c>
      <c r="S29">
        <v>113.6</v>
      </c>
      <c r="T29">
        <v>112.3</v>
      </c>
      <c r="U29">
        <v>113.4</v>
      </c>
      <c r="V29" t="s">
        <v>32</v>
      </c>
      <c r="W29">
        <v>111.6</v>
      </c>
      <c r="X29">
        <v>110.4</v>
      </c>
      <c r="Y29">
        <v>108.9</v>
      </c>
      <c r="Z29">
        <v>109.3</v>
      </c>
      <c r="AA29">
        <v>108.3</v>
      </c>
      <c r="AB29">
        <v>110.2</v>
      </c>
      <c r="AC29">
        <v>107.5</v>
      </c>
      <c r="AD29">
        <v>109.1</v>
      </c>
      <c r="AE29">
        <v>115.5</v>
      </c>
    </row>
    <row r="30" spans="1:31" hidden="1" x14ac:dyDescent="0.3">
      <c r="A30" t="s">
        <v>33</v>
      </c>
      <c r="B30">
        <v>2013</v>
      </c>
      <c r="C30" t="s">
        <v>43</v>
      </c>
      <c r="D30" t="str">
        <f t="shared" si="0"/>
        <v>2013October</v>
      </c>
      <c r="E30">
        <v>118.9</v>
      </c>
      <c r="F30">
        <v>118.1</v>
      </c>
      <c r="G30">
        <v>114.5</v>
      </c>
      <c r="H30">
        <v>110.4</v>
      </c>
      <c r="I30">
        <v>102.3</v>
      </c>
      <c r="J30">
        <v>106.2</v>
      </c>
      <c r="K30">
        <v>183.5</v>
      </c>
      <c r="L30">
        <v>105.3</v>
      </c>
      <c r="M30">
        <v>100.2</v>
      </c>
      <c r="N30">
        <v>109.6</v>
      </c>
      <c r="O30">
        <v>111.4</v>
      </c>
      <c r="P30">
        <v>116</v>
      </c>
      <c r="Q30">
        <v>120.8</v>
      </c>
      <c r="R30">
        <v>113.5</v>
      </c>
      <c r="S30">
        <v>112.5</v>
      </c>
      <c r="T30">
        <v>109.7</v>
      </c>
      <c r="U30">
        <v>112</v>
      </c>
      <c r="V30">
        <v>110.5</v>
      </c>
      <c r="W30">
        <v>109.7</v>
      </c>
      <c r="X30">
        <v>110.2</v>
      </c>
      <c r="Y30">
        <v>108.2</v>
      </c>
      <c r="Z30">
        <v>109.7</v>
      </c>
      <c r="AA30">
        <v>108</v>
      </c>
      <c r="AB30">
        <v>111.3</v>
      </c>
      <c r="AC30">
        <v>107.3</v>
      </c>
      <c r="AD30">
        <v>109.4</v>
      </c>
      <c r="AE30">
        <v>114</v>
      </c>
    </row>
    <row r="31" spans="1:31" hidden="1" x14ac:dyDescent="0.3">
      <c r="A31" t="s">
        <v>34</v>
      </c>
      <c r="B31">
        <v>2013</v>
      </c>
      <c r="C31" t="s">
        <v>43</v>
      </c>
      <c r="D31" s="12" t="str">
        <f t="shared" si="0"/>
        <v>2013October</v>
      </c>
      <c r="E31">
        <v>117.1</v>
      </c>
      <c r="F31">
        <v>116.3</v>
      </c>
      <c r="G31">
        <v>113.3</v>
      </c>
      <c r="H31">
        <v>111.2</v>
      </c>
      <c r="I31">
        <v>105.7</v>
      </c>
      <c r="J31">
        <v>109.9</v>
      </c>
      <c r="K31">
        <v>171.2</v>
      </c>
      <c r="L31">
        <v>107.3</v>
      </c>
      <c r="M31">
        <v>102.7</v>
      </c>
      <c r="N31">
        <v>108.7</v>
      </c>
      <c r="O31">
        <v>111.2</v>
      </c>
      <c r="P31">
        <v>115.4</v>
      </c>
      <c r="Q31">
        <v>120.2</v>
      </c>
      <c r="R31">
        <v>112.5</v>
      </c>
      <c r="S31">
        <v>113.2</v>
      </c>
      <c r="T31">
        <v>111.2</v>
      </c>
      <c r="U31">
        <v>112.8</v>
      </c>
      <c r="V31">
        <v>110.5</v>
      </c>
      <c r="W31">
        <v>110.9</v>
      </c>
      <c r="X31">
        <v>110.3</v>
      </c>
      <c r="Y31">
        <v>108.6</v>
      </c>
      <c r="Z31">
        <v>109.5</v>
      </c>
      <c r="AA31">
        <v>108.1</v>
      </c>
      <c r="AB31">
        <v>110.8</v>
      </c>
      <c r="AC31">
        <v>107.4</v>
      </c>
      <c r="AD31">
        <v>109.2</v>
      </c>
      <c r="AE31">
        <v>114.8</v>
      </c>
    </row>
    <row r="32" spans="1:31" hidden="1" x14ac:dyDescent="0.3">
      <c r="A32" t="s">
        <v>30</v>
      </c>
      <c r="B32">
        <v>2013</v>
      </c>
      <c r="C32" t="s">
        <v>44</v>
      </c>
      <c r="D32" t="str">
        <f t="shared" si="0"/>
        <v xml:space="preserve">2013November </v>
      </c>
      <c r="E32">
        <v>117.3</v>
      </c>
      <c r="F32">
        <v>114.9</v>
      </c>
      <c r="G32">
        <v>116.2</v>
      </c>
      <c r="H32">
        <v>112.8</v>
      </c>
      <c r="I32">
        <v>108.9</v>
      </c>
      <c r="J32">
        <v>116.6</v>
      </c>
      <c r="K32">
        <v>178.1</v>
      </c>
      <c r="L32">
        <v>109.1</v>
      </c>
      <c r="M32">
        <v>103.6</v>
      </c>
      <c r="N32">
        <v>109</v>
      </c>
      <c r="O32">
        <v>111.8</v>
      </c>
      <c r="P32">
        <v>116</v>
      </c>
      <c r="Q32">
        <v>122.5</v>
      </c>
      <c r="R32">
        <v>112.8</v>
      </c>
      <c r="S32">
        <v>114.6</v>
      </c>
      <c r="T32">
        <v>113.1</v>
      </c>
      <c r="U32">
        <v>114.4</v>
      </c>
      <c r="V32" t="s">
        <v>32</v>
      </c>
      <c r="W32">
        <v>112.6</v>
      </c>
      <c r="X32">
        <v>111.3</v>
      </c>
      <c r="Y32">
        <v>109.7</v>
      </c>
      <c r="Z32">
        <v>109.6</v>
      </c>
      <c r="AA32">
        <v>108.7</v>
      </c>
      <c r="AB32">
        <v>111</v>
      </c>
      <c r="AC32">
        <v>108.2</v>
      </c>
      <c r="AD32">
        <v>109.8</v>
      </c>
      <c r="AE32">
        <v>117.4</v>
      </c>
    </row>
    <row r="33" spans="1:31" hidden="1" x14ac:dyDescent="0.3">
      <c r="A33" t="s">
        <v>33</v>
      </c>
      <c r="B33">
        <v>2013</v>
      </c>
      <c r="C33" t="s">
        <v>45</v>
      </c>
      <c r="D33" t="str">
        <f t="shared" si="0"/>
        <v>2013November</v>
      </c>
      <c r="E33">
        <v>119.8</v>
      </c>
      <c r="F33">
        <v>116.3</v>
      </c>
      <c r="G33">
        <v>122.6</v>
      </c>
      <c r="H33">
        <v>112</v>
      </c>
      <c r="I33">
        <v>103.2</v>
      </c>
      <c r="J33">
        <v>110</v>
      </c>
      <c r="K33">
        <v>192.8</v>
      </c>
      <c r="L33">
        <v>106.3</v>
      </c>
      <c r="M33">
        <v>99.5</v>
      </c>
      <c r="N33">
        <v>110.3</v>
      </c>
      <c r="O33">
        <v>111.8</v>
      </c>
      <c r="P33">
        <v>117.1</v>
      </c>
      <c r="Q33">
        <v>122.9</v>
      </c>
      <c r="R33">
        <v>114.1</v>
      </c>
      <c r="S33">
        <v>113.5</v>
      </c>
      <c r="T33">
        <v>110.3</v>
      </c>
      <c r="U33">
        <v>113</v>
      </c>
      <c r="V33">
        <v>111.1</v>
      </c>
      <c r="W33">
        <v>110</v>
      </c>
      <c r="X33">
        <v>110.9</v>
      </c>
      <c r="Y33">
        <v>108.6</v>
      </c>
      <c r="Z33">
        <v>109.5</v>
      </c>
      <c r="AA33">
        <v>108.5</v>
      </c>
      <c r="AB33">
        <v>111.3</v>
      </c>
      <c r="AC33">
        <v>107.9</v>
      </c>
      <c r="AD33">
        <v>109.6</v>
      </c>
      <c r="AE33">
        <v>115</v>
      </c>
    </row>
    <row r="34" spans="1:31" hidden="1" x14ac:dyDescent="0.3">
      <c r="A34" t="s">
        <v>34</v>
      </c>
      <c r="B34">
        <v>2013</v>
      </c>
      <c r="C34" t="s">
        <v>45</v>
      </c>
      <c r="D34" s="12" t="str">
        <f t="shared" si="0"/>
        <v>2013November</v>
      </c>
      <c r="E34">
        <v>118.1</v>
      </c>
      <c r="F34">
        <v>115.4</v>
      </c>
      <c r="G34">
        <v>118.7</v>
      </c>
      <c r="H34">
        <v>112.5</v>
      </c>
      <c r="I34">
        <v>106.8</v>
      </c>
      <c r="J34">
        <v>113.5</v>
      </c>
      <c r="K34">
        <v>183.1</v>
      </c>
      <c r="L34">
        <v>108.2</v>
      </c>
      <c r="M34">
        <v>102.2</v>
      </c>
      <c r="N34">
        <v>109.4</v>
      </c>
      <c r="O34">
        <v>111.8</v>
      </c>
      <c r="P34">
        <v>116.5</v>
      </c>
      <c r="Q34">
        <v>122.6</v>
      </c>
      <c r="R34">
        <v>113.1</v>
      </c>
      <c r="S34">
        <v>114.2</v>
      </c>
      <c r="T34">
        <v>111.9</v>
      </c>
      <c r="U34">
        <v>113.8</v>
      </c>
      <c r="V34">
        <v>111.1</v>
      </c>
      <c r="W34">
        <v>111.6</v>
      </c>
      <c r="X34">
        <v>111.1</v>
      </c>
      <c r="Y34">
        <v>109.3</v>
      </c>
      <c r="Z34">
        <v>109.5</v>
      </c>
      <c r="AA34">
        <v>108.6</v>
      </c>
      <c r="AB34">
        <v>111.2</v>
      </c>
      <c r="AC34">
        <v>108.1</v>
      </c>
      <c r="AD34">
        <v>109.7</v>
      </c>
      <c r="AE34">
        <v>116.3</v>
      </c>
    </row>
    <row r="35" spans="1:31" hidden="1" x14ac:dyDescent="0.3">
      <c r="A35" t="s">
        <v>30</v>
      </c>
      <c r="B35">
        <v>2013</v>
      </c>
      <c r="C35" t="s">
        <v>46</v>
      </c>
      <c r="D35" t="str">
        <f t="shared" si="0"/>
        <v>2013December</v>
      </c>
      <c r="E35">
        <v>118.4</v>
      </c>
      <c r="F35">
        <v>115.9</v>
      </c>
      <c r="G35">
        <v>120.4</v>
      </c>
      <c r="H35">
        <v>113.8</v>
      </c>
      <c r="I35">
        <v>109.5</v>
      </c>
      <c r="J35">
        <v>115.5</v>
      </c>
      <c r="K35">
        <v>145.69999999999999</v>
      </c>
      <c r="L35">
        <v>109.5</v>
      </c>
      <c r="M35">
        <v>102.9</v>
      </c>
      <c r="N35">
        <v>109.8</v>
      </c>
      <c r="O35">
        <v>112.1</v>
      </c>
      <c r="P35">
        <v>116.8</v>
      </c>
      <c r="Q35">
        <v>118.7</v>
      </c>
      <c r="R35">
        <v>113.6</v>
      </c>
      <c r="S35">
        <v>115.8</v>
      </c>
      <c r="T35">
        <v>114</v>
      </c>
      <c r="U35">
        <v>115.5</v>
      </c>
      <c r="V35" t="s">
        <v>32</v>
      </c>
      <c r="W35">
        <v>112.8</v>
      </c>
      <c r="X35">
        <v>112.1</v>
      </c>
      <c r="Y35">
        <v>110.1</v>
      </c>
      <c r="Z35">
        <v>109.9</v>
      </c>
      <c r="AA35">
        <v>109.2</v>
      </c>
      <c r="AB35">
        <v>111.6</v>
      </c>
      <c r="AC35">
        <v>108.1</v>
      </c>
      <c r="AD35">
        <v>110.1</v>
      </c>
      <c r="AE35">
        <v>115.5</v>
      </c>
    </row>
    <row r="36" spans="1:31" hidden="1" x14ac:dyDescent="0.3">
      <c r="A36" t="s">
        <v>33</v>
      </c>
      <c r="B36">
        <v>2013</v>
      </c>
      <c r="C36" t="s">
        <v>46</v>
      </c>
      <c r="D36" t="str">
        <f t="shared" si="0"/>
        <v>2013December</v>
      </c>
      <c r="E36">
        <v>120.5</v>
      </c>
      <c r="F36">
        <v>118.1</v>
      </c>
      <c r="G36">
        <v>128.5</v>
      </c>
      <c r="H36">
        <v>112.8</v>
      </c>
      <c r="I36">
        <v>103.4</v>
      </c>
      <c r="J36">
        <v>110.7</v>
      </c>
      <c r="K36">
        <v>144.80000000000001</v>
      </c>
      <c r="L36">
        <v>107.1</v>
      </c>
      <c r="M36">
        <v>98.6</v>
      </c>
      <c r="N36">
        <v>111.9</v>
      </c>
      <c r="O36">
        <v>112.1</v>
      </c>
      <c r="P36">
        <v>118.1</v>
      </c>
      <c r="Q36">
        <v>117.8</v>
      </c>
      <c r="R36">
        <v>115</v>
      </c>
      <c r="S36">
        <v>114.2</v>
      </c>
      <c r="T36">
        <v>110.9</v>
      </c>
      <c r="U36">
        <v>113.7</v>
      </c>
      <c r="V36">
        <v>110.7</v>
      </c>
      <c r="W36">
        <v>110.4</v>
      </c>
      <c r="X36">
        <v>111.3</v>
      </c>
      <c r="Y36">
        <v>109</v>
      </c>
      <c r="Z36">
        <v>109.7</v>
      </c>
      <c r="AA36">
        <v>108.9</v>
      </c>
      <c r="AB36">
        <v>111.4</v>
      </c>
      <c r="AC36">
        <v>107.7</v>
      </c>
      <c r="AD36">
        <v>109.8</v>
      </c>
      <c r="AE36">
        <v>113.3</v>
      </c>
    </row>
    <row r="37" spans="1:31" hidden="1" x14ac:dyDescent="0.3">
      <c r="A37" t="s">
        <v>34</v>
      </c>
      <c r="B37">
        <v>2013</v>
      </c>
      <c r="C37" t="s">
        <v>46</v>
      </c>
      <c r="D37" s="12" t="str">
        <f t="shared" si="0"/>
        <v>2013December</v>
      </c>
      <c r="E37">
        <v>119.1</v>
      </c>
      <c r="F37">
        <v>116.7</v>
      </c>
      <c r="G37">
        <v>123.5</v>
      </c>
      <c r="H37">
        <v>113.4</v>
      </c>
      <c r="I37">
        <v>107.3</v>
      </c>
      <c r="J37">
        <v>113.3</v>
      </c>
      <c r="K37">
        <v>145.4</v>
      </c>
      <c r="L37">
        <v>108.7</v>
      </c>
      <c r="M37">
        <v>101.5</v>
      </c>
      <c r="N37">
        <v>110.5</v>
      </c>
      <c r="O37">
        <v>112.1</v>
      </c>
      <c r="P37">
        <v>117.4</v>
      </c>
      <c r="Q37">
        <v>118.4</v>
      </c>
      <c r="R37">
        <v>114</v>
      </c>
      <c r="S37">
        <v>115.2</v>
      </c>
      <c r="T37">
        <v>112.7</v>
      </c>
      <c r="U37">
        <v>114.8</v>
      </c>
      <c r="V37">
        <v>110.7</v>
      </c>
      <c r="W37">
        <v>111.9</v>
      </c>
      <c r="X37">
        <v>111.7</v>
      </c>
      <c r="Y37">
        <v>109.7</v>
      </c>
      <c r="Z37">
        <v>109.8</v>
      </c>
      <c r="AA37">
        <v>109</v>
      </c>
      <c r="AB37">
        <v>111.5</v>
      </c>
      <c r="AC37">
        <v>107.9</v>
      </c>
      <c r="AD37">
        <v>110</v>
      </c>
      <c r="AE37">
        <v>114.5</v>
      </c>
    </row>
    <row r="38" spans="1:31" hidden="1" x14ac:dyDescent="0.3">
      <c r="A38" t="s">
        <v>30</v>
      </c>
      <c r="B38">
        <v>2014</v>
      </c>
      <c r="C38" t="s">
        <v>31</v>
      </c>
      <c r="D38" t="str">
        <f t="shared" si="0"/>
        <v>2014January</v>
      </c>
      <c r="E38">
        <v>118.9</v>
      </c>
      <c r="F38">
        <v>117.1</v>
      </c>
      <c r="G38">
        <v>120.5</v>
      </c>
      <c r="H38">
        <v>114.4</v>
      </c>
      <c r="I38">
        <v>109</v>
      </c>
      <c r="J38">
        <v>115.5</v>
      </c>
      <c r="K38">
        <v>123.9</v>
      </c>
      <c r="L38">
        <v>109.6</v>
      </c>
      <c r="M38">
        <v>101.8</v>
      </c>
      <c r="N38">
        <v>110.2</v>
      </c>
      <c r="O38">
        <v>112.4</v>
      </c>
      <c r="P38">
        <v>117.3</v>
      </c>
      <c r="Q38">
        <v>116</v>
      </c>
      <c r="R38">
        <v>114</v>
      </c>
      <c r="S38">
        <v>116.5</v>
      </c>
      <c r="T38">
        <v>114.5</v>
      </c>
      <c r="U38">
        <v>116.2</v>
      </c>
      <c r="V38" t="s">
        <v>32</v>
      </c>
      <c r="W38">
        <v>113</v>
      </c>
      <c r="X38">
        <v>112.6</v>
      </c>
      <c r="Y38">
        <v>110.6</v>
      </c>
      <c r="Z38">
        <v>110.5</v>
      </c>
      <c r="AA38">
        <v>109.6</v>
      </c>
      <c r="AB38">
        <v>111.8</v>
      </c>
      <c r="AC38">
        <v>108.3</v>
      </c>
      <c r="AD38">
        <v>110.6</v>
      </c>
      <c r="AE38">
        <v>114.2</v>
      </c>
    </row>
    <row r="39" spans="1:31" hidden="1" x14ac:dyDescent="0.3">
      <c r="A39" t="s">
        <v>33</v>
      </c>
      <c r="B39">
        <v>2014</v>
      </c>
      <c r="C39" t="s">
        <v>31</v>
      </c>
      <c r="D39" t="str">
        <f t="shared" si="0"/>
        <v>2014January</v>
      </c>
      <c r="E39">
        <v>121.2</v>
      </c>
      <c r="F39">
        <v>122</v>
      </c>
      <c r="G39">
        <v>129.9</v>
      </c>
      <c r="H39">
        <v>113.6</v>
      </c>
      <c r="I39">
        <v>102.9</v>
      </c>
      <c r="J39">
        <v>112.1</v>
      </c>
      <c r="K39">
        <v>118.9</v>
      </c>
      <c r="L39">
        <v>107.5</v>
      </c>
      <c r="M39">
        <v>96.9</v>
      </c>
      <c r="N39">
        <v>112.7</v>
      </c>
      <c r="O39">
        <v>112.1</v>
      </c>
      <c r="P39">
        <v>119</v>
      </c>
      <c r="Q39">
        <v>115.5</v>
      </c>
      <c r="R39">
        <v>115.7</v>
      </c>
      <c r="S39">
        <v>114.8</v>
      </c>
      <c r="T39">
        <v>111.3</v>
      </c>
      <c r="U39">
        <v>114.3</v>
      </c>
      <c r="V39">
        <v>111.6</v>
      </c>
      <c r="W39">
        <v>111</v>
      </c>
      <c r="X39">
        <v>111.9</v>
      </c>
      <c r="Y39">
        <v>109.7</v>
      </c>
      <c r="Z39">
        <v>110.8</v>
      </c>
      <c r="AA39">
        <v>109.8</v>
      </c>
      <c r="AB39">
        <v>111.5</v>
      </c>
      <c r="AC39">
        <v>108</v>
      </c>
      <c r="AD39">
        <v>110.5</v>
      </c>
      <c r="AE39">
        <v>112.9</v>
      </c>
    </row>
    <row r="40" spans="1:31" hidden="1" x14ac:dyDescent="0.3">
      <c r="A40" t="s">
        <v>34</v>
      </c>
      <c r="B40">
        <v>2014</v>
      </c>
      <c r="C40" t="s">
        <v>31</v>
      </c>
      <c r="D40" s="12" t="str">
        <f t="shared" si="0"/>
        <v>2014January</v>
      </c>
      <c r="E40">
        <v>119.6</v>
      </c>
      <c r="F40">
        <v>118.8</v>
      </c>
      <c r="G40">
        <v>124.1</v>
      </c>
      <c r="H40">
        <v>114.1</v>
      </c>
      <c r="I40">
        <v>106.8</v>
      </c>
      <c r="J40">
        <v>113.9</v>
      </c>
      <c r="K40">
        <v>122.2</v>
      </c>
      <c r="L40">
        <v>108.9</v>
      </c>
      <c r="M40">
        <v>100.2</v>
      </c>
      <c r="N40">
        <v>111</v>
      </c>
      <c r="O40">
        <v>112.3</v>
      </c>
      <c r="P40">
        <v>118.1</v>
      </c>
      <c r="Q40">
        <v>115.8</v>
      </c>
      <c r="R40">
        <v>114.5</v>
      </c>
      <c r="S40">
        <v>115.8</v>
      </c>
      <c r="T40">
        <v>113.2</v>
      </c>
      <c r="U40">
        <v>115.4</v>
      </c>
      <c r="V40">
        <v>111.6</v>
      </c>
      <c r="W40">
        <v>112.2</v>
      </c>
      <c r="X40">
        <v>112.3</v>
      </c>
      <c r="Y40">
        <v>110.3</v>
      </c>
      <c r="Z40">
        <v>110.7</v>
      </c>
      <c r="AA40">
        <v>109.7</v>
      </c>
      <c r="AB40">
        <v>111.6</v>
      </c>
      <c r="AC40">
        <v>108.2</v>
      </c>
      <c r="AD40">
        <v>110.6</v>
      </c>
      <c r="AE40">
        <v>113.6</v>
      </c>
    </row>
    <row r="41" spans="1:31" hidden="1" x14ac:dyDescent="0.3">
      <c r="A41" t="s">
        <v>30</v>
      </c>
      <c r="B41">
        <v>2014</v>
      </c>
      <c r="C41" t="s">
        <v>35</v>
      </c>
      <c r="D41" t="str">
        <f t="shared" si="0"/>
        <v>2014February</v>
      </c>
      <c r="E41">
        <v>119.4</v>
      </c>
      <c r="F41">
        <v>117.7</v>
      </c>
      <c r="G41">
        <v>121.2</v>
      </c>
      <c r="H41">
        <v>115</v>
      </c>
      <c r="I41">
        <v>109</v>
      </c>
      <c r="J41">
        <v>116.6</v>
      </c>
      <c r="K41">
        <v>116</v>
      </c>
      <c r="L41">
        <v>109.8</v>
      </c>
      <c r="M41">
        <v>101.1</v>
      </c>
      <c r="N41">
        <v>110.4</v>
      </c>
      <c r="O41">
        <v>112.9</v>
      </c>
      <c r="P41">
        <v>117.8</v>
      </c>
      <c r="Q41">
        <v>115.3</v>
      </c>
      <c r="R41">
        <v>114.2</v>
      </c>
      <c r="S41">
        <v>117.1</v>
      </c>
      <c r="T41">
        <v>114.5</v>
      </c>
      <c r="U41">
        <v>116.7</v>
      </c>
      <c r="V41" t="s">
        <v>32</v>
      </c>
      <c r="W41">
        <v>113.2</v>
      </c>
      <c r="X41">
        <v>112.9</v>
      </c>
      <c r="Y41">
        <v>110.9</v>
      </c>
      <c r="Z41">
        <v>110.8</v>
      </c>
      <c r="AA41">
        <v>109.9</v>
      </c>
      <c r="AB41">
        <v>112</v>
      </c>
      <c r="AC41">
        <v>108.7</v>
      </c>
      <c r="AD41">
        <v>110.9</v>
      </c>
      <c r="AE41">
        <v>114</v>
      </c>
    </row>
    <row r="42" spans="1:31" hidden="1" x14ac:dyDescent="0.3">
      <c r="A42" t="s">
        <v>33</v>
      </c>
      <c r="B42">
        <v>2014</v>
      </c>
      <c r="C42" t="s">
        <v>35</v>
      </c>
      <c r="D42" t="str">
        <f t="shared" si="0"/>
        <v>2014February</v>
      </c>
      <c r="E42">
        <v>121.9</v>
      </c>
      <c r="F42">
        <v>122</v>
      </c>
      <c r="G42">
        <v>124.5</v>
      </c>
      <c r="H42">
        <v>115.2</v>
      </c>
      <c r="I42">
        <v>102.5</v>
      </c>
      <c r="J42">
        <v>114.1</v>
      </c>
      <c r="K42">
        <v>111.5</v>
      </c>
      <c r="L42">
        <v>108.2</v>
      </c>
      <c r="M42">
        <v>95.4</v>
      </c>
      <c r="N42">
        <v>113.5</v>
      </c>
      <c r="O42">
        <v>112.1</v>
      </c>
      <c r="P42">
        <v>119.9</v>
      </c>
      <c r="Q42">
        <v>115.2</v>
      </c>
      <c r="R42">
        <v>116.2</v>
      </c>
      <c r="S42">
        <v>115.3</v>
      </c>
      <c r="T42">
        <v>111.7</v>
      </c>
      <c r="U42">
        <v>114.7</v>
      </c>
      <c r="V42">
        <v>112.5</v>
      </c>
      <c r="W42">
        <v>111.1</v>
      </c>
      <c r="X42">
        <v>112.6</v>
      </c>
      <c r="Y42">
        <v>110.4</v>
      </c>
      <c r="Z42">
        <v>111.3</v>
      </c>
      <c r="AA42">
        <v>110.3</v>
      </c>
      <c r="AB42">
        <v>111.6</v>
      </c>
      <c r="AC42">
        <v>108.7</v>
      </c>
      <c r="AD42">
        <v>111</v>
      </c>
      <c r="AE42">
        <v>113.1</v>
      </c>
    </row>
    <row r="43" spans="1:31" hidden="1" x14ac:dyDescent="0.3">
      <c r="A43" t="s">
        <v>34</v>
      </c>
      <c r="B43">
        <v>2014</v>
      </c>
      <c r="C43" t="s">
        <v>35</v>
      </c>
      <c r="D43" s="12" t="str">
        <f t="shared" si="0"/>
        <v>2014February</v>
      </c>
      <c r="E43">
        <v>120.2</v>
      </c>
      <c r="F43">
        <v>119.2</v>
      </c>
      <c r="G43">
        <v>122.5</v>
      </c>
      <c r="H43">
        <v>115.1</v>
      </c>
      <c r="I43">
        <v>106.6</v>
      </c>
      <c r="J43">
        <v>115.4</v>
      </c>
      <c r="K43">
        <v>114.5</v>
      </c>
      <c r="L43">
        <v>109.3</v>
      </c>
      <c r="M43">
        <v>99.2</v>
      </c>
      <c r="N43">
        <v>111.4</v>
      </c>
      <c r="O43">
        <v>112.6</v>
      </c>
      <c r="P43">
        <v>118.8</v>
      </c>
      <c r="Q43">
        <v>115.3</v>
      </c>
      <c r="R43">
        <v>114.7</v>
      </c>
      <c r="S43">
        <v>116.4</v>
      </c>
      <c r="T43">
        <v>113.3</v>
      </c>
      <c r="U43">
        <v>115.9</v>
      </c>
      <c r="V43">
        <v>112.5</v>
      </c>
      <c r="W43">
        <v>112.4</v>
      </c>
      <c r="X43">
        <v>112.8</v>
      </c>
      <c r="Y43">
        <v>110.7</v>
      </c>
      <c r="Z43">
        <v>111.1</v>
      </c>
      <c r="AA43">
        <v>110.1</v>
      </c>
      <c r="AB43">
        <v>111.8</v>
      </c>
      <c r="AC43">
        <v>108.7</v>
      </c>
      <c r="AD43">
        <v>110.9</v>
      </c>
      <c r="AE43">
        <v>113.6</v>
      </c>
    </row>
    <row r="44" spans="1:31" hidden="1" x14ac:dyDescent="0.3">
      <c r="A44" t="s">
        <v>30</v>
      </c>
      <c r="B44">
        <v>2014</v>
      </c>
      <c r="C44" t="s">
        <v>36</v>
      </c>
      <c r="D44" t="str">
        <f t="shared" si="0"/>
        <v>2014March</v>
      </c>
      <c r="E44">
        <v>120.1</v>
      </c>
      <c r="F44">
        <v>118.1</v>
      </c>
      <c r="G44">
        <v>120.7</v>
      </c>
      <c r="H44">
        <v>116.1</v>
      </c>
      <c r="I44">
        <v>109.3</v>
      </c>
      <c r="J44">
        <v>119.6</v>
      </c>
      <c r="K44">
        <v>117.9</v>
      </c>
      <c r="L44">
        <v>110.2</v>
      </c>
      <c r="M44">
        <v>101.2</v>
      </c>
      <c r="N44">
        <v>110.7</v>
      </c>
      <c r="O44">
        <v>113</v>
      </c>
      <c r="P44">
        <v>118.3</v>
      </c>
      <c r="Q44">
        <v>116.2</v>
      </c>
      <c r="R44">
        <v>114.6</v>
      </c>
      <c r="S44">
        <v>117.5</v>
      </c>
      <c r="T44">
        <v>114.9</v>
      </c>
      <c r="U44">
        <v>117.2</v>
      </c>
      <c r="V44" t="s">
        <v>32</v>
      </c>
      <c r="W44">
        <v>113.4</v>
      </c>
      <c r="X44">
        <v>113.4</v>
      </c>
      <c r="Y44">
        <v>111.4</v>
      </c>
      <c r="Z44">
        <v>111.2</v>
      </c>
      <c r="AA44">
        <v>110.2</v>
      </c>
      <c r="AB44">
        <v>112.4</v>
      </c>
      <c r="AC44">
        <v>108.9</v>
      </c>
      <c r="AD44">
        <v>111.3</v>
      </c>
      <c r="AE44">
        <v>114.6</v>
      </c>
    </row>
    <row r="45" spans="1:31" hidden="1" x14ac:dyDescent="0.3">
      <c r="A45" t="s">
        <v>33</v>
      </c>
      <c r="B45">
        <v>2014</v>
      </c>
      <c r="C45" t="s">
        <v>36</v>
      </c>
      <c r="D45" t="str">
        <f t="shared" si="0"/>
        <v>2014March</v>
      </c>
      <c r="E45">
        <v>122.1</v>
      </c>
      <c r="F45">
        <v>121.4</v>
      </c>
      <c r="G45">
        <v>121.5</v>
      </c>
      <c r="H45">
        <v>116.2</v>
      </c>
      <c r="I45">
        <v>102.8</v>
      </c>
      <c r="J45">
        <v>117.7</v>
      </c>
      <c r="K45">
        <v>113.3</v>
      </c>
      <c r="L45">
        <v>108.9</v>
      </c>
      <c r="M45">
        <v>96.3</v>
      </c>
      <c r="N45">
        <v>114.1</v>
      </c>
      <c r="O45">
        <v>112.2</v>
      </c>
      <c r="P45">
        <v>120.5</v>
      </c>
      <c r="Q45">
        <v>116</v>
      </c>
      <c r="R45">
        <v>116.7</v>
      </c>
      <c r="S45">
        <v>115.8</v>
      </c>
      <c r="T45">
        <v>112.1</v>
      </c>
      <c r="U45">
        <v>115.2</v>
      </c>
      <c r="V45">
        <v>113.2</v>
      </c>
      <c r="W45">
        <v>110.9</v>
      </c>
      <c r="X45">
        <v>113</v>
      </c>
      <c r="Y45">
        <v>110.8</v>
      </c>
      <c r="Z45">
        <v>111.6</v>
      </c>
      <c r="AA45">
        <v>110.9</v>
      </c>
      <c r="AB45">
        <v>111.8</v>
      </c>
      <c r="AC45">
        <v>109.2</v>
      </c>
      <c r="AD45">
        <v>111.4</v>
      </c>
      <c r="AE45">
        <v>113.7</v>
      </c>
    </row>
    <row r="46" spans="1:31" hidden="1" x14ac:dyDescent="0.3">
      <c r="A46" t="s">
        <v>34</v>
      </c>
      <c r="B46">
        <v>2014</v>
      </c>
      <c r="C46" t="s">
        <v>36</v>
      </c>
      <c r="D46" s="12" t="str">
        <f t="shared" si="0"/>
        <v>2014March</v>
      </c>
      <c r="E46">
        <v>120.7</v>
      </c>
      <c r="F46">
        <v>119.3</v>
      </c>
      <c r="G46">
        <v>121</v>
      </c>
      <c r="H46">
        <v>116.1</v>
      </c>
      <c r="I46">
        <v>106.9</v>
      </c>
      <c r="J46">
        <v>118.7</v>
      </c>
      <c r="K46">
        <v>116.3</v>
      </c>
      <c r="L46">
        <v>109.8</v>
      </c>
      <c r="M46">
        <v>99.6</v>
      </c>
      <c r="N46">
        <v>111.8</v>
      </c>
      <c r="O46">
        <v>112.7</v>
      </c>
      <c r="P46">
        <v>119.3</v>
      </c>
      <c r="Q46">
        <v>116.1</v>
      </c>
      <c r="R46">
        <v>115.2</v>
      </c>
      <c r="S46">
        <v>116.8</v>
      </c>
      <c r="T46">
        <v>113.7</v>
      </c>
      <c r="U46">
        <v>116.4</v>
      </c>
      <c r="V46">
        <v>113.2</v>
      </c>
      <c r="W46">
        <v>112.5</v>
      </c>
      <c r="X46">
        <v>113.2</v>
      </c>
      <c r="Y46">
        <v>111.2</v>
      </c>
      <c r="Z46">
        <v>111.4</v>
      </c>
      <c r="AA46">
        <v>110.6</v>
      </c>
      <c r="AB46">
        <v>112</v>
      </c>
      <c r="AC46">
        <v>109</v>
      </c>
      <c r="AD46">
        <v>111.3</v>
      </c>
      <c r="AE46">
        <v>114.2</v>
      </c>
    </row>
    <row r="47" spans="1:31" hidden="1" x14ac:dyDescent="0.3">
      <c r="A47" t="s">
        <v>30</v>
      </c>
      <c r="B47">
        <v>2014</v>
      </c>
      <c r="C47" t="s">
        <v>37</v>
      </c>
      <c r="D47" t="str">
        <f t="shared" si="0"/>
        <v>2014April</v>
      </c>
      <c r="E47">
        <v>120.2</v>
      </c>
      <c r="F47">
        <v>118.9</v>
      </c>
      <c r="G47">
        <v>118.1</v>
      </c>
      <c r="H47">
        <v>117</v>
      </c>
      <c r="I47">
        <v>109.7</v>
      </c>
      <c r="J47">
        <v>125.5</v>
      </c>
      <c r="K47">
        <v>120.5</v>
      </c>
      <c r="L47">
        <v>111</v>
      </c>
      <c r="M47">
        <v>102.6</v>
      </c>
      <c r="N47">
        <v>111.2</v>
      </c>
      <c r="O47">
        <v>113.5</v>
      </c>
      <c r="P47">
        <v>118.7</v>
      </c>
      <c r="Q47">
        <v>117.2</v>
      </c>
      <c r="R47">
        <v>115.4</v>
      </c>
      <c r="S47">
        <v>118.1</v>
      </c>
      <c r="T47">
        <v>116.1</v>
      </c>
      <c r="U47">
        <v>117.8</v>
      </c>
      <c r="V47" t="s">
        <v>32</v>
      </c>
      <c r="W47">
        <v>113.4</v>
      </c>
      <c r="X47">
        <v>113.7</v>
      </c>
      <c r="Y47">
        <v>111.8</v>
      </c>
      <c r="Z47">
        <v>111.2</v>
      </c>
      <c r="AA47">
        <v>110.5</v>
      </c>
      <c r="AB47">
        <v>113</v>
      </c>
      <c r="AC47">
        <v>108.9</v>
      </c>
      <c r="AD47">
        <v>111.5</v>
      </c>
      <c r="AE47">
        <v>115.4</v>
      </c>
    </row>
    <row r="48" spans="1:31" hidden="1" x14ac:dyDescent="0.3">
      <c r="A48" t="s">
        <v>33</v>
      </c>
      <c r="B48">
        <v>2014</v>
      </c>
      <c r="C48" t="s">
        <v>37</v>
      </c>
      <c r="D48" t="str">
        <f t="shared" si="0"/>
        <v>2014April</v>
      </c>
      <c r="E48">
        <v>122.5</v>
      </c>
      <c r="F48">
        <v>121.7</v>
      </c>
      <c r="G48">
        <v>113.3</v>
      </c>
      <c r="H48">
        <v>117</v>
      </c>
      <c r="I48">
        <v>103.1</v>
      </c>
      <c r="J48">
        <v>126.7</v>
      </c>
      <c r="K48">
        <v>121.2</v>
      </c>
      <c r="L48">
        <v>111</v>
      </c>
      <c r="M48">
        <v>100.3</v>
      </c>
      <c r="N48">
        <v>115.3</v>
      </c>
      <c r="O48">
        <v>112.7</v>
      </c>
      <c r="P48">
        <v>121</v>
      </c>
      <c r="Q48">
        <v>118.2</v>
      </c>
      <c r="R48">
        <v>117.6</v>
      </c>
      <c r="S48">
        <v>116.3</v>
      </c>
      <c r="T48">
        <v>112.5</v>
      </c>
      <c r="U48">
        <v>115.7</v>
      </c>
      <c r="V48">
        <v>113.9</v>
      </c>
      <c r="W48">
        <v>110.9</v>
      </c>
      <c r="X48">
        <v>113.4</v>
      </c>
      <c r="Y48">
        <v>111</v>
      </c>
      <c r="Z48">
        <v>111.2</v>
      </c>
      <c r="AA48">
        <v>111.2</v>
      </c>
      <c r="AB48">
        <v>112.5</v>
      </c>
      <c r="AC48">
        <v>109.1</v>
      </c>
      <c r="AD48">
        <v>111.4</v>
      </c>
      <c r="AE48">
        <v>114.7</v>
      </c>
    </row>
    <row r="49" spans="1:31" hidden="1" x14ac:dyDescent="0.3">
      <c r="A49" t="s">
        <v>34</v>
      </c>
      <c r="B49">
        <v>2014</v>
      </c>
      <c r="C49" t="s">
        <v>37</v>
      </c>
      <c r="D49" s="12" t="str">
        <f t="shared" si="0"/>
        <v>2014April</v>
      </c>
      <c r="E49">
        <v>120.9</v>
      </c>
      <c r="F49">
        <v>119.9</v>
      </c>
      <c r="G49">
        <v>116.2</v>
      </c>
      <c r="H49">
        <v>117</v>
      </c>
      <c r="I49">
        <v>107.3</v>
      </c>
      <c r="J49">
        <v>126.1</v>
      </c>
      <c r="K49">
        <v>120.7</v>
      </c>
      <c r="L49">
        <v>111</v>
      </c>
      <c r="M49">
        <v>101.8</v>
      </c>
      <c r="N49">
        <v>112.6</v>
      </c>
      <c r="O49">
        <v>113.2</v>
      </c>
      <c r="P49">
        <v>119.8</v>
      </c>
      <c r="Q49">
        <v>117.6</v>
      </c>
      <c r="R49">
        <v>116</v>
      </c>
      <c r="S49">
        <v>117.4</v>
      </c>
      <c r="T49">
        <v>114.6</v>
      </c>
      <c r="U49">
        <v>117</v>
      </c>
      <c r="V49">
        <v>113.9</v>
      </c>
      <c r="W49">
        <v>112.5</v>
      </c>
      <c r="X49">
        <v>113.6</v>
      </c>
      <c r="Y49">
        <v>111.5</v>
      </c>
      <c r="Z49">
        <v>111.2</v>
      </c>
      <c r="AA49">
        <v>110.9</v>
      </c>
      <c r="AB49">
        <v>112.7</v>
      </c>
      <c r="AC49">
        <v>109</v>
      </c>
      <c r="AD49">
        <v>111.5</v>
      </c>
      <c r="AE49">
        <v>115.1</v>
      </c>
    </row>
    <row r="50" spans="1:31" hidden="1" x14ac:dyDescent="0.3">
      <c r="A50" t="s">
        <v>30</v>
      </c>
      <c r="B50">
        <v>2014</v>
      </c>
      <c r="C50" t="s">
        <v>38</v>
      </c>
      <c r="D50" t="str">
        <f t="shared" si="0"/>
        <v>2014May</v>
      </c>
      <c r="E50">
        <v>120.3</v>
      </c>
      <c r="F50">
        <v>120.2</v>
      </c>
      <c r="G50">
        <v>116.9</v>
      </c>
      <c r="H50">
        <v>118</v>
      </c>
      <c r="I50">
        <v>110.1</v>
      </c>
      <c r="J50">
        <v>126.3</v>
      </c>
      <c r="K50">
        <v>123.9</v>
      </c>
      <c r="L50">
        <v>111.5</v>
      </c>
      <c r="M50">
        <v>103.5</v>
      </c>
      <c r="N50">
        <v>111.6</v>
      </c>
      <c r="O50">
        <v>114.2</v>
      </c>
      <c r="P50">
        <v>119.2</v>
      </c>
      <c r="Q50">
        <v>118.2</v>
      </c>
      <c r="R50">
        <v>116.3</v>
      </c>
      <c r="S50">
        <v>118.7</v>
      </c>
      <c r="T50">
        <v>116.8</v>
      </c>
      <c r="U50">
        <v>118.5</v>
      </c>
      <c r="V50" t="s">
        <v>32</v>
      </c>
      <c r="W50">
        <v>113.4</v>
      </c>
      <c r="X50">
        <v>114.1</v>
      </c>
      <c r="Y50">
        <v>112.1</v>
      </c>
      <c r="Z50">
        <v>111.4</v>
      </c>
      <c r="AA50">
        <v>110.9</v>
      </c>
      <c r="AB50">
        <v>113.1</v>
      </c>
      <c r="AC50">
        <v>108.9</v>
      </c>
      <c r="AD50">
        <v>111.8</v>
      </c>
      <c r="AE50">
        <v>116</v>
      </c>
    </row>
    <row r="51" spans="1:31" hidden="1" x14ac:dyDescent="0.3">
      <c r="A51" t="s">
        <v>33</v>
      </c>
      <c r="B51">
        <v>2014</v>
      </c>
      <c r="C51" t="s">
        <v>38</v>
      </c>
      <c r="D51" t="str">
        <f t="shared" si="0"/>
        <v>2014May</v>
      </c>
      <c r="E51">
        <v>122.7</v>
      </c>
      <c r="F51">
        <v>124.1</v>
      </c>
      <c r="G51">
        <v>114.2</v>
      </c>
      <c r="H51">
        <v>119.1</v>
      </c>
      <c r="I51">
        <v>103.5</v>
      </c>
      <c r="J51">
        <v>129.19999999999999</v>
      </c>
      <c r="K51">
        <v>127</v>
      </c>
      <c r="L51">
        <v>112.6</v>
      </c>
      <c r="M51">
        <v>101.3</v>
      </c>
      <c r="N51">
        <v>117</v>
      </c>
      <c r="O51">
        <v>112.9</v>
      </c>
      <c r="P51">
        <v>121.7</v>
      </c>
      <c r="Q51">
        <v>120</v>
      </c>
      <c r="R51">
        <v>118.3</v>
      </c>
      <c r="S51">
        <v>116.8</v>
      </c>
      <c r="T51">
        <v>112.9</v>
      </c>
      <c r="U51">
        <v>116.2</v>
      </c>
      <c r="V51">
        <v>114.3</v>
      </c>
      <c r="W51">
        <v>111.1</v>
      </c>
      <c r="X51">
        <v>114.1</v>
      </c>
      <c r="Y51">
        <v>111.2</v>
      </c>
      <c r="Z51">
        <v>111.3</v>
      </c>
      <c r="AA51">
        <v>111.5</v>
      </c>
      <c r="AB51">
        <v>112.9</v>
      </c>
      <c r="AC51">
        <v>109.3</v>
      </c>
      <c r="AD51">
        <v>111.7</v>
      </c>
      <c r="AE51">
        <v>115.6</v>
      </c>
    </row>
    <row r="52" spans="1:31" hidden="1" x14ac:dyDescent="0.3">
      <c r="A52" t="s">
        <v>34</v>
      </c>
      <c r="B52">
        <v>2014</v>
      </c>
      <c r="C52" t="s">
        <v>38</v>
      </c>
      <c r="D52" s="12" t="str">
        <f t="shared" si="0"/>
        <v>2014May</v>
      </c>
      <c r="E52">
        <v>121.1</v>
      </c>
      <c r="F52">
        <v>121.6</v>
      </c>
      <c r="G52">
        <v>115.9</v>
      </c>
      <c r="H52">
        <v>118.4</v>
      </c>
      <c r="I52">
        <v>107.7</v>
      </c>
      <c r="J52">
        <v>127.7</v>
      </c>
      <c r="K52">
        <v>125</v>
      </c>
      <c r="L52">
        <v>111.9</v>
      </c>
      <c r="M52">
        <v>102.8</v>
      </c>
      <c r="N52">
        <v>113.4</v>
      </c>
      <c r="O52">
        <v>113.7</v>
      </c>
      <c r="P52">
        <v>120.4</v>
      </c>
      <c r="Q52">
        <v>118.9</v>
      </c>
      <c r="R52">
        <v>116.8</v>
      </c>
      <c r="S52">
        <v>118</v>
      </c>
      <c r="T52">
        <v>115.2</v>
      </c>
      <c r="U52">
        <v>117.6</v>
      </c>
      <c r="V52">
        <v>114.3</v>
      </c>
      <c r="W52">
        <v>112.5</v>
      </c>
      <c r="X52">
        <v>114.1</v>
      </c>
      <c r="Y52">
        <v>111.8</v>
      </c>
      <c r="Z52">
        <v>111.3</v>
      </c>
      <c r="AA52">
        <v>111.2</v>
      </c>
      <c r="AB52">
        <v>113</v>
      </c>
      <c r="AC52">
        <v>109.1</v>
      </c>
      <c r="AD52">
        <v>111.8</v>
      </c>
      <c r="AE52">
        <v>115.8</v>
      </c>
    </row>
    <row r="53" spans="1:31" hidden="1" x14ac:dyDescent="0.3">
      <c r="A53" t="s">
        <v>30</v>
      </c>
      <c r="B53">
        <v>2014</v>
      </c>
      <c r="C53" t="s">
        <v>39</v>
      </c>
      <c r="D53" t="str">
        <f t="shared" si="0"/>
        <v>2014June</v>
      </c>
      <c r="E53">
        <v>120.7</v>
      </c>
      <c r="F53">
        <v>121.6</v>
      </c>
      <c r="G53">
        <v>116.1</v>
      </c>
      <c r="H53">
        <v>119.3</v>
      </c>
      <c r="I53">
        <v>110.3</v>
      </c>
      <c r="J53">
        <v>125.8</v>
      </c>
      <c r="K53">
        <v>129.30000000000001</v>
      </c>
      <c r="L53">
        <v>112.2</v>
      </c>
      <c r="M53">
        <v>103.6</v>
      </c>
      <c r="N53">
        <v>112.3</v>
      </c>
      <c r="O53">
        <v>114.9</v>
      </c>
      <c r="P53">
        <v>120.1</v>
      </c>
      <c r="Q53">
        <v>119.5</v>
      </c>
      <c r="R53">
        <v>117.3</v>
      </c>
      <c r="S53">
        <v>119.7</v>
      </c>
      <c r="T53">
        <v>117.3</v>
      </c>
      <c r="U53">
        <v>119.3</v>
      </c>
      <c r="V53" t="s">
        <v>32</v>
      </c>
      <c r="W53">
        <v>114.4</v>
      </c>
      <c r="X53">
        <v>114.9</v>
      </c>
      <c r="Y53">
        <v>112.8</v>
      </c>
      <c r="Z53">
        <v>112.2</v>
      </c>
      <c r="AA53">
        <v>111.4</v>
      </c>
      <c r="AB53">
        <v>114.3</v>
      </c>
      <c r="AC53">
        <v>108</v>
      </c>
      <c r="AD53">
        <v>112.3</v>
      </c>
      <c r="AE53">
        <v>117</v>
      </c>
    </row>
    <row r="54" spans="1:31" hidden="1" x14ac:dyDescent="0.3">
      <c r="A54" t="s">
        <v>33</v>
      </c>
      <c r="B54">
        <v>2014</v>
      </c>
      <c r="C54" t="s">
        <v>39</v>
      </c>
      <c r="D54" t="str">
        <f t="shared" si="0"/>
        <v>2014June</v>
      </c>
      <c r="E54">
        <v>123.1</v>
      </c>
      <c r="F54">
        <v>125.9</v>
      </c>
      <c r="G54">
        <v>115.4</v>
      </c>
      <c r="H54">
        <v>120.4</v>
      </c>
      <c r="I54">
        <v>103.4</v>
      </c>
      <c r="J54">
        <v>131.19999999999999</v>
      </c>
      <c r="K54">
        <v>137.5</v>
      </c>
      <c r="L54">
        <v>112.8</v>
      </c>
      <c r="M54">
        <v>101.4</v>
      </c>
      <c r="N54">
        <v>118.3</v>
      </c>
      <c r="O54">
        <v>113.2</v>
      </c>
      <c r="P54">
        <v>122.4</v>
      </c>
      <c r="Q54">
        <v>122</v>
      </c>
      <c r="R54">
        <v>119</v>
      </c>
      <c r="S54">
        <v>117.4</v>
      </c>
      <c r="T54">
        <v>113.2</v>
      </c>
      <c r="U54">
        <v>116.7</v>
      </c>
      <c r="V54">
        <v>113.9</v>
      </c>
      <c r="W54">
        <v>111.2</v>
      </c>
      <c r="X54">
        <v>114.3</v>
      </c>
      <c r="Y54">
        <v>111.4</v>
      </c>
      <c r="Z54">
        <v>111.5</v>
      </c>
      <c r="AA54">
        <v>111.8</v>
      </c>
      <c r="AB54">
        <v>115.1</v>
      </c>
      <c r="AC54">
        <v>108.7</v>
      </c>
      <c r="AD54">
        <v>112.2</v>
      </c>
      <c r="AE54">
        <v>116.4</v>
      </c>
    </row>
    <row r="55" spans="1:31" hidden="1" x14ac:dyDescent="0.3">
      <c r="A55" t="s">
        <v>34</v>
      </c>
      <c r="B55">
        <v>2014</v>
      </c>
      <c r="C55" t="s">
        <v>39</v>
      </c>
      <c r="D55" s="12" t="str">
        <f t="shared" si="0"/>
        <v>2014June</v>
      </c>
      <c r="E55">
        <v>121.5</v>
      </c>
      <c r="F55">
        <v>123.1</v>
      </c>
      <c r="G55">
        <v>115.8</v>
      </c>
      <c r="H55">
        <v>119.7</v>
      </c>
      <c r="I55">
        <v>107.8</v>
      </c>
      <c r="J55">
        <v>128.30000000000001</v>
      </c>
      <c r="K55">
        <v>132.1</v>
      </c>
      <c r="L55">
        <v>112.4</v>
      </c>
      <c r="M55">
        <v>102.9</v>
      </c>
      <c r="N55">
        <v>114.3</v>
      </c>
      <c r="O55">
        <v>114.2</v>
      </c>
      <c r="P55">
        <v>121.2</v>
      </c>
      <c r="Q55">
        <v>120.4</v>
      </c>
      <c r="R55">
        <v>117.8</v>
      </c>
      <c r="S55">
        <v>118.8</v>
      </c>
      <c r="T55">
        <v>115.6</v>
      </c>
      <c r="U55">
        <v>118.3</v>
      </c>
      <c r="V55">
        <v>113.9</v>
      </c>
      <c r="W55">
        <v>113.2</v>
      </c>
      <c r="X55">
        <v>114.6</v>
      </c>
      <c r="Y55">
        <v>112.3</v>
      </c>
      <c r="Z55">
        <v>111.8</v>
      </c>
      <c r="AA55">
        <v>111.6</v>
      </c>
      <c r="AB55">
        <v>114.8</v>
      </c>
      <c r="AC55">
        <v>108.3</v>
      </c>
      <c r="AD55">
        <v>112.3</v>
      </c>
      <c r="AE55">
        <v>116.7</v>
      </c>
    </row>
    <row r="56" spans="1:31" hidden="1" x14ac:dyDescent="0.3">
      <c r="A56" t="s">
        <v>30</v>
      </c>
      <c r="B56">
        <v>2014</v>
      </c>
      <c r="C56" t="s">
        <v>40</v>
      </c>
      <c r="D56" t="str">
        <f t="shared" si="0"/>
        <v>2014July</v>
      </c>
      <c r="E56">
        <v>121.7</v>
      </c>
      <c r="F56">
        <v>122.5</v>
      </c>
      <c r="G56">
        <v>117.7</v>
      </c>
      <c r="H56">
        <v>120.6</v>
      </c>
      <c r="I56">
        <v>110.4</v>
      </c>
      <c r="J56">
        <v>129.1</v>
      </c>
      <c r="K56">
        <v>150.1</v>
      </c>
      <c r="L56">
        <v>113.2</v>
      </c>
      <c r="M56">
        <v>104.8</v>
      </c>
      <c r="N56">
        <v>113.3</v>
      </c>
      <c r="O56">
        <v>115.6</v>
      </c>
      <c r="P56">
        <v>120.9</v>
      </c>
      <c r="Q56">
        <v>123.3</v>
      </c>
      <c r="R56">
        <v>118</v>
      </c>
      <c r="S56">
        <v>120.7</v>
      </c>
      <c r="T56">
        <v>118.3</v>
      </c>
      <c r="U56">
        <v>120.3</v>
      </c>
      <c r="V56" t="s">
        <v>32</v>
      </c>
      <c r="W56">
        <v>115.3</v>
      </c>
      <c r="X56">
        <v>115.4</v>
      </c>
      <c r="Y56">
        <v>113.4</v>
      </c>
      <c r="Z56">
        <v>113.2</v>
      </c>
      <c r="AA56">
        <v>111.8</v>
      </c>
      <c r="AB56">
        <v>115.5</v>
      </c>
      <c r="AC56">
        <v>108.8</v>
      </c>
      <c r="AD56">
        <v>113.1</v>
      </c>
      <c r="AE56">
        <v>119.5</v>
      </c>
    </row>
    <row r="57" spans="1:31" hidden="1" x14ac:dyDescent="0.3">
      <c r="A57" t="s">
        <v>33</v>
      </c>
      <c r="B57">
        <v>2014</v>
      </c>
      <c r="C57" t="s">
        <v>40</v>
      </c>
      <c r="D57" t="str">
        <f t="shared" si="0"/>
        <v>2014July</v>
      </c>
      <c r="E57">
        <v>123.8</v>
      </c>
      <c r="F57">
        <v>126.4</v>
      </c>
      <c r="G57">
        <v>118</v>
      </c>
      <c r="H57">
        <v>121.6</v>
      </c>
      <c r="I57">
        <v>103.5</v>
      </c>
      <c r="J57">
        <v>133.69999999999999</v>
      </c>
      <c r="K57">
        <v>172.4</v>
      </c>
      <c r="L57">
        <v>113.1</v>
      </c>
      <c r="M57">
        <v>102.7</v>
      </c>
      <c r="N57">
        <v>120</v>
      </c>
      <c r="O57">
        <v>113.8</v>
      </c>
      <c r="P57">
        <v>123.4</v>
      </c>
      <c r="Q57">
        <v>127.1</v>
      </c>
      <c r="R57">
        <v>121</v>
      </c>
      <c r="S57">
        <v>118</v>
      </c>
      <c r="T57">
        <v>113.6</v>
      </c>
      <c r="U57">
        <v>117.4</v>
      </c>
      <c r="V57">
        <v>114.8</v>
      </c>
      <c r="W57">
        <v>111.6</v>
      </c>
      <c r="X57">
        <v>114.9</v>
      </c>
      <c r="Y57">
        <v>111.5</v>
      </c>
      <c r="Z57">
        <v>113</v>
      </c>
      <c r="AA57">
        <v>112.4</v>
      </c>
      <c r="AB57">
        <v>117.8</v>
      </c>
      <c r="AC57">
        <v>109.7</v>
      </c>
      <c r="AD57">
        <v>113.5</v>
      </c>
      <c r="AE57">
        <v>118.9</v>
      </c>
    </row>
    <row r="58" spans="1:31" hidden="1" x14ac:dyDescent="0.3">
      <c r="A58" t="s">
        <v>34</v>
      </c>
      <c r="B58">
        <v>2014</v>
      </c>
      <c r="C58" t="s">
        <v>40</v>
      </c>
      <c r="D58" s="12" t="str">
        <f t="shared" si="0"/>
        <v>2014July</v>
      </c>
      <c r="E58">
        <v>122.4</v>
      </c>
      <c r="F58">
        <v>123.9</v>
      </c>
      <c r="G58">
        <v>117.8</v>
      </c>
      <c r="H58">
        <v>121</v>
      </c>
      <c r="I58">
        <v>107.9</v>
      </c>
      <c r="J58">
        <v>131.19999999999999</v>
      </c>
      <c r="K58">
        <v>157.69999999999999</v>
      </c>
      <c r="L58">
        <v>113.2</v>
      </c>
      <c r="M58">
        <v>104.1</v>
      </c>
      <c r="N58">
        <v>115.5</v>
      </c>
      <c r="O58">
        <v>114.8</v>
      </c>
      <c r="P58">
        <v>122.1</v>
      </c>
      <c r="Q58">
        <v>124.7</v>
      </c>
      <c r="R58">
        <v>118.8</v>
      </c>
      <c r="S58">
        <v>119.6</v>
      </c>
      <c r="T58">
        <v>116.3</v>
      </c>
      <c r="U58">
        <v>119.1</v>
      </c>
      <c r="V58">
        <v>114.8</v>
      </c>
      <c r="W58">
        <v>113.9</v>
      </c>
      <c r="X58">
        <v>115.2</v>
      </c>
      <c r="Y58">
        <v>112.7</v>
      </c>
      <c r="Z58">
        <v>113.1</v>
      </c>
      <c r="AA58">
        <v>112.1</v>
      </c>
      <c r="AB58">
        <v>116.8</v>
      </c>
      <c r="AC58">
        <v>109.2</v>
      </c>
      <c r="AD58">
        <v>113.3</v>
      </c>
      <c r="AE58">
        <v>119.2</v>
      </c>
    </row>
    <row r="59" spans="1:31" hidden="1" x14ac:dyDescent="0.3">
      <c r="A59" t="s">
        <v>30</v>
      </c>
      <c r="B59">
        <v>2014</v>
      </c>
      <c r="C59" t="s">
        <v>41</v>
      </c>
      <c r="D59" t="str">
        <f t="shared" si="0"/>
        <v>2014August</v>
      </c>
      <c r="E59">
        <v>121.8</v>
      </c>
      <c r="F59">
        <v>122.8</v>
      </c>
      <c r="G59">
        <v>117.8</v>
      </c>
      <c r="H59">
        <v>121.9</v>
      </c>
      <c r="I59">
        <v>110.6</v>
      </c>
      <c r="J59">
        <v>129.69999999999999</v>
      </c>
      <c r="K59">
        <v>161.1</v>
      </c>
      <c r="L59">
        <v>114.1</v>
      </c>
      <c r="M59">
        <v>105.1</v>
      </c>
      <c r="N59">
        <v>114.6</v>
      </c>
      <c r="O59">
        <v>115.8</v>
      </c>
      <c r="P59">
        <v>121.7</v>
      </c>
      <c r="Q59">
        <v>125.3</v>
      </c>
      <c r="R59">
        <v>118.8</v>
      </c>
      <c r="S59">
        <v>120.9</v>
      </c>
      <c r="T59">
        <v>118.8</v>
      </c>
      <c r="U59">
        <v>120.7</v>
      </c>
      <c r="V59" t="s">
        <v>32</v>
      </c>
      <c r="W59">
        <v>115.4</v>
      </c>
      <c r="X59">
        <v>115.9</v>
      </c>
      <c r="Y59">
        <v>114</v>
      </c>
      <c r="Z59">
        <v>113.2</v>
      </c>
      <c r="AA59">
        <v>112.2</v>
      </c>
      <c r="AB59">
        <v>116.2</v>
      </c>
      <c r="AC59">
        <v>109.4</v>
      </c>
      <c r="AD59">
        <v>113.5</v>
      </c>
      <c r="AE59">
        <v>120.7</v>
      </c>
    </row>
    <row r="60" spans="1:31" hidden="1" x14ac:dyDescent="0.3">
      <c r="A60" t="s">
        <v>33</v>
      </c>
      <c r="B60">
        <v>2014</v>
      </c>
      <c r="C60" t="s">
        <v>41</v>
      </c>
      <c r="D60" t="str">
        <f t="shared" si="0"/>
        <v>2014August</v>
      </c>
      <c r="E60">
        <v>124.8</v>
      </c>
      <c r="F60">
        <v>127.3</v>
      </c>
      <c r="G60">
        <v>116.5</v>
      </c>
      <c r="H60">
        <v>122.2</v>
      </c>
      <c r="I60">
        <v>103.6</v>
      </c>
      <c r="J60">
        <v>132.69999999999999</v>
      </c>
      <c r="K60">
        <v>181.9</v>
      </c>
      <c r="L60">
        <v>115.2</v>
      </c>
      <c r="M60">
        <v>102.7</v>
      </c>
      <c r="N60">
        <v>122.1</v>
      </c>
      <c r="O60">
        <v>114.4</v>
      </c>
      <c r="P60">
        <v>124.7</v>
      </c>
      <c r="Q60">
        <v>128.9</v>
      </c>
      <c r="R60">
        <v>123</v>
      </c>
      <c r="S60">
        <v>118.6</v>
      </c>
      <c r="T60">
        <v>114.1</v>
      </c>
      <c r="U60">
        <v>117.9</v>
      </c>
      <c r="V60">
        <v>115.5</v>
      </c>
      <c r="W60">
        <v>111.8</v>
      </c>
      <c r="X60">
        <v>115.3</v>
      </c>
      <c r="Y60">
        <v>112.2</v>
      </c>
      <c r="Z60">
        <v>112.5</v>
      </c>
      <c r="AA60">
        <v>112.9</v>
      </c>
      <c r="AB60">
        <v>119.2</v>
      </c>
      <c r="AC60">
        <v>110.5</v>
      </c>
      <c r="AD60">
        <v>113.9</v>
      </c>
      <c r="AE60">
        <v>119.9</v>
      </c>
    </row>
    <row r="61" spans="1:31" hidden="1" x14ac:dyDescent="0.3">
      <c r="A61" t="s">
        <v>34</v>
      </c>
      <c r="B61">
        <v>2014</v>
      </c>
      <c r="C61" t="s">
        <v>41</v>
      </c>
      <c r="D61" s="12" t="str">
        <f t="shared" si="0"/>
        <v>2014August</v>
      </c>
      <c r="E61">
        <v>122.7</v>
      </c>
      <c r="F61">
        <v>124.4</v>
      </c>
      <c r="G61">
        <v>117.3</v>
      </c>
      <c r="H61">
        <v>122</v>
      </c>
      <c r="I61">
        <v>108</v>
      </c>
      <c r="J61">
        <v>131.1</v>
      </c>
      <c r="K61">
        <v>168.2</v>
      </c>
      <c r="L61">
        <v>114.5</v>
      </c>
      <c r="M61">
        <v>104.3</v>
      </c>
      <c r="N61">
        <v>117.1</v>
      </c>
      <c r="O61">
        <v>115.2</v>
      </c>
      <c r="P61">
        <v>123.1</v>
      </c>
      <c r="Q61">
        <v>126.6</v>
      </c>
      <c r="R61">
        <v>119.9</v>
      </c>
      <c r="S61">
        <v>120</v>
      </c>
      <c r="T61">
        <v>116.8</v>
      </c>
      <c r="U61">
        <v>119.6</v>
      </c>
      <c r="V61">
        <v>115.5</v>
      </c>
      <c r="W61">
        <v>114</v>
      </c>
      <c r="X61">
        <v>115.6</v>
      </c>
      <c r="Y61">
        <v>113.3</v>
      </c>
      <c r="Z61">
        <v>112.8</v>
      </c>
      <c r="AA61">
        <v>112.6</v>
      </c>
      <c r="AB61">
        <v>118</v>
      </c>
      <c r="AC61">
        <v>109.9</v>
      </c>
      <c r="AD61">
        <v>113.7</v>
      </c>
      <c r="AE61">
        <v>120.3</v>
      </c>
    </row>
    <row r="62" spans="1:31" hidden="1" x14ac:dyDescent="0.3">
      <c r="A62" t="s">
        <v>30</v>
      </c>
      <c r="B62">
        <v>2014</v>
      </c>
      <c r="C62" t="s">
        <v>42</v>
      </c>
      <c r="D62" t="str">
        <f t="shared" si="0"/>
        <v>2014September</v>
      </c>
      <c r="E62">
        <v>122.3</v>
      </c>
      <c r="F62">
        <v>122.4</v>
      </c>
      <c r="G62">
        <v>117.8</v>
      </c>
      <c r="H62">
        <v>122.7</v>
      </c>
      <c r="I62">
        <v>110.4</v>
      </c>
      <c r="J62">
        <v>129.80000000000001</v>
      </c>
      <c r="K62">
        <v>158.80000000000001</v>
      </c>
      <c r="L62">
        <v>115</v>
      </c>
      <c r="M62">
        <v>104.7</v>
      </c>
      <c r="N62">
        <v>114.9</v>
      </c>
      <c r="O62">
        <v>116.5</v>
      </c>
      <c r="P62">
        <v>122.6</v>
      </c>
      <c r="Q62">
        <v>125.3</v>
      </c>
      <c r="R62">
        <v>119.5</v>
      </c>
      <c r="S62">
        <v>121.7</v>
      </c>
      <c r="T62">
        <v>119.2</v>
      </c>
      <c r="U62">
        <v>121.3</v>
      </c>
      <c r="V62" t="s">
        <v>32</v>
      </c>
      <c r="W62">
        <v>115.8</v>
      </c>
      <c r="X62">
        <v>116.7</v>
      </c>
      <c r="Y62">
        <v>114.5</v>
      </c>
      <c r="Z62">
        <v>112.8</v>
      </c>
      <c r="AA62">
        <v>112.6</v>
      </c>
      <c r="AB62">
        <v>116.6</v>
      </c>
      <c r="AC62">
        <v>109.1</v>
      </c>
      <c r="AD62">
        <v>113.7</v>
      </c>
      <c r="AE62">
        <v>120.9</v>
      </c>
    </row>
    <row r="63" spans="1:31" hidden="1" x14ac:dyDescent="0.3">
      <c r="A63" t="s">
        <v>33</v>
      </c>
      <c r="B63">
        <v>2014</v>
      </c>
      <c r="C63" t="s">
        <v>42</v>
      </c>
      <c r="D63" t="str">
        <f t="shared" si="0"/>
        <v>2014September</v>
      </c>
      <c r="E63">
        <v>124.2</v>
      </c>
      <c r="F63">
        <v>125.4</v>
      </c>
      <c r="G63">
        <v>116.4</v>
      </c>
      <c r="H63">
        <v>122.7</v>
      </c>
      <c r="I63">
        <v>103.5</v>
      </c>
      <c r="J63">
        <v>124.5</v>
      </c>
      <c r="K63">
        <v>168.6</v>
      </c>
      <c r="L63">
        <v>116.9</v>
      </c>
      <c r="M63">
        <v>101.9</v>
      </c>
      <c r="N63">
        <v>122.9</v>
      </c>
      <c r="O63">
        <v>114.8</v>
      </c>
      <c r="P63">
        <v>125.2</v>
      </c>
      <c r="Q63">
        <v>126.7</v>
      </c>
      <c r="R63">
        <v>124.3</v>
      </c>
      <c r="S63">
        <v>119.2</v>
      </c>
      <c r="T63">
        <v>114.5</v>
      </c>
      <c r="U63">
        <v>118.4</v>
      </c>
      <c r="V63">
        <v>116.1</v>
      </c>
      <c r="W63">
        <v>111.8</v>
      </c>
      <c r="X63">
        <v>115.5</v>
      </c>
      <c r="Y63">
        <v>112.3</v>
      </c>
      <c r="Z63">
        <v>111.2</v>
      </c>
      <c r="AA63">
        <v>113.4</v>
      </c>
      <c r="AB63">
        <v>120</v>
      </c>
      <c r="AC63">
        <v>110</v>
      </c>
      <c r="AD63">
        <v>113.6</v>
      </c>
      <c r="AE63">
        <v>119.2</v>
      </c>
    </row>
    <row r="64" spans="1:31" hidden="1" x14ac:dyDescent="0.3">
      <c r="A64" t="s">
        <v>34</v>
      </c>
      <c r="B64">
        <v>2014</v>
      </c>
      <c r="C64" t="s">
        <v>42</v>
      </c>
      <c r="D64" s="12" t="str">
        <f t="shared" si="0"/>
        <v>2014September</v>
      </c>
      <c r="E64">
        <v>122.9</v>
      </c>
      <c r="F64">
        <v>123.5</v>
      </c>
      <c r="G64">
        <v>117.3</v>
      </c>
      <c r="H64">
        <v>122.7</v>
      </c>
      <c r="I64">
        <v>107.9</v>
      </c>
      <c r="J64">
        <v>127.3</v>
      </c>
      <c r="K64">
        <v>162.1</v>
      </c>
      <c r="L64">
        <v>115.6</v>
      </c>
      <c r="M64">
        <v>103.8</v>
      </c>
      <c r="N64">
        <v>117.6</v>
      </c>
      <c r="O64">
        <v>115.8</v>
      </c>
      <c r="P64">
        <v>123.8</v>
      </c>
      <c r="Q64">
        <v>125.8</v>
      </c>
      <c r="R64">
        <v>120.8</v>
      </c>
      <c r="S64">
        <v>120.7</v>
      </c>
      <c r="T64">
        <v>117.2</v>
      </c>
      <c r="U64">
        <v>120.1</v>
      </c>
      <c r="V64">
        <v>116.1</v>
      </c>
      <c r="W64">
        <v>114.3</v>
      </c>
      <c r="X64">
        <v>116.1</v>
      </c>
      <c r="Y64">
        <v>113.7</v>
      </c>
      <c r="Z64">
        <v>112</v>
      </c>
      <c r="AA64">
        <v>113.1</v>
      </c>
      <c r="AB64">
        <v>118.6</v>
      </c>
      <c r="AC64">
        <v>109.5</v>
      </c>
      <c r="AD64">
        <v>113.7</v>
      </c>
      <c r="AE64">
        <v>120.1</v>
      </c>
    </row>
    <row r="65" spans="1:31" hidden="1" x14ac:dyDescent="0.3">
      <c r="A65" t="s">
        <v>30</v>
      </c>
      <c r="B65">
        <v>2014</v>
      </c>
      <c r="C65" t="s">
        <v>43</v>
      </c>
      <c r="D65" t="str">
        <f t="shared" si="0"/>
        <v>2014October</v>
      </c>
      <c r="E65">
        <v>122.6</v>
      </c>
      <c r="F65">
        <v>122.5</v>
      </c>
      <c r="G65">
        <v>118.3</v>
      </c>
      <c r="H65">
        <v>123.2</v>
      </c>
      <c r="I65">
        <v>110.5</v>
      </c>
      <c r="J65">
        <v>128.9</v>
      </c>
      <c r="K65">
        <v>155.30000000000001</v>
      </c>
      <c r="L65">
        <v>115.5</v>
      </c>
      <c r="M65">
        <v>104</v>
      </c>
      <c r="N65">
        <v>115.3</v>
      </c>
      <c r="O65">
        <v>116.8</v>
      </c>
      <c r="P65">
        <v>123.2</v>
      </c>
      <c r="Q65">
        <v>125.1</v>
      </c>
      <c r="R65">
        <v>120</v>
      </c>
      <c r="S65">
        <v>122.7</v>
      </c>
      <c r="T65">
        <v>120.3</v>
      </c>
      <c r="U65">
        <v>122.3</v>
      </c>
      <c r="V65" t="s">
        <v>32</v>
      </c>
      <c r="W65">
        <v>116.4</v>
      </c>
      <c r="X65">
        <v>117.5</v>
      </c>
      <c r="Y65">
        <v>115.3</v>
      </c>
      <c r="Z65">
        <v>112.6</v>
      </c>
      <c r="AA65">
        <v>113</v>
      </c>
      <c r="AB65">
        <v>116.9</v>
      </c>
      <c r="AC65">
        <v>109.3</v>
      </c>
      <c r="AD65">
        <v>114</v>
      </c>
      <c r="AE65">
        <v>121</v>
      </c>
    </row>
    <row r="66" spans="1:31" hidden="1" x14ac:dyDescent="0.3">
      <c r="A66" t="s">
        <v>33</v>
      </c>
      <c r="B66">
        <v>2014</v>
      </c>
      <c r="C66" t="s">
        <v>43</v>
      </c>
      <c r="D66" t="str">
        <f t="shared" si="0"/>
        <v>2014October</v>
      </c>
      <c r="E66">
        <v>124.6</v>
      </c>
      <c r="F66">
        <v>126.1</v>
      </c>
      <c r="G66">
        <v>117.8</v>
      </c>
      <c r="H66">
        <v>123.1</v>
      </c>
      <c r="I66">
        <v>103.5</v>
      </c>
      <c r="J66">
        <v>123.5</v>
      </c>
      <c r="K66">
        <v>159.6</v>
      </c>
      <c r="L66">
        <v>117.4</v>
      </c>
      <c r="M66">
        <v>101.2</v>
      </c>
      <c r="N66">
        <v>123.8</v>
      </c>
      <c r="O66">
        <v>115.2</v>
      </c>
      <c r="P66">
        <v>125.9</v>
      </c>
      <c r="Q66">
        <v>125.8</v>
      </c>
      <c r="R66">
        <v>124.3</v>
      </c>
      <c r="S66">
        <v>119.6</v>
      </c>
      <c r="T66">
        <v>114.9</v>
      </c>
      <c r="U66">
        <v>118.9</v>
      </c>
      <c r="V66">
        <v>116.7</v>
      </c>
      <c r="W66">
        <v>112</v>
      </c>
      <c r="X66">
        <v>115.8</v>
      </c>
      <c r="Y66">
        <v>112.6</v>
      </c>
      <c r="Z66">
        <v>111</v>
      </c>
      <c r="AA66">
        <v>113.6</v>
      </c>
      <c r="AB66">
        <v>120.2</v>
      </c>
      <c r="AC66">
        <v>110.1</v>
      </c>
      <c r="AD66">
        <v>113.7</v>
      </c>
      <c r="AE66">
        <v>119.1</v>
      </c>
    </row>
    <row r="67" spans="1:31" hidden="1" x14ac:dyDescent="0.3">
      <c r="A67" t="s">
        <v>34</v>
      </c>
      <c r="B67">
        <v>2014</v>
      </c>
      <c r="C67" t="s">
        <v>43</v>
      </c>
      <c r="D67" s="12" t="str">
        <f t="shared" ref="D67:D130" si="1">_xlfn.CONCAT(B67,C67)</f>
        <v>2014October</v>
      </c>
      <c r="E67">
        <v>123.2</v>
      </c>
      <c r="F67">
        <v>123.8</v>
      </c>
      <c r="G67">
        <v>118.1</v>
      </c>
      <c r="H67">
        <v>123.2</v>
      </c>
      <c r="I67">
        <v>107.9</v>
      </c>
      <c r="J67">
        <v>126.4</v>
      </c>
      <c r="K67">
        <v>156.80000000000001</v>
      </c>
      <c r="L67">
        <v>116.1</v>
      </c>
      <c r="M67">
        <v>103.1</v>
      </c>
      <c r="N67">
        <v>118.1</v>
      </c>
      <c r="O67">
        <v>116.1</v>
      </c>
      <c r="P67">
        <v>124.5</v>
      </c>
      <c r="Q67">
        <v>125.4</v>
      </c>
      <c r="R67">
        <v>121.1</v>
      </c>
      <c r="S67">
        <v>121.5</v>
      </c>
      <c r="T67">
        <v>118.1</v>
      </c>
      <c r="U67">
        <v>121</v>
      </c>
      <c r="V67">
        <v>116.7</v>
      </c>
      <c r="W67">
        <v>114.7</v>
      </c>
      <c r="X67">
        <v>116.7</v>
      </c>
      <c r="Y67">
        <v>114.3</v>
      </c>
      <c r="Z67">
        <v>111.8</v>
      </c>
      <c r="AA67">
        <v>113.3</v>
      </c>
      <c r="AB67">
        <v>118.8</v>
      </c>
      <c r="AC67">
        <v>109.6</v>
      </c>
      <c r="AD67">
        <v>113.9</v>
      </c>
      <c r="AE67">
        <v>120.1</v>
      </c>
    </row>
    <row r="68" spans="1:31" hidden="1" x14ac:dyDescent="0.3">
      <c r="A68" t="s">
        <v>30</v>
      </c>
      <c r="B68">
        <v>2014</v>
      </c>
      <c r="C68" t="s">
        <v>45</v>
      </c>
      <c r="D68" t="str">
        <f t="shared" si="1"/>
        <v>2014November</v>
      </c>
      <c r="E68">
        <v>122.7</v>
      </c>
      <c r="F68">
        <v>122.6</v>
      </c>
      <c r="G68">
        <v>119.9</v>
      </c>
      <c r="H68">
        <v>124</v>
      </c>
      <c r="I68">
        <v>110.5</v>
      </c>
      <c r="J68">
        <v>128.80000000000001</v>
      </c>
      <c r="K68">
        <v>152</v>
      </c>
      <c r="L68">
        <v>116.2</v>
      </c>
      <c r="M68">
        <v>103.3</v>
      </c>
      <c r="N68">
        <v>115.8</v>
      </c>
      <c r="O68">
        <v>116.8</v>
      </c>
      <c r="P68">
        <v>124.5</v>
      </c>
      <c r="Q68">
        <v>124.9</v>
      </c>
      <c r="R68">
        <v>120.8</v>
      </c>
      <c r="S68">
        <v>123.3</v>
      </c>
      <c r="T68">
        <v>120.5</v>
      </c>
      <c r="U68">
        <v>122.9</v>
      </c>
      <c r="V68" t="s">
        <v>32</v>
      </c>
      <c r="W68">
        <v>117.3</v>
      </c>
      <c r="X68">
        <v>118.1</v>
      </c>
      <c r="Y68">
        <v>115.9</v>
      </c>
      <c r="Z68">
        <v>112</v>
      </c>
      <c r="AA68">
        <v>113.3</v>
      </c>
      <c r="AB68">
        <v>117.2</v>
      </c>
      <c r="AC68">
        <v>108.8</v>
      </c>
      <c r="AD68">
        <v>114.1</v>
      </c>
      <c r="AE68">
        <v>121.1</v>
      </c>
    </row>
    <row r="69" spans="1:31" hidden="1" x14ac:dyDescent="0.3">
      <c r="A69" t="s">
        <v>33</v>
      </c>
      <c r="B69">
        <v>2014</v>
      </c>
      <c r="C69" t="s">
        <v>45</v>
      </c>
      <c r="D69" t="str">
        <f t="shared" si="1"/>
        <v>2014November</v>
      </c>
      <c r="E69">
        <v>124.5</v>
      </c>
      <c r="F69">
        <v>125.6</v>
      </c>
      <c r="G69">
        <v>122.7</v>
      </c>
      <c r="H69">
        <v>124.6</v>
      </c>
      <c r="I69">
        <v>103.2</v>
      </c>
      <c r="J69">
        <v>122.2</v>
      </c>
      <c r="K69">
        <v>153.19999999999999</v>
      </c>
      <c r="L69">
        <v>119.3</v>
      </c>
      <c r="M69">
        <v>99.8</v>
      </c>
      <c r="N69">
        <v>124.6</v>
      </c>
      <c r="O69">
        <v>115.8</v>
      </c>
      <c r="P69">
        <v>126.9</v>
      </c>
      <c r="Q69">
        <v>125.4</v>
      </c>
      <c r="R69">
        <v>125.8</v>
      </c>
      <c r="S69">
        <v>120.3</v>
      </c>
      <c r="T69">
        <v>115.4</v>
      </c>
      <c r="U69">
        <v>119.5</v>
      </c>
      <c r="V69">
        <v>117.1</v>
      </c>
      <c r="W69">
        <v>112.6</v>
      </c>
      <c r="X69">
        <v>116.4</v>
      </c>
      <c r="Y69">
        <v>113</v>
      </c>
      <c r="Z69">
        <v>109.7</v>
      </c>
      <c r="AA69">
        <v>114</v>
      </c>
      <c r="AB69">
        <v>120.3</v>
      </c>
      <c r="AC69">
        <v>109.6</v>
      </c>
      <c r="AD69">
        <v>113.4</v>
      </c>
      <c r="AE69">
        <v>119</v>
      </c>
    </row>
    <row r="70" spans="1:31" hidden="1" x14ac:dyDescent="0.3">
      <c r="A70" t="s">
        <v>34</v>
      </c>
      <c r="B70">
        <v>2014</v>
      </c>
      <c r="C70" t="s">
        <v>45</v>
      </c>
      <c r="D70" s="12" t="str">
        <f t="shared" si="1"/>
        <v>2014November</v>
      </c>
      <c r="E70">
        <v>123.3</v>
      </c>
      <c r="F70">
        <v>123.7</v>
      </c>
      <c r="G70">
        <v>121</v>
      </c>
      <c r="H70">
        <v>124.2</v>
      </c>
      <c r="I70">
        <v>107.8</v>
      </c>
      <c r="J70">
        <v>125.7</v>
      </c>
      <c r="K70">
        <v>152.4</v>
      </c>
      <c r="L70">
        <v>117.2</v>
      </c>
      <c r="M70">
        <v>102.1</v>
      </c>
      <c r="N70">
        <v>118.7</v>
      </c>
      <c r="O70">
        <v>116.4</v>
      </c>
      <c r="P70">
        <v>125.6</v>
      </c>
      <c r="Q70">
        <v>125.1</v>
      </c>
      <c r="R70">
        <v>122.1</v>
      </c>
      <c r="S70">
        <v>122.1</v>
      </c>
      <c r="T70">
        <v>118.4</v>
      </c>
      <c r="U70">
        <v>121.6</v>
      </c>
      <c r="V70">
        <v>117.1</v>
      </c>
      <c r="W70">
        <v>115.5</v>
      </c>
      <c r="X70">
        <v>117.3</v>
      </c>
      <c r="Y70">
        <v>114.8</v>
      </c>
      <c r="Z70">
        <v>110.8</v>
      </c>
      <c r="AA70">
        <v>113.7</v>
      </c>
      <c r="AB70">
        <v>119</v>
      </c>
      <c r="AC70">
        <v>109.1</v>
      </c>
      <c r="AD70">
        <v>113.8</v>
      </c>
      <c r="AE70">
        <v>120.1</v>
      </c>
    </row>
    <row r="71" spans="1:31" hidden="1" x14ac:dyDescent="0.3">
      <c r="A71" t="s">
        <v>30</v>
      </c>
      <c r="B71">
        <v>2014</v>
      </c>
      <c r="C71" t="s">
        <v>46</v>
      </c>
      <c r="D71" t="str">
        <f t="shared" si="1"/>
        <v>2014December</v>
      </c>
      <c r="E71">
        <v>122.4</v>
      </c>
      <c r="F71">
        <v>122.4</v>
      </c>
      <c r="G71">
        <v>121.8</v>
      </c>
      <c r="H71">
        <v>124.2</v>
      </c>
      <c r="I71">
        <v>110.2</v>
      </c>
      <c r="J71">
        <v>128.6</v>
      </c>
      <c r="K71">
        <v>140.30000000000001</v>
      </c>
      <c r="L71">
        <v>116.3</v>
      </c>
      <c r="M71">
        <v>102</v>
      </c>
      <c r="N71">
        <v>116</v>
      </c>
      <c r="O71">
        <v>117.3</v>
      </c>
      <c r="P71">
        <v>124.8</v>
      </c>
      <c r="Q71">
        <v>123.3</v>
      </c>
      <c r="R71">
        <v>121.7</v>
      </c>
      <c r="S71">
        <v>123.8</v>
      </c>
      <c r="T71">
        <v>120.6</v>
      </c>
      <c r="U71">
        <v>123.3</v>
      </c>
      <c r="V71" t="s">
        <v>32</v>
      </c>
      <c r="W71">
        <v>117.4</v>
      </c>
      <c r="X71">
        <v>118.2</v>
      </c>
      <c r="Y71">
        <v>116.2</v>
      </c>
      <c r="Z71">
        <v>111.5</v>
      </c>
      <c r="AA71">
        <v>113.3</v>
      </c>
      <c r="AB71">
        <v>117.7</v>
      </c>
      <c r="AC71">
        <v>109.4</v>
      </c>
      <c r="AD71">
        <v>114.2</v>
      </c>
      <c r="AE71">
        <v>120.3</v>
      </c>
    </row>
    <row r="72" spans="1:31" hidden="1" x14ac:dyDescent="0.3">
      <c r="A72" t="s">
        <v>33</v>
      </c>
      <c r="B72">
        <v>2014</v>
      </c>
      <c r="C72" t="s">
        <v>46</v>
      </c>
      <c r="D72" t="str">
        <f t="shared" si="1"/>
        <v>2014December</v>
      </c>
      <c r="E72">
        <v>124</v>
      </c>
      <c r="F72">
        <v>124.7</v>
      </c>
      <c r="G72">
        <v>126.3</v>
      </c>
      <c r="H72">
        <v>124.9</v>
      </c>
      <c r="I72">
        <v>103</v>
      </c>
      <c r="J72">
        <v>122.3</v>
      </c>
      <c r="K72">
        <v>141</v>
      </c>
      <c r="L72">
        <v>120.1</v>
      </c>
      <c r="M72">
        <v>97.8</v>
      </c>
      <c r="N72">
        <v>125.4</v>
      </c>
      <c r="O72">
        <v>116.1</v>
      </c>
      <c r="P72">
        <v>127.6</v>
      </c>
      <c r="Q72">
        <v>124</v>
      </c>
      <c r="R72">
        <v>126.4</v>
      </c>
      <c r="S72">
        <v>120.7</v>
      </c>
      <c r="T72">
        <v>115.8</v>
      </c>
      <c r="U72">
        <v>120</v>
      </c>
      <c r="V72">
        <v>116.5</v>
      </c>
      <c r="W72">
        <v>113</v>
      </c>
      <c r="X72">
        <v>116.8</v>
      </c>
      <c r="Y72">
        <v>113.2</v>
      </c>
      <c r="Z72">
        <v>108.8</v>
      </c>
      <c r="AA72">
        <v>114.3</v>
      </c>
      <c r="AB72">
        <v>120.7</v>
      </c>
      <c r="AC72">
        <v>110.4</v>
      </c>
      <c r="AD72">
        <v>113.4</v>
      </c>
      <c r="AE72">
        <v>118.4</v>
      </c>
    </row>
    <row r="73" spans="1:31" hidden="1" x14ac:dyDescent="0.3">
      <c r="A73" t="s">
        <v>34</v>
      </c>
      <c r="B73">
        <v>2014</v>
      </c>
      <c r="C73" t="s">
        <v>46</v>
      </c>
      <c r="D73" s="12" t="str">
        <f t="shared" si="1"/>
        <v>2014December</v>
      </c>
      <c r="E73">
        <v>122.9</v>
      </c>
      <c r="F73">
        <v>123.2</v>
      </c>
      <c r="G73">
        <v>123.5</v>
      </c>
      <c r="H73">
        <v>124.5</v>
      </c>
      <c r="I73">
        <v>107.6</v>
      </c>
      <c r="J73">
        <v>125.7</v>
      </c>
      <c r="K73">
        <v>140.5</v>
      </c>
      <c r="L73">
        <v>117.6</v>
      </c>
      <c r="M73">
        <v>100.6</v>
      </c>
      <c r="N73">
        <v>119.1</v>
      </c>
      <c r="O73">
        <v>116.8</v>
      </c>
      <c r="P73">
        <v>126.1</v>
      </c>
      <c r="Q73">
        <v>123.6</v>
      </c>
      <c r="R73">
        <v>123</v>
      </c>
      <c r="S73">
        <v>122.6</v>
      </c>
      <c r="T73">
        <v>118.6</v>
      </c>
      <c r="U73">
        <v>122</v>
      </c>
      <c r="V73">
        <v>116.5</v>
      </c>
      <c r="W73">
        <v>115.7</v>
      </c>
      <c r="X73">
        <v>117.5</v>
      </c>
      <c r="Y73">
        <v>115.1</v>
      </c>
      <c r="Z73">
        <v>110.1</v>
      </c>
      <c r="AA73">
        <v>113.9</v>
      </c>
      <c r="AB73">
        <v>119.5</v>
      </c>
      <c r="AC73">
        <v>109.8</v>
      </c>
      <c r="AD73">
        <v>113.8</v>
      </c>
      <c r="AE73">
        <v>119.4</v>
      </c>
    </row>
    <row r="74" spans="1:31" hidden="1" x14ac:dyDescent="0.3">
      <c r="A74" t="s">
        <v>30</v>
      </c>
      <c r="B74">
        <v>2015</v>
      </c>
      <c r="C74" t="s">
        <v>31</v>
      </c>
      <c r="D74" t="str">
        <f t="shared" si="1"/>
        <v>2015January</v>
      </c>
      <c r="E74">
        <v>123.1</v>
      </c>
      <c r="F74">
        <v>123.1</v>
      </c>
      <c r="G74">
        <v>122.1</v>
      </c>
      <c r="H74">
        <v>124.9</v>
      </c>
      <c r="I74">
        <v>111</v>
      </c>
      <c r="J74">
        <v>130.4</v>
      </c>
      <c r="K74">
        <v>132.30000000000001</v>
      </c>
      <c r="L74">
        <v>117.2</v>
      </c>
      <c r="M74">
        <v>100.5</v>
      </c>
      <c r="N74">
        <v>117.2</v>
      </c>
      <c r="O74">
        <v>117.9</v>
      </c>
      <c r="P74">
        <v>125.6</v>
      </c>
      <c r="Q74">
        <v>122.8</v>
      </c>
      <c r="R74">
        <v>122.7</v>
      </c>
      <c r="S74">
        <v>124.4</v>
      </c>
      <c r="T74">
        <v>121.6</v>
      </c>
      <c r="U74">
        <v>124</v>
      </c>
      <c r="V74" t="s">
        <v>32</v>
      </c>
      <c r="W74">
        <v>118.4</v>
      </c>
      <c r="X74">
        <v>118.9</v>
      </c>
      <c r="Y74">
        <v>116.6</v>
      </c>
      <c r="Z74">
        <v>111</v>
      </c>
      <c r="AA74">
        <v>114</v>
      </c>
      <c r="AB74">
        <v>118.2</v>
      </c>
      <c r="AC74">
        <v>110.2</v>
      </c>
      <c r="AD74">
        <v>114.5</v>
      </c>
      <c r="AE74">
        <v>120.3</v>
      </c>
    </row>
    <row r="75" spans="1:31" hidden="1" x14ac:dyDescent="0.3">
      <c r="A75" t="s">
        <v>33</v>
      </c>
      <c r="B75">
        <v>2015</v>
      </c>
      <c r="C75" t="s">
        <v>31</v>
      </c>
      <c r="D75" t="str">
        <f t="shared" si="1"/>
        <v>2015January</v>
      </c>
      <c r="E75">
        <v>124</v>
      </c>
      <c r="F75">
        <v>125.5</v>
      </c>
      <c r="G75">
        <v>126.6</v>
      </c>
      <c r="H75">
        <v>125.2</v>
      </c>
      <c r="I75">
        <v>104.3</v>
      </c>
      <c r="J75">
        <v>121.3</v>
      </c>
      <c r="K75">
        <v>134.4</v>
      </c>
      <c r="L75">
        <v>122.9</v>
      </c>
      <c r="M75">
        <v>96.1</v>
      </c>
      <c r="N75">
        <v>126.6</v>
      </c>
      <c r="O75">
        <v>116.5</v>
      </c>
      <c r="P75">
        <v>128</v>
      </c>
      <c r="Q75">
        <v>123.5</v>
      </c>
      <c r="R75">
        <v>127.4</v>
      </c>
      <c r="S75">
        <v>121</v>
      </c>
      <c r="T75">
        <v>116.1</v>
      </c>
      <c r="U75">
        <v>120.2</v>
      </c>
      <c r="V75">
        <v>117.3</v>
      </c>
      <c r="W75">
        <v>113.4</v>
      </c>
      <c r="X75">
        <v>117.2</v>
      </c>
      <c r="Y75">
        <v>113.7</v>
      </c>
      <c r="Z75">
        <v>107.9</v>
      </c>
      <c r="AA75">
        <v>114.6</v>
      </c>
      <c r="AB75">
        <v>120.8</v>
      </c>
      <c r="AC75">
        <v>111.4</v>
      </c>
      <c r="AD75">
        <v>113.4</v>
      </c>
      <c r="AE75">
        <v>118.5</v>
      </c>
    </row>
    <row r="76" spans="1:31" hidden="1" x14ac:dyDescent="0.3">
      <c r="A76" t="s">
        <v>34</v>
      </c>
      <c r="B76">
        <v>2015</v>
      </c>
      <c r="C76" t="s">
        <v>31</v>
      </c>
      <c r="D76" s="12" t="str">
        <f t="shared" si="1"/>
        <v>2015January</v>
      </c>
      <c r="E76">
        <v>123.4</v>
      </c>
      <c r="F76">
        <v>123.9</v>
      </c>
      <c r="G76">
        <v>123.8</v>
      </c>
      <c r="H76">
        <v>125</v>
      </c>
      <c r="I76">
        <v>108.5</v>
      </c>
      <c r="J76">
        <v>126.2</v>
      </c>
      <c r="K76">
        <v>133</v>
      </c>
      <c r="L76">
        <v>119.1</v>
      </c>
      <c r="M76">
        <v>99</v>
      </c>
      <c r="N76">
        <v>120.3</v>
      </c>
      <c r="O76">
        <v>117.3</v>
      </c>
      <c r="P76">
        <v>126.7</v>
      </c>
      <c r="Q76">
        <v>123.1</v>
      </c>
      <c r="R76">
        <v>124</v>
      </c>
      <c r="S76">
        <v>123.1</v>
      </c>
      <c r="T76">
        <v>119.3</v>
      </c>
      <c r="U76">
        <v>122.5</v>
      </c>
      <c r="V76">
        <v>117.3</v>
      </c>
      <c r="W76">
        <v>116.5</v>
      </c>
      <c r="X76">
        <v>118.1</v>
      </c>
      <c r="Y76">
        <v>115.5</v>
      </c>
      <c r="Z76">
        <v>109.4</v>
      </c>
      <c r="AA76">
        <v>114.3</v>
      </c>
      <c r="AB76">
        <v>119.7</v>
      </c>
      <c r="AC76">
        <v>110.7</v>
      </c>
      <c r="AD76">
        <v>114</v>
      </c>
      <c r="AE76">
        <v>119.5</v>
      </c>
    </row>
    <row r="77" spans="1:31" hidden="1" x14ac:dyDescent="0.3">
      <c r="A77" t="s">
        <v>30</v>
      </c>
      <c r="B77">
        <v>2015</v>
      </c>
      <c r="C77" t="s">
        <v>35</v>
      </c>
      <c r="D77" t="str">
        <f t="shared" si="1"/>
        <v>2015February</v>
      </c>
      <c r="E77">
        <v>123.4</v>
      </c>
      <c r="F77">
        <v>124.4</v>
      </c>
      <c r="G77">
        <v>122.1</v>
      </c>
      <c r="H77">
        <v>125.8</v>
      </c>
      <c r="I77">
        <v>111.5</v>
      </c>
      <c r="J77">
        <v>129.4</v>
      </c>
      <c r="K77">
        <v>128.19999999999999</v>
      </c>
      <c r="L77">
        <v>118.8</v>
      </c>
      <c r="M77">
        <v>100</v>
      </c>
      <c r="N77">
        <v>118.6</v>
      </c>
      <c r="O77">
        <v>118.8</v>
      </c>
      <c r="P77">
        <v>126.8</v>
      </c>
      <c r="Q77">
        <v>122.8</v>
      </c>
      <c r="R77">
        <v>124.2</v>
      </c>
      <c r="S77">
        <v>125.4</v>
      </c>
      <c r="T77">
        <v>122.7</v>
      </c>
      <c r="U77">
        <v>125</v>
      </c>
      <c r="V77" t="s">
        <v>32</v>
      </c>
      <c r="W77">
        <v>120</v>
      </c>
      <c r="X77">
        <v>119.6</v>
      </c>
      <c r="Y77">
        <v>117.7</v>
      </c>
      <c r="Z77">
        <v>110.9</v>
      </c>
      <c r="AA77">
        <v>114.8</v>
      </c>
      <c r="AB77">
        <v>118.7</v>
      </c>
      <c r="AC77">
        <v>110.8</v>
      </c>
      <c r="AD77">
        <v>115</v>
      </c>
      <c r="AE77">
        <v>120.6</v>
      </c>
    </row>
    <row r="78" spans="1:31" hidden="1" x14ac:dyDescent="0.3">
      <c r="A78" t="s">
        <v>33</v>
      </c>
      <c r="B78">
        <v>2015</v>
      </c>
      <c r="C78" t="s">
        <v>35</v>
      </c>
      <c r="D78" t="str">
        <f t="shared" si="1"/>
        <v>2015February</v>
      </c>
      <c r="E78">
        <v>124.3</v>
      </c>
      <c r="F78">
        <v>126.5</v>
      </c>
      <c r="G78">
        <v>119.5</v>
      </c>
      <c r="H78">
        <v>125.6</v>
      </c>
      <c r="I78">
        <v>104.9</v>
      </c>
      <c r="J78">
        <v>121.6</v>
      </c>
      <c r="K78">
        <v>131.80000000000001</v>
      </c>
      <c r="L78">
        <v>125.1</v>
      </c>
      <c r="M78">
        <v>95</v>
      </c>
      <c r="N78">
        <v>127.7</v>
      </c>
      <c r="O78">
        <v>116.8</v>
      </c>
      <c r="P78">
        <v>128.6</v>
      </c>
      <c r="Q78">
        <v>123.7</v>
      </c>
      <c r="R78">
        <v>128.1</v>
      </c>
      <c r="S78">
        <v>121.3</v>
      </c>
      <c r="T78">
        <v>116.5</v>
      </c>
      <c r="U78">
        <v>120.6</v>
      </c>
      <c r="V78">
        <v>118.1</v>
      </c>
      <c r="W78">
        <v>114</v>
      </c>
      <c r="X78">
        <v>117.7</v>
      </c>
      <c r="Y78">
        <v>114.1</v>
      </c>
      <c r="Z78">
        <v>106.8</v>
      </c>
      <c r="AA78">
        <v>114.9</v>
      </c>
      <c r="AB78">
        <v>120.4</v>
      </c>
      <c r="AC78">
        <v>111.7</v>
      </c>
      <c r="AD78">
        <v>113.2</v>
      </c>
      <c r="AE78">
        <v>118.7</v>
      </c>
    </row>
    <row r="79" spans="1:31" hidden="1" x14ac:dyDescent="0.3">
      <c r="A79" t="s">
        <v>34</v>
      </c>
      <c r="B79">
        <v>2015</v>
      </c>
      <c r="C79" t="s">
        <v>35</v>
      </c>
      <c r="D79" s="12" t="str">
        <f t="shared" si="1"/>
        <v>2015February</v>
      </c>
      <c r="E79">
        <v>123.7</v>
      </c>
      <c r="F79">
        <v>125.1</v>
      </c>
      <c r="G79">
        <v>121.1</v>
      </c>
      <c r="H79">
        <v>125.7</v>
      </c>
      <c r="I79">
        <v>109.1</v>
      </c>
      <c r="J79">
        <v>125.8</v>
      </c>
      <c r="K79">
        <v>129.4</v>
      </c>
      <c r="L79">
        <v>120.9</v>
      </c>
      <c r="M79">
        <v>98.3</v>
      </c>
      <c r="N79">
        <v>121.6</v>
      </c>
      <c r="O79">
        <v>118</v>
      </c>
      <c r="P79">
        <v>127.6</v>
      </c>
      <c r="Q79">
        <v>123.1</v>
      </c>
      <c r="R79">
        <v>125.2</v>
      </c>
      <c r="S79">
        <v>123.8</v>
      </c>
      <c r="T79">
        <v>120.1</v>
      </c>
      <c r="U79">
        <v>123.3</v>
      </c>
      <c r="V79">
        <v>118.1</v>
      </c>
      <c r="W79">
        <v>117.7</v>
      </c>
      <c r="X79">
        <v>118.7</v>
      </c>
      <c r="Y79">
        <v>116.3</v>
      </c>
      <c r="Z79">
        <v>108.7</v>
      </c>
      <c r="AA79">
        <v>114.9</v>
      </c>
      <c r="AB79">
        <v>119.7</v>
      </c>
      <c r="AC79">
        <v>111.2</v>
      </c>
      <c r="AD79">
        <v>114.1</v>
      </c>
      <c r="AE79">
        <v>119.7</v>
      </c>
    </row>
    <row r="80" spans="1:31" hidden="1" x14ac:dyDescent="0.3">
      <c r="A80" t="s">
        <v>30</v>
      </c>
      <c r="B80">
        <v>2015</v>
      </c>
      <c r="C80" t="s">
        <v>36</v>
      </c>
      <c r="D80" t="str">
        <f t="shared" si="1"/>
        <v>2015March</v>
      </c>
      <c r="E80">
        <v>123.3</v>
      </c>
      <c r="F80">
        <v>124.7</v>
      </c>
      <c r="G80">
        <v>118.9</v>
      </c>
      <c r="H80">
        <v>126</v>
      </c>
      <c r="I80">
        <v>111.8</v>
      </c>
      <c r="J80">
        <v>130.9</v>
      </c>
      <c r="K80">
        <v>128</v>
      </c>
      <c r="L80">
        <v>119.9</v>
      </c>
      <c r="M80">
        <v>98.9</v>
      </c>
      <c r="N80">
        <v>119.4</v>
      </c>
      <c r="O80">
        <v>118.9</v>
      </c>
      <c r="P80">
        <v>127.7</v>
      </c>
      <c r="Q80">
        <v>123.1</v>
      </c>
      <c r="R80">
        <v>124.7</v>
      </c>
      <c r="S80">
        <v>126</v>
      </c>
      <c r="T80">
        <v>122.9</v>
      </c>
      <c r="U80">
        <v>125.5</v>
      </c>
      <c r="V80" t="s">
        <v>32</v>
      </c>
      <c r="W80">
        <v>120.6</v>
      </c>
      <c r="X80">
        <v>120.2</v>
      </c>
      <c r="Y80">
        <v>118.2</v>
      </c>
      <c r="Z80">
        <v>111.6</v>
      </c>
      <c r="AA80">
        <v>115.5</v>
      </c>
      <c r="AB80">
        <v>119.4</v>
      </c>
      <c r="AC80">
        <v>110.8</v>
      </c>
      <c r="AD80">
        <v>115.5</v>
      </c>
      <c r="AE80">
        <v>121.1</v>
      </c>
    </row>
    <row r="81" spans="1:31" hidden="1" x14ac:dyDescent="0.3">
      <c r="A81" t="s">
        <v>33</v>
      </c>
      <c r="B81">
        <v>2015</v>
      </c>
      <c r="C81" t="s">
        <v>36</v>
      </c>
      <c r="D81" t="str">
        <f t="shared" si="1"/>
        <v>2015March</v>
      </c>
      <c r="E81">
        <v>124</v>
      </c>
      <c r="F81">
        <v>126.7</v>
      </c>
      <c r="G81">
        <v>113.5</v>
      </c>
      <c r="H81">
        <v>125.9</v>
      </c>
      <c r="I81">
        <v>104.8</v>
      </c>
      <c r="J81">
        <v>123.8</v>
      </c>
      <c r="K81">
        <v>131.4</v>
      </c>
      <c r="L81">
        <v>127.2</v>
      </c>
      <c r="M81">
        <v>93.2</v>
      </c>
      <c r="N81">
        <v>127.4</v>
      </c>
      <c r="O81">
        <v>117</v>
      </c>
      <c r="P81">
        <v>129.19999999999999</v>
      </c>
      <c r="Q81">
        <v>123.9</v>
      </c>
      <c r="R81">
        <v>128.80000000000001</v>
      </c>
      <c r="S81">
        <v>121.7</v>
      </c>
      <c r="T81">
        <v>116.9</v>
      </c>
      <c r="U81">
        <v>120.9</v>
      </c>
      <c r="V81">
        <v>118.6</v>
      </c>
      <c r="W81">
        <v>114.4</v>
      </c>
      <c r="X81">
        <v>118</v>
      </c>
      <c r="Y81">
        <v>114.3</v>
      </c>
      <c r="Z81">
        <v>108.4</v>
      </c>
      <c r="AA81">
        <v>115.4</v>
      </c>
      <c r="AB81">
        <v>120.6</v>
      </c>
      <c r="AC81">
        <v>111.3</v>
      </c>
      <c r="AD81">
        <v>113.8</v>
      </c>
      <c r="AE81">
        <v>119.1</v>
      </c>
    </row>
    <row r="82" spans="1:31" hidden="1" x14ac:dyDescent="0.3">
      <c r="A82" t="s">
        <v>34</v>
      </c>
      <c r="B82">
        <v>2015</v>
      </c>
      <c r="C82" t="s">
        <v>36</v>
      </c>
      <c r="D82" s="12" t="str">
        <f t="shared" si="1"/>
        <v>2015March</v>
      </c>
      <c r="E82">
        <v>123.5</v>
      </c>
      <c r="F82">
        <v>125.4</v>
      </c>
      <c r="G82">
        <v>116.8</v>
      </c>
      <c r="H82">
        <v>126</v>
      </c>
      <c r="I82">
        <v>109.2</v>
      </c>
      <c r="J82">
        <v>127.6</v>
      </c>
      <c r="K82">
        <v>129.19999999999999</v>
      </c>
      <c r="L82">
        <v>122.4</v>
      </c>
      <c r="M82">
        <v>97</v>
      </c>
      <c r="N82">
        <v>122.1</v>
      </c>
      <c r="O82">
        <v>118.1</v>
      </c>
      <c r="P82">
        <v>128.4</v>
      </c>
      <c r="Q82">
        <v>123.4</v>
      </c>
      <c r="R82">
        <v>125.8</v>
      </c>
      <c r="S82">
        <v>124.3</v>
      </c>
      <c r="T82">
        <v>120.4</v>
      </c>
      <c r="U82">
        <v>123.7</v>
      </c>
      <c r="V82">
        <v>118.6</v>
      </c>
      <c r="W82">
        <v>118.3</v>
      </c>
      <c r="X82">
        <v>119.2</v>
      </c>
      <c r="Y82">
        <v>116.7</v>
      </c>
      <c r="Z82">
        <v>109.9</v>
      </c>
      <c r="AA82">
        <v>115.4</v>
      </c>
      <c r="AB82">
        <v>120.1</v>
      </c>
      <c r="AC82">
        <v>111</v>
      </c>
      <c r="AD82">
        <v>114.7</v>
      </c>
      <c r="AE82">
        <v>120.2</v>
      </c>
    </row>
    <row r="83" spans="1:31" hidden="1" x14ac:dyDescent="0.3">
      <c r="A83" t="s">
        <v>30</v>
      </c>
      <c r="B83">
        <v>2015</v>
      </c>
      <c r="C83" t="s">
        <v>37</v>
      </c>
      <c r="D83" t="str">
        <f t="shared" si="1"/>
        <v>2015April</v>
      </c>
      <c r="E83">
        <v>123.3</v>
      </c>
      <c r="F83">
        <v>125.5</v>
      </c>
      <c r="G83">
        <v>117.2</v>
      </c>
      <c r="H83">
        <v>126.8</v>
      </c>
      <c r="I83">
        <v>111.9</v>
      </c>
      <c r="J83">
        <v>134.19999999999999</v>
      </c>
      <c r="K83">
        <v>127.5</v>
      </c>
      <c r="L83">
        <v>121.5</v>
      </c>
      <c r="M83">
        <v>97.8</v>
      </c>
      <c r="N83">
        <v>119.8</v>
      </c>
      <c r="O83">
        <v>119.4</v>
      </c>
      <c r="P83">
        <v>128.69999999999999</v>
      </c>
      <c r="Q83">
        <v>123.6</v>
      </c>
      <c r="R83">
        <v>125.7</v>
      </c>
      <c r="S83">
        <v>126.4</v>
      </c>
      <c r="T83">
        <v>123.3</v>
      </c>
      <c r="U83">
        <v>126</v>
      </c>
      <c r="V83" t="s">
        <v>32</v>
      </c>
      <c r="W83">
        <v>121.2</v>
      </c>
      <c r="X83">
        <v>120.9</v>
      </c>
      <c r="Y83">
        <v>118.6</v>
      </c>
      <c r="Z83">
        <v>111.9</v>
      </c>
      <c r="AA83">
        <v>116.2</v>
      </c>
      <c r="AB83">
        <v>119.9</v>
      </c>
      <c r="AC83">
        <v>111.6</v>
      </c>
      <c r="AD83">
        <v>116</v>
      </c>
      <c r="AE83">
        <v>121.5</v>
      </c>
    </row>
    <row r="84" spans="1:31" hidden="1" x14ac:dyDescent="0.3">
      <c r="A84" t="s">
        <v>33</v>
      </c>
      <c r="B84">
        <v>2015</v>
      </c>
      <c r="C84" t="s">
        <v>37</v>
      </c>
      <c r="D84" t="str">
        <f t="shared" si="1"/>
        <v>2015April</v>
      </c>
      <c r="E84">
        <v>123.8</v>
      </c>
      <c r="F84">
        <v>128.19999999999999</v>
      </c>
      <c r="G84">
        <v>110</v>
      </c>
      <c r="H84">
        <v>126.3</v>
      </c>
      <c r="I84">
        <v>104.5</v>
      </c>
      <c r="J84">
        <v>130.6</v>
      </c>
      <c r="K84">
        <v>130.80000000000001</v>
      </c>
      <c r="L84">
        <v>131.30000000000001</v>
      </c>
      <c r="M84">
        <v>91.6</v>
      </c>
      <c r="N84">
        <v>127.7</v>
      </c>
      <c r="O84">
        <v>117.2</v>
      </c>
      <c r="P84">
        <v>129.5</v>
      </c>
      <c r="Q84">
        <v>124.6</v>
      </c>
      <c r="R84">
        <v>130.1</v>
      </c>
      <c r="S84">
        <v>122.1</v>
      </c>
      <c r="T84">
        <v>117.2</v>
      </c>
      <c r="U84">
        <v>121.3</v>
      </c>
      <c r="V84">
        <v>119.2</v>
      </c>
      <c r="W84">
        <v>114.7</v>
      </c>
      <c r="X84">
        <v>118.4</v>
      </c>
      <c r="Y84">
        <v>114.6</v>
      </c>
      <c r="Z84">
        <v>108.4</v>
      </c>
      <c r="AA84">
        <v>115.6</v>
      </c>
      <c r="AB84">
        <v>121.7</v>
      </c>
      <c r="AC84">
        <v>111.8</v>
      </c>
      <c r="AD84">
        <v>114.2</v>
      </c>
      <c r="AE84">
        <v>119.7</v>
      </c>
    </row>
    <row r="85" spans="1:31" hidden="1" x14ac:dyDescent="0.3">
      <c r="A85" t="s">
        <v>34</v>
      </c>
      <c r="B85">
        <v>2015</v>
      </c>
      <c r="C85" t="s">
        <v>37</v>
      </c>
      <c r="D85" s="12" t="str">
        <f t="shared" si="1"/>
        <v>2015April</v>
      </c>
      <c r="E85">
        <v>123.5</v>
      </c>
      <c r="F85">
        <v>126.4</v>
      </c>
      <c r="G85">
        <v>114.4</v>
      </c>
      <c r="H85">
        <v>126.6</v>
      </c>
      <c r="I85">
        <v>109.2</v>
      </c>
      <c r="J85">
        <v>132.5</v>
      </c>
      <c r="K85">
        <v>128.6</v>
      </c>
      <c r="L85">
        <v>124.8</v>
      </c>
      <c r="M85">
        <v>95.7</v>
      </c>
      <c r="N85">
        <v>122.4</v>
      </c>
      <c r="O85">
        <v>118.5</v>
      </c>
      <c r="P85">
        <v>129.1</v>
      </c>
      <c r="Q85">
        <v>124</v>
      </c>
      <c r="R85">
        <v>126.9</v>
      </c>
      <c r="S85">
        <v>124.7</v>
      </c>
      <c r="T85">
        <v>120.8</v>
      </c>
      <c r="U85">
        <v>124.1</v>
      </c>
      <c r="V85">
        <v>119.2</v>
      </c>
      <c r="W85">
        <v>118.7</v>
      </c>
      <c r="X85">
        <v>119.7</v>
      </c>
      <c r="Y85">
        <v>117.1</v>
      </c>
      <c r="Z85">
        <v>110.1</v>
      </c>
      <c r="AA85">
        <v>115.9</v>
      </c>
      <c r="AB85">
        <v>121</v>
      </c>
      <c r="AC85">
        <v>111.7</v>
      </c>
      <c r="AD85">
        <v>115.1</v>
      </c>
      <c r="AE85">
        <v>120.7</v>
      </c>
    </row>
    <row r="86" spans="1:31" hidden="1" x14ac:dyDescent="0.3">
      <c r="A86" t="s">
        <v>30</v>
      </c>
      <c r="B86">
        <v>2015</v>
      </c>
      <c r="C86" t="s">
        <v>38</v>
      </c>
      <c r="D86" t="str">
        <f t="shared" si="1"/>
        <v>2015May</v>
      </c>
      <c r="E86">
        <v>123.5</v>
      </c>
      <c r="F86">
        <v>127.1</v>
      </c>
      <c r="G86">
        <v>117.3</v>
      </c>
      <c r="H86">
        <v>127.7</v>
      </c>
      <c r="I86">
        <v>112.5</v>
      </c>
      <c r="J86">
        <v>134.1</v>
      </c>
      <c r="K86">
        <v>128.5</v>
      </c>
      <c r="L86">
        <v>124.3</v>
      </c>
      <c r="M86">
        <v>97.6</v>
      </c>
      <c r="N86">
        <v>120.7</v>
      </c>
      <c r="O86">
        <v>120.2</v>
      </c>
      <c r="P86">
        <v>129.80000000000001</v>
      </c>
      <c r="Q86">
        <v>124.4</v>
      </c>
      <c r="R86">
        <v>126.7</v>
      </c>
      <c r="S86">
        <v>127.3</v>
      </c>
      <c r="T86">
        <v>124.1</v>
      </c>
      <c r="U86">
        <v>126.8</v>
      </c>
      <c r="V86" t="s">
        <v>32</v>
      </c>
      <c r="W86">
        <v>121.9</v>
      </c>
      <c r="X86">
        <v>121.5</v>
      </c>
      <c r="Y86">
        <v>119.4</v>
      </c>
      <c r="Z86">
        <v>113.3</v>
      </c>
      <c r="AA86">
        <v>116.7</v>
      </c>
      <c r="AB86">
        <v>120.5</v>
      </c>
      <c r="AC86">
        <v>112.3</v>
      </c>
      <c r="AD86">
        <v>116.9</v>
      </c>
      <c r="AE86">
        <v>122.4</v>
      </c>
    </row>
    <row r="87" spans="1:31" hidden="1" x14ac:dyDescent="0.3">
      <c r="A87" t="s">
        <v>33</v>
      </c>
      <c r="B87">
        <v>2015</v>
      </c>
      <c r="C87" t="s">
        <v>38</v>
      </c>
      <c r="D87" t="str">
        <f t="shared" si="1"/>
        <v>2015May</v>
      </c>
      <c r="E87">
        <v>123.8</v>
      </c>
      <c r="F87">
        <v>129.69999999999999</v>
      </c>
      <c r="G87">
        <v>111.3</v>
      </c>
      <c r="H87">
        <v>126.6</v>
      </c>
      <c r="I87">
        <v>105.2</v>
      </c>
      <c r="J87">
        <v>130.80000000000001</v>
      </c>
      <c r="K87">
        <v>135.6</v>
      </c>
      <c r="L87">
        <v>142.6</v>
      </c>
      <c r="M87">
        <v>90.8</v>
      </c>
      <c r="N87">
        <v>128.80000000000001</v>
      </c>
      <c r="O87">
        <v>117.7</v>
      </c>
      <c r="P87">
        <v>129.9</v>
      </c>
      <c r="Q87">
        <v>126.1</v>
      </c>
      <c r="R87">
        <v>131.30000000000001</v>
      </c>
      <c r="S87">
        <v>122.4</v>
      </c>
      <c r="T87">
        <v>117.4</v>
      </c>
      <c r="U87">
        <v>121.6</v>
      </c>
      <c r="V87">
        <v>119.6</v>
      </c>
      <c r="W87">
        <v>114.9</v>
      </c>
      <c r="X87">
        <v>118.7</v>
      </c>
      <c r="Y87">
        <v>114.9</v>
      </c>
      <c r="Z87">
        <v>110.8</v>
      </c>
      <c r="AA87">
        <v>116</v>
      </c>
      <c r="AB87">
        <v>122</v>
      </c>
      <c r="AC87">
        <v>112.4</v>
      </c>
      <c r="AD87">
        <v>115.2</v>
      </c>
      <c r="AE87">
        <v>120.7</v>
      </c>
    </row>
    <row r="88" spans="1:31" hidden="1" x14ac:dyDescent="0.3">
      <c r="A88" t="s">
        <v>34</v>
      </c>
      <c r="B88">
        <v>2015</v>
      </c>
      <c r="C88" t="s">
        <v>38</v>
      </c>
      <c r="D88" s="12" t="str">
        <f t="shared" si="1"/>
        <v>2015May</v>
      </c>
      <c r="E88">
        <v>123.6</v>
      </c>
      <c r="F88">
        <v>128</v>
      </c>
      <c r="G88">
        <v>115</v>
      </c>
      <c r="H88">
        <v>127.3</v>
      </c>
      <c r="I88">
        <v>109.8</v>
      </c>
      <c r="J88">
        <v>132.6</v>
      </c>
      <c r="K88">
        <v>130.9</v>
      </c>
      <c r="L88">
        <v>130.5</v>
      </c>
      <c r="M88">
        <v>95.3</v>
      </c>
      <c r="N88">
        <v>123.4</v>
      </c>
      <c r="O88">
        <v>119.2</v>
      </c>
      <c r="P88">
        <v>129.80000000000001</v>
      </c>
      <c r="Q88">
        <v>125</v>
      </c>
      <c r="R88">
        <v>127.9</v>
      </c>
      <c r="S88">
        <v>125.4</v>
      </c>
      <c r="T88">
        <v>121.3</v>
      </c>
      <c r="U88">
        <v>124.7</v>
      </c>
      <c r="V88">
        <v>119.6</v>
      </c>
      <c r="W88">
        <v>119.2</v>
      </c>
      <c r="X88">
        <v>120.2</v>
      </c>
      <c r="Y88">
        <v>117.7</v>
      </c>
      <c r="Z88">
        <v>112</v>
      </c>
      <c r="AA88">
        <v>116.3</v>
      </c>
      <c r="AB88">
        <v>121.4</v>
      </c>
      <c r="AC88">
        <v>112.3</v>
      </c>
      <c r="AD88">
        <v>116.1</v>
      </c>
      <c r="AE88">
        <v>121.6</v>
      </c>
    </row>
    <row r="89" spans="1:31" hidden="1" x14ac:dyDescent="0.3">
      <c r="A89" t="s">
        <v>30</v>
      </c>
      <c r="B89">
        <v>2015</v>
      </c>
      <c r="C89" t="s">
        <v>39</v>
      </c>
      <c r="D89" t="str">
        <f t="shared" si="1"/>
        <v>2015June</v>
      </c>
      <c r="E89">
        <v>124.1</v>
      </c>
      <c r="F89">
        <v>130.4</v>
      </c>
      <c r="G89">
        <v>122.1</v>
      </c>
      <c r="H89">
        <v>128.69999999999999</v>
      </c>
      <c r="I89">
        <v>114.1</v>
      </c>
      <c r="J89">
        <v>133.19999999999999</v>
      </c>
      <c r="K89">
        <v>135.19999999999999</v>
      </c>
      <c r="L89">
        <v>131.9</v>
      </c>
      <c r="M89">
        <v>96.3</v>
      </c>
      <c r="N89">
        <v>123</v>
      </c>
      <c r="O89">
        <v>121.1</v>
      </c>
      <c r="P89">
        <v>131.19999999999999</v>
      </c>
      <c r="Q89">
        <v>126.6</v>
      </c>
      <c r="R89">
        <v>128.19999999999999</v>
      </c>
      <c r="S89">
        <v>128.4</v>
      </c>
      <c r="T89">
        <v>125.1</v>
      </c>
      <c r="U89">
        <v>128</v>
      </c>
      <c r="V89" t="s">
        <v>32</v>
      </c>
      <c r="W89">
        <v>122.6</v>
      </c>
      <c r="X89">
        <v>122.8</v>
      </c>
      <c r="Y89">
        <v>120.4</v>
      </c>
      <c r="Z89">
        <v>114.2</v>
      </c>
      <c r="AA89">
        <v>117.9</v>
      </c>
      <c r="AB89">
        <v>122</v>
      </c>
      <c r="AC89">
        <v>113</v>
      </c>
      <c r="AD89">
        <v>117.9</v>
      </c>
      <c r="AE89">
        <v>124.1</v>
      </c>
    </row>
    <row r="90" spans="1:31" hidden="1" x14ac:dyDescent="0.3">
      <c r="A90" t="s">
        <v>33</v>
      </c>
      <c r="B90">
        <v>2015</v>
      </c>
      <c r="C90" t="s">
        <v>39</v>
      </c>
      <c r="D90" t="str">
        <f t="shared" si="1"/>
        <v>2015June</v>
      </c>
      <c r="E90">
        <v>123.6</v>
      </c>
      <c r="F90">
        <v>134.4</v>
      </c>
      <c r="G90">
        <v>120.9</v>
      </c>
      <c r="H90">
        <v>127.3</v>
      </c>
      <c r="I90">
        <v>106</v>
      </c>
      <c r="J90">
        <v>132.30000000000001</v>
      </c>
      <c r="K90">
        <v>146.69999999999999</v>
      </c>
      <c r="L90">
        <v>148.1</v>
      </c>
      <c r="M90">
        <v>89.8</v>
      </c>
      <c r="N90">
        <v>130.5</v>
      </c>
      <c r="O90">
        <v>118</v>
      </c>
      <c r="P90">
        <v>130.5</v>
      </c>
      <c r="Q90">
        <v>128.5</v>
      </c>
      <c r="R90">
        <v>132.1</v>
      </c>
      <c r="S90">
        <v>123.2</v>
      </c>
      <c r="T90">
        <v>117.6</v>
      </c>
      <c r="U90">
        <v>122.3</v>
      </c>
      <c r="V90">
        <v>119</v>
      </c>
      <c r="W90">
        <v>115.1</v>
      </c>
      <c r="X90">
        <v>119.2</v>
      </c>
      <c r="Y90">
        <v>115.4</v>
      </c>
      <c r="Z90">
        <v>111.7</v>
      </c>
      <c r="AA90">
        <v>116.2</v>
      </c>
      <c r="AB90">
        <v>123.8</v>
      </c>
      <c r="AC90">
        <v>112.5</v>
      </c>
      <c r="AD90">
        <v>116</v>
      </c>
      <c r="AE90">
        <v>121.7</v>
      </c>
    </row>
    <row r="91" spans="1:31" hidden="1" x14ac:dyDescent="0.3">
      <c r="A91" t="s">
        <v>34</v>
      </c>
      <c r="B91">
        <v>2015</v>
      </c>
      <c r="C91" t="s">
        <v>39</v>
      </c>
      <c r="D91" s="12" t="str">
        <f t="shared" si="1"/>
        <v>2015June</v>
      </c>
      <c r="E91">
        <v>123.9</v>
      </c>
      <c r="F91">
        <v>131.80000000000001</v>
      </c>
      <c r="G91">
        <v>121.6</v>
      </c>
      <c r="H91">
        <v>128.19999999999999</v>
      </c>
      <c r="I91">
        <v>111.1</v>
      </c>
      <c r="J91">
        <v>132.80000000000001</v>
      </c>
      <c r="K91">
        <v>139.1</v>
      </c>
      <c r="L91">
        <v>137.4</v>
      </c>
      <c r="M91">
        <v>94.1</v>
      </c>
      <c r="N91">
        <v>125.5</v>
      </c>
      <c r="O91">
        <v>119.8</v>
      </c>
      <c r="P91">
        <v>130.9</v>
      </c>
      <c r="Q91">
        <v>127.3</v>
      </c>
      <c r="R91">
        <v>129.19999999999999</v>
      </c>
      <c r="S91">
        <v>126.4</v>
      </c>
      <c r="T91">
        <v>122</v>
      </c>
      <c r="U91">
        <v>125.7</v>
      </c>
      <c r="V91">
        <v>119</v>
      </c>
      <c r="W91">
        <v>119.8</v>
      </c>
      <c r="X91">
        <v>121.1</v>
      </c>
      <c r="Y91">
        <v>118.5</v>
      </c>
      <c r="Z91">
        <v>112.9</v>
      </c>
      <c r="AA91">
        <v>116.9</v>
      </c>
      <c r="AB91">
        <v>123.1</v>
      </c>
      <c r="AC91">
        <v>112.8</v>
      </c>
      <c r="AD91">
        <v>117</v>
      </c>
      <c r="AE91">
        <v>123</v>
      </c>
    </row>
    <row r="92" spans="1:31" hidden="1" x14ac:dyDescent="0.3">
      <c r="A92" t="s">
        <v>30</v>
      </c>
      <c r="B92">
        <v>2015</v>
      </c>
      <c r="C92" t="s">
        <v>40</v>
      </c>
      <c r="D92" t="str">
        <f t="shared" si="1"/>
        <v>2015July</v>
      </c>
      <c r="E92">
        <v>124</v>
      </c>
      <c r="F92">
        <v>131.5</v>
      </c>
      <c r="G92">
        <v>122</v>
      </c>
      <c r="H92">
        <v>128.69999999999999</v>
      </c>
      <c r="I92">
        <v>113.5</v>
      </c>
      <c r="J92">
        <v>133.30000000000001</v>
      </c>
      <c r="K92">
        <v>140.80000000000001</v>
      </c>
      <c r="L92">
        <v>133.80000000000001</v>
      </c>
      <c r="M92">
        <v>94.1</v>
      </c>
      <c r="N92">
        <v>123.4</v>
      </c>
      <c r="O92">
        <v>121</v>
      </c>
      <c r="P92">
        <v>131.69999999999999</v>
      </c>
      <c r="Q92">
        <v>127.5</v>
      </c>
      <c r="R92">
        <v>129.4</v>
      </c>
      <c r="S92">
        <v>128.80000000000001</v>
      </c>
      <c r="T92">
        <v>125.5</v>
      </c>
      <c r="U92">
        <v>128.30000000000001</v>
      </c>
      <c r="V92" t="s">
        <v>32</v>
      </c>
      <c r="W92">
        <v>123</v>
      </c>
      <c r="X92">
        <v>123</v>
      </c>
      <c r="Y92">
        <v>120.8</v>
      </c>
      <c r="Z92">
        <v>114.1</v>
      </c>
      <c r="AA92">
        <v>118</v>
      </c>
      <c r="AB92">
        <v>122.9</v>
      </c>
      <c r="AC92">
        <v>112.7</v>
      </c>
      <c r="AD92">
        <v>118.1</v>
      </c>
      <c r="AE92">
        <v>124.7</v>
      </c>
    </row>
    <row r="93" spans="1:31" hidden="1" x14ac:dyDescent="0.3">
      <c r="A93" t="s">
        <v>33</v>
      </c>
      <c r="B93">
        <v>2015</v>
      </c>
      <c r="C93" t="s">
        <v>40</v>
      </c>
      <c r="D93" t="str">
        <f t="shared" si="1"/>
        <v>2015July</v>
      </c>
      <c r="E93">
        <v>123.2</v>
      </c>
      <c r="F93">
        <v>134.30000000000001</v>
      </c>
      <c r="G93">
        <v>119.5</v>
      </c>
      <c r="H93">
        <v>127.7</v>
      </c>
      <c r="I93">
        <v>106.3</v>
      </c>
      <c r="J93">
        <v>132.80000000000001</v>
      </c>
      <c r="K93">
        <v>153.5</v>
      </c>
      <c r="L93">
        <v>149.5</v>
      </c>
      <c r="M93">
        <v>85.7</v>
      </c>
      <c r="N93">
        <v>131.5</v>
      </c>
      <c r="O93">
        <v>118.3</v>
      </c>
      <c r="P93">
        <v>131.1</v>
      </c>
      <c r="Q93">
        <v>129.5</v>
      </c>
      <c r="R93">
        <v>133.1</v>
      </c>
      <c r="S93">
        <v>123.5</v>
      </c>
      <c r="T93">
        <v>117.9</v>
      </c>
      <c r="U93">
        <v>122.7</v>
      </c>
      <c r="V93">
        <v>119.9</v>
      </c>
      <c r="W93">
        <v>115.3</v>
      </c>
      <c r="X93">
        <v>119.5</v>
      </c>
      <c r="Y93">
        <v>116</v>
      </c>
      <c r="Z93">
        <v>111.5</v>
      </c>
      <c r="AA93">
        <v>116.6</v>
      </c>
      <c r="AB93">
        <v>125.4</v>
      </c>
      <c r="AC93">
        <v>111.7</v>
      </c>
      <c r="AD93">
        <v>116.3</v>
      </c>
      <c r="AE93">
        <v>122.4</v>
      </c>
    </row>
    <row r="94" spans="1:31" hidden="1" x14ac:dyDescent="0.3">
      <c r="A94" t="s">
        <v>34</v>
      </c>
      <c r="B94">
        <v>2015</v>
      </c>
      <c r="C94" t="s">
        <v>40</v>
      </c>
      <c r="D94" s="12" t="str">
        <f t="shared" si="1"/>
        <v>2015July</v>
      </c>
      <c r="E94">
        <v>123.7</v>
      </c>
      <c r="F94">
        <v>132.5</v>
      </c>
      <c r="G94">
        <v>121</v>
      </c>
      <c r="H94">
        <v>128.30000000000001</v>
      </c>
      <c r="I94">
        <v>110.9</v>
      </c>
      <c r="J94">
        <v>133.1</v>
      </c>
      <c r="K94">
        <v>145.1</v>
      </c>
      <c r="L94">
        <v>139.1</v>
      </c>
      <c r="M94">
        <v>91.3</v>
      </c>
      <c r="N94">
        <v>126.1</v>
      </c>
      <c r="O94">
        <v>119.9</v>
      </c>
      <c r="P94">
        <v>131.4</v>
      </c>
      <c r="Q94">
        <v>128.19999999999999</v>
      </c>
      <c r="R94">
        <v>130.4</v>
      </c>
      <c r="S94">
        <v>126.7</v>
      </c>
      <c r="T94">
        <v>122.3</v>
      </c>
      <c r="U94">
        <v>126.1</v>
      </c>
      <c r="V94">
        <v>119.9</v>
      </c>
      <c r="W94">
        <v>120.1</v>
      </c>
      <c r="X94">
        <v>121.3</v>
      </c>
      <c r="Y94">
        <v>119</v>
      </c>
      <c r="Z94">
        <v>112.7</v>
      </c>
      <c r="AA94">
        <v>117.2</v>
      </c>
      <c r="AB94">
        <v>124.4</v>
      </c>
      <c r="AC94">
        <v>112.3</v>
      </c>
      <c r="AD94">
        <v>117.2</v>
      </c>
      <c r="AE94">
        <v>123.6</v>
      </c>
    </row>
    <row r="95" spans="1:31" hidden="1" x14ac:dyDescent="0.3">
      <c r="A95" t="s">
        <v>30</v>
      </c>
      <c r="B95">
        <v>2015</v>
      </c>
      <c r="C95" t="s">
        <v>41</v>
      </c>
      <c r="D95" t="str">
        <f t="shared" si="1"/>
        <v>2015August</v>
      </c>
      <c r="E95">
        <v>124.7</v>
      </c>
      <c r="F95">
        <v>131.30000000000001</v>
      </c>
      <c r="G95">
        <v>121.3</v>
      </c>
      <c r="H95">
        <v>128.80000000000001</v>
      </c>
      <c r="I95">
        <v>114</v>
      </c>
      <c r="J95">
        <v>134.19999999999999</v>
      </c>
      <c r="K95">
        <v>153.6</v>
      </c>
      <c r="L95">
        <v>137.9</v>
      </c>
      <c r="M95">
        <v>93.1</v>
      </c>
      <c r="N95">
        <v>123.9</v>
      </c>
      <c r="O95">
        <v>121.5</v>
      </c>
      <c r="P95">
        <v>132.5</v>
      </c>
      <c r="Q95">
        <v>129.80000000000001</v>
      </c>
      <c r="R95">
        <v>130.1</v>
      </c>
      <c r="S95">
        <v>129.5</v>
      </c>
      <c r="T95">
        <v>126.3</v>
      </c>
      <c r="U95">
        <v>129</v>
      </c>
      <c r="V95" t="s">
        <v>32</v>
      </c>
      <c r="W95">
        <v>123.8</v>
      </c>
      <c r="X95">
        <v>123.7</v>
      </c>
      <c r="Y95">
        <v>121.1</v>
      </c>
      <c r="Z95">
        <v>113.6</v>
      </c>
      <c r="AA95">
        <v>118.5</v>
      </c>
      <c r="AB95">
        <v>123.6</v>
      </c>
      <c r="AC95">
        <v>112.5</v>
      </c>
      <c r="AD95">
        <v>118.2</v>
      </c>
      <c r="AE95">
        <v>126.1</v>
      </c>
    </row>
    <row r="96" spans="1:31" hidden="1" x14ac:dyDescent="0.3">
      <c r="A96" t="s">
        <v>33</v>
      </c>
      <c r="B96">
        <v>2015</v>
      </c>
      <c r="C96" t="s">
        <v>41</v>
      </c>
      <c r="D96" t="str">
        <f t="shared" si="1"/>
        <v>2015August</v>
      </c>
      <c r="E96">
        <v>123.1</v>
      </c>
      <c r="F96">
        <v>131.69999999999999</v>
      </c>
      <c r="G96">
        <v>118.1</v>
      </c>
      <c r="H96">
        <v>128</v>
      </c>
      <c r="I96">
        <v>106.8</v>
      </c>
      <c r="J96">
        <v>130.1</v>
      </c>
      <c r="K96">
        <v>165.5</v>
      </c>
      <c r="L96">
        <v>156</v>
      </c>
      <c r="M96">
        <v>85.3</v>
      </c>
      <c r="N96">
        <v>132.69999999999999</v>
      </c>
      <c r="O96">
        <v>118.8</v>
      </c>
      <c r="P96">
        <v>131.69999999999999</v>
      </c>
      <c r="Q96">
        <v>131.1</v>
      </c>
      <c r="R96">
        <v>134.19999999999999</v>
      </c>
      <c r="S96">
        <v>123.7</v>
      </c>
      <c r="T96">
        <v>118.2</v>
      </c>
      <c r="U96">
        <v>122.9</v>
      </c>
      <c r="V96">
        <v>120.9</v>
      </c>
      <c r="W96">
        <v>115.3</v>
      </c>
      <c r="X96">
        <v>120</v>
      </c>
      <c r="Y96">
        <v>116.6</v>
      </c>
      <c r="Z96">
        <v>109.9</v>
      </c>
      <c r="AA96">
        <v>117.2</v>
      </c>
      <c r="AB96">
        <v>126.2</v>
      </c>
      <c r="AC96">
        <v>112</v>
      </c>
      <c r="AD96">
        <v>116.2</v>
      </c>
      <c r="AE96">
        <v>123.2</v>
      </c>
    </row>
    <row r="97" spans="1:31" hidden="1" x14ac:dyDescent="0.3">
      <c r="A97" t="s">
        <v>34</v>
      </c>
      <c r="B97">
        <v>2015</v>
      </c>
      <c r="C97" t="s">
        <v>41</v>
      </c>
      <c r="D97" s="12" t="str">
        <f t="shared" si="1"/>
        <v>2015August</v>
      </c>
      <c r="E97">
        <v>124.2</v>
      </c>
      <c r="F97">
        <v>131.4</v>
      </c>
      <c r="G97">
        <v>120.1</v>
      </c>
      <c r="H97">
        <v>128.5</v>
      </c>
      <c r="I97">
        <v>111.4</v>
      </c>
      <c r="J97">
        <v>132.30000000000001</v>
      </c>
      <c r="K97">
        <v>157.6</v>
      </c>
      <c r="L97">
        <v>144</v>
      </c>
      <c r="M97">
        <v>90.5</v>
      </c>
      <c r="N97">
        <v>126.8</v>
      </c>
      <c r="O97">
        <v>120.4</v>
      </c>
      <c r="P97">
        <v>132.1</v>
      </c>
      <c r="Q97">
        <v>130.30000000000001</v>
      </c>
      <c r="R97">
        <v>131.19999999999999</v>
      </c>
      <c r="S97">
        <v>127.2</v>
      </c>
      <c r="T97">
        <v>122.9</v>
      </c>
      <c r="U97">
        <v>126.6</v>
      </c>
      <c r="V97">
        <v>120.9</v>
      </c>
      <c r="W97">
        <v>120.6</v>
      </c>
      <c r="X97">
        <v>122</v>
      </c>
      <c r="Y97">
        <v>119.4</v>
      </c>
      <c r="Z97">
        <v>111.7</v>
      </c>
      <c r="AA97">
        <v>117.8</v>
      </c>
      <c r="AB97">
        <v>125.1</v>
      </c>
      <c r="AC97">
        <v>112.3</v>
      </c>
      <c r="AD97">
        <v>117.2</v>
      </c>
      <c r="AE97">
        <v>124.8</v>
      </c>
    </row>
    <row r="98" spans="1:31" hidden="1" x14ac:dyDescent="0.3">
      <c r="A98" t="s">
        <v>30</v>
      </c>
      <c r="B98">
        <v>2015</v>
      </c>
      <c r="C98" t="s">
        <v>42</v>
      </c>
      <c r="D98" t="str">
        <f t="shared" si="1"/>
        <v>2015September</v>
      </c>
      <c r="E98">
        <v>125.1</v>
      </c>
      <c r="F98">
        <v>131.1</v>
      </c>
      <c r="G98">
        <v>120.7</v>
      </c>
      <c r="H98">
        <v>129.19999999999999</v>
      </c>
      <c r="I98">
        <v>114.7</v>
      </c>
      <c r="J98">
        <v>132.30000000000001</v>
      </c>
      <c r="K98">
        <v>158.9</v>
      </c>
      <c r="L98">
        <v>142.1</v>
      </c>
      <c r="M98">
        <v>92.5</v>
      </c>
      <c r="N98">
        <v>125.4</v>
      </c>
      <c r="O98">
        <v>121.9</v>
      </c>
      <c r="P98">
        <v>132.69999999999999</v>
      </c>
      <c r="Q98">
        <v>131</v>
      </c>
      <c r="R98">
        <v>131</v>
      </c>
      <c r="S98">
        <v>130.4</v>
      </c>
      <c r="T98">
        <v>126.8</v>
      </c>
      <c r="U98">
        <v>129.9</v>
      </c>
      <c r="V98" t="s">
        <v>32</v>
      </c>
      <c r="W98">
        <v>123.7</v>
      </c>
      <c r="X98">
        <v>124.5</v>
      </c>
      <c r="Y98">
        <v>121.4</v>
      </c>
      <c r="Z98">
        <v>113.8</v>
      </c>
      <c r="AA98">
        <v>119.6</v>
      </c>
      <c r="AB98">
        <v>124.5</v>
      </c>
      <c r="AC98">
        <v>113.7</v>
      </c>
      <c r="AD98">
        <v>118.8</v>
      </c>
      <c r="AE98">
        <v>127</v>
      </c>
    </row>
    <row r="99" spans="1:31" hidden="1" x14ac:dyDescent="0.3">
      <c r="A99" t="s">
        <v>33</v>
      </c>
      <c r="B99">
        <v>2015</v>
      </c>
      <c r="C99" t="s">
        <v>42</v>
      </c>
      <c r="D99" t="str">
        <f t="shared" si="1"/>
        <v>2015September</v>
      </c>
      <c r="E99">
        <v>123.4</v>
      </c>
      <c r="F99">
        <v>129</v>
      </c>
      <c r="G99">
        <v>115.6</v>
      </c>
      <c r="H99">
        <v>128.30000000000001</v>
      </c>
      <c r="I99">
        <v>107</v>
      </c>
      <c r="J99">
        <v>124</v>
      </c>
      <c r="K99">
        <v>168.5</v>
      </c>
      <c r="L99">
        <v>165.4</v>
      </c>
      <c r="M99">
        <v>86.3</v>
      </c>
      <c r="N99">
        <v>134.4</v>
      </c>
      <c r="O99">
        <v>119.1</v>
      </c>
      <c r="P99">
        <v>132.30000000000001</v>
      </c>
      <c r="Q99">
        <v>131.5</v>
      </c>
      <c r="R99">
        <v>134.69999999999999</v>
      </c>
      <c r="S99">
        <v>124</v>
      </c>
      <c r="T99">
        <v>118.6</v>
      </c>
      <c r="U99">
        <v>123.2</v>
      </c>
      <c r="V99">
        <v>121.6</v>
      </c>
      <c r="W99">
        <v>115.1</v>
      </c>
      <c r="X99">
        <v>120.4</v>
      </c>
      <c r="Y99">
        <v>117.1</v>
      </c>
      <c r="Z99">
        <v>109.1</v>
      </c>
      <c r="AA99">
        <v>117.3</v>
      </c>
      <c r="AB99">
        <v>126.5</v>
      </c>
      <c r="AC99">
        <v>112.9</v>
      </c>
      <c r="AD99">
        <v>116.2</v>
      </c>
      <c r="AE99">
        <v>123.5</v>
      </c>
    </row>
    <row r="100" spans="1:31" hidden="1" x14ac:dyDescent="0.3">
      <c r="A100" t="s">
        <v>34</v>
      </c>
      <c r="B100">
        <v>2015</v>
      </c>
      <c r="C100" t="s">
        <v>42</v>
      </c>
      <c r="D100" s="12" t="str">
        <f t="shared" si="1"/>
        <v>2015September</v>
      </c>
      <c r="E100">
        <v>124.6</v>
      </c>
      <c r="F100">
        <v>130.4</v>
      </c>
      <c r="G100">
        <v>118.7</v>
      </c>
      <c r="H100">
        <v>128.9</v>
      </c>
      <c r="I100">
        <v>111.9</v>
      </c>
      <c r="J100">
        <v>128.4</v>
      </c>
      <c r="K100">
        <v>162.19999999999999</v>
      </c>
      <c r="L100">
        <v>150</v>
      </c>
      <c r="M100">
        <v>90.4</v>
      </c>
      <c r="N100">
        <v>128.4</v>
      </c>
      <c r="O100">
        <v>120.7</v>
      </c>
      <c r="P100">
        <v>132.5</v>
      </c>
      <c r="Q100">
        <v>131.19999999999999</v>
      </c>
      <c r="R100">
        <v>132</v>
      </c>
      <c r="S100">
        <v>127.9</v>
      </c>
      <c r="T100">
        <v>123.4</v>
      </c>
      <c r="U100">
        <v>127.2</v>
      </c>
      <c r="V100">
        <v>121.6</v>
      </c>
      <c r="W100">
        <v>120.4</v>
      </c>
      <c r="X100">
        <v>122.6</v>
      </c>
      <c r="Y100">
        <v>119.8</v>
      </c>
      <c r="Z100">
        <v>111.3</v>
      </c>
      <c r="AA100">
        <v>118.3</v>
      </c>
      <c r="AB100">
        <v>125.7</v>
      </c>
      <c r="AC100">
        <v>113.4</v>
      </c>
      <c r="AD100">
        <v>117.5</v>
      </c>
      <c r="AE100">
        <v>125.4</v>
      </c>
    </row>
    <row r="101" spans="1:31" hidden="1" x14ac:dyDescent="0.3">
      <c r="A101" t="s">
        <v>30</v>
      </c>
      <c r="B101">
        <v>2015</v>
      </c>
      <c r="C101" t="s">
        <v>43</v>
      </c>
      <c r="D101" t="str">
        <f t="shared" si="1"/>
        <v>2015October</v>
      </c>
      <c r="E101">
        <v>125.6</v>
      </c>
      <c r="F101">
        <v>130.4</v>
      </c>
      <c r="G101">
        <v>120.8</v>
      </c>
      <c r="H101">
        <v>129.4</v>
      </c>
      <c r="I101">
        <v>115.8</v>
      </c>
      <c r="J101">
        <v>133.19999999999999</v>
      </c>
      <c r="K101">
        <v>157.69999999999999</v>
      </c>
      <c r="L101">
        <v>154.19999999999999</v>
      </c>
      <c r="M101">
        <v>93.7</v>
      </c>
      <c r="N101">
        <v>126.6</v>
      </c>
      <c r="O101">
        <v>122.3</v>
      </c>
      <c r="P101">
        <v>133.1</v>
      </c>
      <c r="Q101">
        <v>131.80000000000001</v>
      </c>
      <c r="R101">
        <v>131.5</v>
      </c>
      <c r="S101">
        <v>131.1</v>
      </c>
      <c r="T101">
        <v>127.3</v>
      </c>
      <c r="U101">
        <v>130.6</v>
      </c>
      <c r="V101" t="s">
        <v>32</v>
      </c>
      <c r="W101">
        <v>124.4</v>
      </c>
      <c r="X101">
        <v>125.1</v>
      </c>
      <c r="Y101">
        <v>122</v>
      </c>
      <c r="Z101">
        <v>113.8</v>
      </c>
      <c r="AA101">
        <v>120.1</v>
      </c>
      <c r="AB101">
        <v>125.1</v>
      </c>
      <c r="AC101">
        <v>114.2</v>
      </c>
      <c r="AD101">
        <v>119.2</v>
      </c>
      <c r="AE101">
        <v>127.7</v>
      </c>
    </row>
    <row r="102" spans="1:31" hidden="1" x14ac:dyDescent="0.3">
      <c r="A102" t="s">
        <v>33</v>
      </c>
      <c r="B102">
        <v>2015</v>
      </c>
      <c r="C102" t="s">
        <v>43</v>
      </c>
      <c r="D102" t="str">
        <f t="shared" si="1"/>
        <v>2015October</v>
      </c>
      <c r="E102">
        <v>123.6</v>
      </c>
      <c r="F102">
        <v>128.6</v>
      </c>
      <c r="G102">
        <v>115.9</v>
      </c>
      <c r="H102">
        <v>128.5</v>
      </c>
      <c r="I102">
        <v>109</v>
      </c>
      <c r="J102">
        <v>124.1</v>
      </c>
      <c r="K102">
        <v>165.8</v>
      </c>
      <c r="L102">
        <v>187.2</v>
      </c>
      <c r="M102">
        <v>89.4</v>
      </c>
      <c r="N102">
        <v>135.80000000000001</v>
      </c>
      <c r="O102">
        <v>119.4</v>
      </c>
      <c r="P102">
        <v>132.9</v>
      </c>
      <c r="Q102">
        <v>132.6</v>
      </c>
      <c r="R102">
        <v>135.30000000000001</v>
      </c>
      <c r="S102">
        <v>124.4</v>
      </c>
      <c r="T102">
        <v>118.8</v>
      </c>
      <c r="U102">
        <v>123.6</v>
      </c>
      <c r="V102">
        <v>122.4</v>
      </c>
      <c r="W102">
        <v>114.9</v>
      </c>
      <c r="X102">
        <v>120.7</v>
      </c>
      <c r="Y102">
        <v>117.7</v>
      </c>
      <c r="Z102">
        <v>109.3</v>
      </c>
      <c r="AA102">
        <v>117.7</v>
      </c>
      <c r="AB102">
        <v>126.5</v>
      </c>
      <c r="AC102">
        <v>113.5</v>
      </c>
      <c r="AD102">
        <v>116.5</v>
      </c>
      <c r="AE102">
        <v>124.2</v>
      </c>
    </row>
    <row r="103" spans="1:31" hidden="1" x14ac:dyDescent="0.3">
      <c r="A103" t="s">
        <v>34</v>
      </c>
      <c r="B103">
        <v>2015</v>
      </c>
      <c r="C103" t="s">
        <v>43</v>
      </c>
      <c r="D103" s="12" t="str">
        <f t="shared" si="1"/>
        <v>2015October</v>
      </c>
      <c r="E103">
        <v>125</v>
      </c>
      <c r="F103">
        <v>129.80000000000001</v>
      </c>
      <c r="G103">
        <v>118.9</v>
      </c>
      <c r="H103">
        <v>129.1</v>
      </c>
      <c r="I103">
        <v>113.3</v>
      </c>
      <c r="J103">
        <v>129</v>
      </c>
      <c r="K103">
        <v>160.4</v>
      </c>
      <c r="L103">
        <v>165.3</v>
      </c>
      <c r="M103">
        <v>92.3</v>
      </c>
      <c r="N103">
        <v>129.69999999999999</v>
      </c>
      <c r="O103">
        <v>121.1</v>
      </c>
      <c r="P103">
        <v>133</v>
      </c>
      <c r="Q103">
        <v>132.1</v>
      </c>
      <c r="R103">
        <v>132.5</v>
      </c>
      <c r="S103">
        <v>128.5</v>
      </c>
      <c r="T103">
        <v>123.8</v>
      </c>
      <c r="U103">
        <v>127.8</v>
      </c>
      <c r="V103">
        <v>122.4</v>
      </c>
      <c r="W103">
        <v>120.8</v>
      </c>
      <c r="X103">
        <v>123</v>
      </c>
      <c r="Y103">
        <v>120.4</v>
      </c>
      <c r="Z103">
        <v>111.4</v>
      </c>
      <c r="AA103">
        <v>118.7</v>
      </c>
      <c r="AB103">
        <v>125.9</v>
      </c>
      <c r="AC103">
        <v>113.9</v>
      </c>
      <c r="AD103">
        <v>117.9</v>
      </c>
      <c r="AE103">
        <v>126.1</v>
      </c>
    </row>
    <row r="104" spans="1:31" hidden="1" x14ac:dyDescent="0.3">
      <c r="A104" t="s">
        <v>30</v>
      </c>
      <c r="B104">
        <v>2015</v>
      </c>
      <c r="C104" t="s">
        <v>45</v>
      </c>
      <c r="D104" t="str">
        <f t="shared" si="1"/>
        <v>2015November</v>
      </c>
      <c r="E104">
        <v>126.1</v>
      </c>
      <c r="F104">
        <v>130.6</v>
      </c>
      <c r="G104">
        <v>121.7</v>
      </c>
      <c r="H104">
        <v>129.5</v>
      </c>
      <c r="I104">
        <v>117.8</v>
      </c>
      <c r="J104">
        <v>132.1</v>
      </c>
      <c r="K104">
        <v>155.19999999999999</v>
      </c>
      <c r="L104">
        <v>160.80000000000001</v>
      </c>
      <c r="M104">
        <v>94.5</v>
      </c>
      <c r="N104">
        <v>128.30000000000001</v>
      </c>
      <c r="O104">
        <v>123.1</v>
      </c>
      <c r="P104">
        <v>134.19999999999999</v>
      </c>
      <c r="Q104">
        <v>132.4</v>
      </c>
      <c r="R104">
        <v>132.19999999999999</v>
      </c>
      <c r="S104">
        <v>132.1</v>
      </c>
      <c r="T104">
        <v>128.19999999999999</v>
      </c>
      <c r="U104">
        <v>131.5</v>
      </c>
      <c r="V104" t="s">
        <v>32</v>
      </c>
      <c r="W104">
        <v>125.6</v>
      </c>
      <c r="X104">
        <v>125.6</v>
      </c>
      <c r="Y104">
        <v>122.6</v>
      </c>
      <c r="Z104">
        <v>114</v>
      </c>
      <c r="AA104">
        <v>120.9</v>
      </c>
      <c r="AB104">
        <v>125.8</v>
      </c>
      <c r="AC104">
        <v>114.2</v>
      </c>
      <c r="AD104">
        <v>119.6</v>
      </c>
      <c r="AE104">
        <v>128.30000000000001</v>
      </c>
    </row>
    <row r="105" spans="1:31" hidden="1" x14ac:dyDescent="0.3">
      <c r="A105" t="s">
        <v>33</v>
      </c>
      <c r="B105">
        <v>2015</v>
      </c>
      <c r="C105" t="s">
        <v>45</v>
      </c>
      <c r="D105" t="str">
        <f t="shared" si="1"/>
        <v>2015November</v>
      </c>
      <c r="E105">
        <v>124</v>
      </c>
      <c r="F105">
        <v>129.80000000000001</v>
      </c>
      <c r="G105">
        <v>121.5</v>
      </c>
      <c r="H105">
        <v>128.6</v>
      </c>
      <c r="I105">
        <v>110</v>
      </c>
      <c r="J105">
        <v>123.7</v>
      </c>
      <c r="K105">
        <v>164.6</v>
      </c>
      <c r="L105">
        <v>191.6</v>
      </c>
      <c r="M105">
        <v>90.8</v>
      </c>
      <c r="N105">
        <v>137.1</v>
      </c>
      <c r="O105">
        <v>119.8</v>
      </c>
      <c r="P105">
        <v>133.69999999999999</v>
      </c>
      <c r="Q105">
        <v>133.30000000000001</v>
      </c>
      <c r="R105">
        <v>137.6</v>
      </c>
      <c r="S105">
        <v>125</v>
      </c>
      <c r="T105">
        <v>119.3</v>
      </c>
      <c r="U105">
        <v>124.2</v>
      </c>
      <c r="V105">
        <v>122.9</v>
      </c>
      <c r="W105">
        <v>115.1</v>
      </c>
      <c r="X105">
        <v>121</v>
      </c>
      <c r="Y105">
        <v>118.1</v>
      </c>
      <c r="Z105">
        <v>109.3</v>
      </c>
      <c r="AA105">
        <v>117.9</v>
      </c>
      <c r="AB105">
        <v>126.6</v>
      </c>
      <c r="AC105">
        <v>113.3</v>
      </c>
      <c r="AD105">
        <v>116.6</v>
      </c>
      <c r="AE105">
        <v>124.6</v>
      </c>
    </row>
    <row r="106" spans="1:31" hidden="1" x14ac:dyDescent="0.3">
      <c r="A106" t="s">
        <v>34</v>
      </c>
      <c r="B106">
        <v>2015</v>
      </c>
      <c r="C106" t="s">
        <v>45</v>
      </c>
      <c r="D106" s="12" t="str">
        <f t="shared" si="1"/>
        <v>2015November</v>
      </c>
      <c r="E106">
        <v>125.4</v>
      </c>
      <c r="F106">
        <v>130.30000000000001</v>
      </c>
      <c r="G106">
        <v>121.6</v>
      </c>
      <c r="H106">
        <v>129.19999999999999</v>
      </c>
      <c r="I106">
        <v>114.9</v>
      </c>
      <c r="J106">
        <v>128.19999999999999</v>
      </c>
      <c r="K106">
        <v>158.4</v>
      </c>
      <c r="L106">
        <v>171.2</v>
      </c>
      <c r="M106">
        <v>93.3</v>
      </c>
      <c r="N106">
        <v>131.19999999999999</v>
      </c>
      <c r="O106">
        <v>121.7</v>
      </c>
      <c r="P106">
        <v>134</v>
      </c>
      <c r="Q106">
        <v>132.69999999999999</v>
      </c>
      <c r="R106">
        <v>133.6</v>
      </c>
      <c r="S106">
        <v>129.30000000000001</v>
      </c>
      <c r="T106">
        <v>124.5</v>
      </c>
      <c r="U106">
        <v>128.6</v>
      </c>
      <c r="V106">
        <v>122.9</v>
      </c>
      <c r="W106">
        <v>121.6</v>
      </c>
      <c r="X106">
        <v>123.4</v>
      </c>
      <c r="Y106">
        <v>120.9</v>
      </c>
      <c r="Z106">
        <v>111.5</v>
      </c>
      <c r="AA106">
        <v>119.2</v>
      </c>
      <c r="AB106">
        <v>126.3</v>
      </c>
      <c r="AC106">
        <v>113.8</v>
      </c>
      <c r="AD106">
        <v>118.1</v>
      </c>
      <c r="AE106">
        <v>126.6</v>
      </c>
    </row>
    <row r="107" spans="1:31" hidden="1" x14ac:dyDescent="0.3">
      <c r="A107" t="s">
        <v>30</v>
      </c>
      <c r="B107">
        <v>2015</v>
      </c>
      <c r="C107" t="s">
        <v>46</v>
      </c>
      <c r="D107" t="str">
        <f t="shared" si="1"/>
        <v>2015December</v>
      </c>
      <c r="E107">
        <v>126.3</v>
      </c>
      <c r="F107">
        <v>131.30000000000001</v>
      </c>
      <c r="G107">
        <v>123.3</v>
      </c>
      <c r="H107">
        <v>129.80000000000001</v>
      </c>
      <c r="I107">
        <v>118.3</v>
      </c>
      <c r="J107">
        <v>131.6</v>
      </c>
      <c r="K107">
        <v>145.5</v>
      </c>
      <c r="L107">
        <v>162.1</v>
      </c>
      <c r="M107">
        <v>95.4</v>
      </c>
      <c r="N107">
        <v>128.9</v>
      </c>
      <c r="O107">
        <v>123.3</v>
      </c>
      <c r="P107">
        <v>135.1</v>
      </c>
      <c r="Q107">
        <v>131.4</v>
      </c>
      <c r="R107">
        <v>133.1</v>
      </c>
      <c r="S107">
        <v>132.5</v>
      </c>
      <c r="T107">
        <v>128.5</v>
      </c>
      <c r="U107">
        <v>131.9</v>
      </c>
      <c r="V107" t="s">
        <v>32</v>
      </c>
      <c r="W107">
        <v>125.7</v>
      </c>
      <c r="X107">
        <v>126</v>
      </c>
      <c r="Y107">
        <v>123.1</v>
      </c>
      <c r="Z107">
        <v>114</v>
      </c>
      <c r="AA107">
        <v>121.6</v>
      </c>
      <c r="AB107">
        <v>125.6</v>
      </c>
      <c r="AC107">
        <v>114.1</v>
      </c>
      <c r="AD107">
        <v>119.8</v>
      </c>
      <c r="AE107">
        <v>127.9</v>
      </c>
    </row>
    <row r="108" spans="1:31" hidden="1" x14ac:dyDescent="0.3">
      <c r="A108" t="s">
        <v>33</v>
      </c>
      <c r="B108">
        <v>2015</v>
      </c>
      <c r="C108" t="s">
        <v>46</v>
      </c>
      <c r="D108" t="str">
        <f t="shared" si="1"/>
        <v>2015December</v>
      </c>
      <c r="E108">
        <v>124.3</v>
      </c>
      <c r="F108">
        <v>131.69999999999999</v>
      </c>
      <c r="G108">
        <v>127.1</v>
      </c>
      <c r="H108">
        <v>128.6</v>
      </c>
      <c r="I108">
        <v>110</v>
      </c>
      <c r="J108">
        <v>120.8</v>
      </c>
      <c r="K108">
        <v>149</v>
      </c>
      <c r="L108">
        <v>190.1</v>
      </c>
      <c r="M108">
        <v>92.7</v>
      </c>
      <c r="N108">
        <v>138.6</v>
      </c>
      <c r="O108">
        <v>120.2</v>
      </c>
      <c r="P108">
        <v>134.19999999999999</v>
      </c>
      <c r="Q108">
        <v>131.5</v>
      </c>
      <c r="R108">
        <v>138.19999999999999</v>
      </c>
      <c r="S108">
        <v>125.4</v>
      </c>
      <c r="T108">
        <v>119.5</v>
      </c>
      <c r="U108">
        <v>124.5</v>
      </c>
      <c r="V108">
        <v>122.4</v>
      </c>
      <c r="W108">
        <v>116</v>
      </c>
      <c r="X108">
        <v>121</v>
      </c>
      <c r="Y108">
        <v>118.6</v>
      </c>
      <c r="Z108">
        <v>109.3</v>
      </c>
      <c r="AA108">
        <v>118.1</v>
      </c>
      <c r="AB108">
        <v>126.6</v>
      </c>
      <c r="AC108">
        <v>113.2</v>
      </c>
      <c r="AD108">
        <v>116.7</v>
      </c>
      <c r="AE108">
        <v>124</v>
      </c>
    </row>
    <row r="109" spans="1:31" hidden="1" x14ac:dyDescent="0.3">
      <c r="A109" t="s">
        <v>34</v>
      </c>
      <c r="B109">
        <v>2015</v>
      </c>
      <c r="C109" t="s">
        <v>46</v>
      </c>
      <c r="D109" s="12" t="str">
        <f t="shared" si="1"/>
        <v>2015December</v>
      </c>
      <c r="E109">
        <v>125.7</v>
      </c>
      <c r="F109">
        <v>131.4</v>
      </c>
      <c r="G109">
        <v>124.8</v>
      </c>
      <c r="H109">
        <v>129.4</v>
      </c>
      <c r="I109">
        <v>115.3</v>
      </c>
      <c r="J109">
        <v>126.6</v>
      </c>
      <c r="K109">
        <v>146.69999999999999</v>
      </c>
      <c r="L109">
        <v>171.5</v>
      </c>
      <c r="M109">
        <v>94.5</v>
      </c>
      <c r="N109">
        <v>132.1</v>
      </c>
      <c r="O109">
        <v>122</v>
      </c>
      <c r="P109">
        <v>134.69999999999999</v>
      </c>
      <c r="Q109">
        <v>131.4</v>
      </c>
      <c r="R109">
        <v>134.5</v>
      </c>
      <c r="S109">
        <v>129.69999999999999</v>
      </c>
      <c r="T109">
        <v>124.8</v>
      </c>
      <c r="U109">
        <v>129</v>
      </c>
      <c r="V109">
        <v>122.4</v>
      </c>
      <c r="W109">
        <v>122</v>
      </c>
      <c r="X109">
        <v>123.6</v>
      </c>
      <c r="Y109">
        <v>121.4</v>
      </c>
      <c r="Z109">
        <v>111.5</v>
      </c>
      <c r="AA109">
        <v>119.6</v>
      </c>
      <c r="AB109">
        <v>126.2</v>
      </c>
      <c r="AC109">
        <v>113.7</v>
      </c>
      <c r="AD109">
        <v>118.3</v>
      </c>
      <c r="AE109">
        <v>126.1</v>
      </c>
    </row>
    <row r="110" spans="1:31" hidden="1" x14ac:dyDescent="0.3">
      <c r="A110" t="s">
        <v>30</v>
      </c>
      <c r="B110">
        <v>2016</v>
      </c>
      <c r="C110" t="s">
        <v>31</v>
      </c>
      <c r="D110" t="str">
        <f t="shared" si="1"/>
        <v>2016January</v>
      </c>
      <c r="E110">
        <v>126.8</v>
      </c>
      <c r="F110">
        <v>133.19999999999999</v>
      </c>
      <c r="G110">
        <v>126.5</v>
      </c>
      <c r="H110">
        <v>130.30000000000001</v>
      </c>
      <c r="I110">
        <v>118.9</v>
      </c>
      <c r="J110">
        <v>131.6</v>
      </c>
      <c r="K110">
        <v>140.1</v>
      </c>
      <c r="L110">
        <v>163.80000000000001</v>
      </c>
      <c r="M110">
        <v>97.7</v>
      </c>
      <c r="N110">
        <v>129.6</v>
      </c>
      <c r="O110">
        <v>124.3</v>
      </c>
      <c r="P110">
        <v>135.9</v>
      </c>
      <c r="Q110">
        <v>131.4</v>
      </c>
      <c r="R110">
        <v>133.6</v>
      </c>
      <c r="S110">
        <v>133.19999999999999</v>
      </c>
      <c r="T110">
        <v>128.9</v>
      </c>
      <c r="U110">
        <v>132.6</v>
      </c>
      <c r="V110" t="s">
        <v>32</v>
      </c>
      <c r="W110">
        <v>126.2</v>
      </c>
      <c r="X110">
        <v>126.6</v>
      </c>
      <c r="Y110">
        <v>123.7</v>
      </c>
      <c r="Z110">
        <v>113.6</v>
      </c>
      <c r="AA110">
        <v>121.4</v>
      </c>
      <c r="AB110">
        <v>126.2</v>
      </c>
      <c r="AC110">
        <v>114.9</v>
      </c>
      <c r="AD110">
        <v>120.1</v>
      </c>
      <c r="AE110">
        <v>128.1</v>
      </c>
    </row>
    <row r="111" spans="1:31" hidden="1" x14ac:dyDescent="0.3">
      <c r="A111" t="s">
        <v>33</v>
      </c>
      <c r="B111">
        <v>2016</v>
      </c>
      <c r="C111" t="s">
        <v>31</v>
      </c>
      <c r="D111" t="str">
        <f t="shared" si="1"/>
        <v>2016January</v>
      </c>
      <c r="E111">
        <v>124.7</v>
      </c>
      <c r="F111">
        <v>135.9</v>
      </c>
      <c r="G111">
        <v>132</v>
      </c>
      <c r="H111">
        <v>129.19999999999999</v>
      </c>
      <c r="I111">
        <v>109.7</v>
      </c>
      <c r="J111">
        <v>119</v>
      </c>
      <c r="K111">
        <v>144.1</v>
      </c>
      <c r="L111">
        <v>184.2</v>
      </c>
      <c r="M111">
        <v>96.7</v>
      </c>
      <c r="N111">
        <v>139.5</v>
      </c>
      <c r="O111">
        <v>120.5</v>
      </c>
      <c r="P111">
        <v>134.69999999999999</v>
      </c>
      <c r="Q111">
        <v>131.19999999999999</v>
      </c>
      <c r="R111">
        <v>139.5</v>
      </c>
      <c r="S111">
        <v>125.8</v>
      </c>
      <c r="T111">
        <v>119.8</v>
      </c>
      <c r="U111">
        <v>124.9</v>
      </c>
      <c r="V111">
        <v>123.4</v>
      </c>
      <c r="W111">
        <v>116.9</v>
      </c>
      <c r="X111">
        <v>121.6</v>
      </c>
      <c r="Y111">
        <v>119.1</v>
      </c>
      <c r="Z111">
        <v>108.9</v>
      </c>
      <c r="AA111">
        <v>118.5</v>
      </c>
      <c r="AB111">
        <v>126.4</v>
      </c>
      <c r="AC111">
        <v>114</v>
      </c>
      <c r="AD111">
        <v>116.8</v>
      </c>
      <c r="AE111">
        <v>124.2</v>
      </c>
    </row>
    <row r="112" spans="1:31" hidden="1" x14ac:dyDescent="0.3">
      <c r="A112" t="s">
        <v>34</v>
      </c>
      <c r="B112">
        <v>2016</v>
      </c>
      <c r="C112" t="s">
        <v>31</v>
      </c>
      <c r="D112" s="12" t="str">
        <f t="shared" si="1"/>
        <v>2016January</v>
      </c>
      <c r="E112">
        <v>126.1</v>
      </c>
      <c r="F112">
        <v>134.1</v>
      </c>
      <c r="G112">
        <v>128.6</v>
      </c>
      <c r="H112">
        <v>129.9</v>
      </c>
      <c r="I112">
        <v>115.5</v>
      </c>
      <c r="J112">
        <v>125.7</v>
      </c>
      <c r="K112">
        <v>141.5</v>
      </c>
      <c r="L112">
        <v>170.7</v>
      </c>
      <c r="M112">
        <v>97.4</v>
      </c>
      <c r="N112">
        <v>132.9</v>
      </c>
      <c r="O112">
        <v>122.7</v>
      </c>
      <c r="P112">
        <v>135.30000000000001</v>
      </c>
      <c r="Q112">
        <v>131.30000000000001</v>
      </c>
      <c r="R112">
        <v>135.19999999999999</v>
      </c>
      <c r="S112">
        <v>130.30000000000001</v>
      </c>
      <c r="T112">
        <v>125.1</v>
      </c>
      <c r="U112">
        <v>129.5</v>
      </c>
      <c r="V112">
        <v>123.4</v>
      </c>
      <c r="W112">
        <v>122.7</v>
      </c>
      <c r="X112">
        <v>124.2</v>
      </c>
      <c r="Y112">
        <v>122</v>
      </c>
      <c r="Z112">
        <v>111.1</v>
      </c>
      <c r="AA112">
        <v>119.8</v>
      </c>
      <c r="AB112">
        <v>126.3</v>
      </c>
      <c r="AC112">
        <v>114.5</v>
      </c>
      <c r="AD112">
        <v>118.5</v>
      </c>
      <c r="AE112">
        <v>126.3</v>
      </c>
    </row>
    <row r="113" spans="1:31" hidden="1" x14ac:dyDescent="0.3">
      <c r="A113" t="s">
        <v>30</v>
      </c>
      <c r="B113">
        <v>2016</v>
      </c>
      <c r="C113" t="s">
        <v>35</v>
      </c>
      <c r="D113" t="str">
        <f t="shared" si="1"/>
        <v>2016February</v>
      </c>
      <c r="E113">
        <v>127.1</v>
      </c>
      <c r="F113">
        <v>133.69999999999999</v>
      </c>
      <c r="G113">
        <v>127.7</v>
      </c>
      <c r="H113">
        <v>130.69999999999999</v>
      </c>
      <c r="I113">
        <v>118.5</v>
      </c>
      <c r="J113">
        <v>130.4</v>
      </c>
      <c r="K113">
        <v>130.9</v>
      </c>
      <c r="L113">
        <v>162.80000000000001</v>
      </c>
      <c r="M113">
        <v>98.7</v>
      </c>
      <c r="N113">
        <v>130.6</v>
      </c>
      <c r="O113">
        <v>124.8</v>
      </c>
      <c r="P113">
        <v>136.4</v>
      </c>
      <c r="Q113">
        <v>130.30000000000001</v>
      </c>
      <c r="R113">
        <v>134.4</v>
      </c>
      <c r="S113">
        <v>133.9</v>
      </c>
      <c r="T113">
        <v>129.80000000000001</v>
      </c>
      <c r="U113">
        <v>133.4</v>
      </c>
      <c r="V113" t="s">
        <v>32</v>
      </c>
      <c r="W113">
        <v>127.5</v>
      </c>
      <c r="X113">
        <v>127.1</v>
      </c>
      <c r="Y113">
        <v>124.3</v>
      </c>
      <c r="Z113">
        <v>113.9</v>
      </c>
      <c r="AA113">
        <v>122.3</v>
      </c>
      <c r="AB113">
        <v>127.1</v>
      </c>
      <c r="AC113">
        <v>116.8</v>
      </c>
      <c r="AD113">
        <v>120.9</v>
      </c>
      <c r="AE113">
        <v>127.9</v>
      </c>
    </row>
    <row r="114" spans="1:31" hidden="1" x14ac:dyDescent="0.3">
      <c r="A114" t="s">
        <v>33</v>
      </c>
      <c r="B114">
        <v>2016</v>
      </c>
      <c r="C114" t="s">
        <v>35</v>
      </c>
      <c r="D114" t="str">
        <f t="shared" si="1"/>
        <v>2016February</v>
      </c>
      <c r="E114">
        <v>124.8</v>
      </c>
      <c r="F114">
        <v>135.1</v>
      </c>
      <c r="G114">
        <v>130.30000000000001</v>
      </c>
      <c r="H114">
        <v>129.6</v>
      </c>
      <c r="I114">
        <v>108.4</v>
      </c>
      <c r="J114">
        <v>118.6</v>
      </c>
      <c r="K114">
        <v>129.19999999999999</v>
      </c>
      <c r="L114">
        <v>176.4</v>
      </c>
      <c r="M114">
        <v>99.1</v>
      </c>
      <c r="N114">
        <v>139.69999999999999</v>
      </c>
      <c r="O114">
        <v>120.6</v>
      </c>
      <c r="P114">
        <v>135.19999999999999</v>
      </c>
      <c r="Q114">
        <v>129.1</v>
      </c>
      <c r="R114">
        <v>140</v>
      </c>
      <c r="S114">
        <v>126.2</v>
      </c>
      <c r="T114">
        <v>120.1</v>
      </c>
      <c r="U114">
        <v>125.3</v>
      </c>
      <c r="V114">
        <v>124.4</v>
      </c>
      <c r="W114">
        <v>116</v>
      </c>
      <c r="X114">
        <v>121.8</v>
      </c>
      <c r="Y114">
        <v>119.5</v>
      </c>
      <c r="Z114">
        <v>109.1</v>
      </c>
      <c r="AA114">
        <v>118.8</v>
      </c>
      <c r="AB114">
        <v>126.3</v>
      </c>
      <c r="AC114">
        <v>116.2</v>
      </c>
      <c r="AD114">
        <v>117.2</v>
      </c>
      <c r="AE114">
        <v>123.8</v>
      </c>
    </row>
    <row r="115" spans="1:31" hidden="1" x14ac:dyDescent="0.3">
      <c r="A115" t="s">
        <v>34</v>
      </c>
      <c r="B115">
        <v>2016</v>
      </c>
      <c r="C115" t="s">
        <v>35</v>
      </c>
      <c r="D115" s="12" t="str">
        <f t="shared" si="1"/>
        <v>2016February</v>
      </c>
      <c r="E115">
        <v>126.4</v>
      </c>
      <c r="F115">
        <v>134.19999999999999</v>
      </c>
      <c r="G115">
        <v>128.69999999999999</v>
      </c>
      <c r="H115">
        <v>130.30000000000001</v>
      </c>
      <c r="I115">
        <v>114.8</v>
      </c>
      <c r="J115">
        <v>124.9</v>
      </c>
      <c r="K115">
        <v>130.30000000000001</v>
      </c>
      <c r="L115">
        <v>167.4</v>
      </c>
      <c r="M115">
        <v>98.8</v>
      </c>
      <c r="N115">
        <v>133.6</v>
      </c>
      <c r="O115">
        <v>123</v>
      </c>
      <c r="P115">
        <v>135.80000000000001</v>
      </c>
      <c r="Q115">
        <v>129.9</v>
      </c>
      <c r="R115">
        <v>135.9</v>
      </c>
      <c r="S115">
        <v>130.9</v>
      </c>
      <c r="T115">
        <v>125.8</v>
      </c>
      <c r="U115">
        <v>130.19999999999999</v>
      </c>
      <c r="V115">
        <v>124.4</v>
      </c>
      <c r="W115">
        <v>123.1</v>
      </c>
      <c r="X115">
        <v>124.6</v>
      </c>
      <c r="Y115">
        <v>122.5</v>
      </c>
      <c r="Z115">
        <v>111.4</v>
      </c>
      <c r="AA115">
        <v>120.3</v>
      </c>
      <c r="AB115">
        <v>126.6</v>
      </c>
      <c r="AC115">
        <v>116.6</v>
      </c>
      <c r="AD115">
        <v>119.1</v>
      </c>
      <c r="AE115">
        <v>126</v>
      </c>
    </row>
    <row r="116" spans="1:31" hidden="1" x14ac:dyDescent="0.3">
      <c r="A116" t="s">
        <v>30</v>
      </c>
      <c r="B116">
        <v>2016</v>
      </c>
      <c r="C116" t="s">
        <v>36</v>
      </c>
      <c r="D116" t="str">
        <f t="shared" si="1"/>
        <v>2016March</v>
      </c>
      <c r="E116">
        <v>127.3</v>
      </c>
      <c r="F116">
        <v>134.4</v>
      </c>
      <c r="G116">
        <v>125.1</v>
      </c>
      <c r="H116">
        <v>130.5</v>
      </c>
      <c r="I116">
        <v>118.3</v>
      </c>
      <c r="J116">
        <v>131.69999999999999</v>
      </c>
      <c r="K116">
        <v>130.69999999999999</v>
      </c>
      <c r="L116">
        <v>161.19999999999999</v>
      </c>
      <c r="M116">
        <v>100.4</v>
      </c>
      <c r="N116">
        <v>130.80000000000001</v>
      </c>
      <c r="O116">
        <v>124.9</v>
      </c>
      <c r="P116">
        <v>137</v>
      </c>
      <c r="Q116">
        <v>130.4</v>
      </c>
      <c r="R116">
        <v>135</v>
      </c>
      <c r="S116">
        <v>134.4</v>
      </c>
      <c r="T116">
        <v>130.19999999999999</v>
      </c>
      <c r="U116">
        <v>133.80000000000001</v>
      </c>
      <c r="V116" t="s">
        <v>32</v>
      </c>
      <c r="W116">
        <v>127</v>
      </c>
      <c r="X116">
        <v>127.7</v>
      </c>
      <c r="Y116">
        <v>124.8</v>
      </c>
      <c r="Z116">
        <v>113.6</v>
      </c>
      <c r="AA116">
        <v>122.5</v>
      </c>
      <c r="AB116">
        <v>127.5</v>
      </c>
      <c r="AC116">
        <v>117.4</v>
      </c>
      <c r="AD116">
        <v>121.1</v>
      </c>
      <c r="AE116">
        <v>128</v>
      </c>
    </row>
    <row r="117" spans="1:31" hidden="1" x14ac:dyDescent="0.3">
      <c r="A117" t="s">
        <v>33</v>
      </c>
      <c r="B117">
        <v>2016</v>
      </c>
      <c r="C117" t="s">
        <v>36</v>
      </c>
      <c r="D117" t="str">
        <f t="shared" si="1"/>
        <v>2016March</v>
      </c>
      <c r="E117">
        <v>124.8</v>
      </c>
      <c r="F117">
        <v>136.30000000000001</v>
      </c>
      <c r="G117">
        <v>123.7</v>
      </c>
      <c r="H117">
        <v>129.69999999999999</v>
      </c>
      <c r="I117">
        <v>107.9</v>
      </c>
      <c r="J117">
        <v>119.9</v>
      </c>
      <c r="K117">
        <v>128.1</v>
      </c>
      <c r="L117">
        <v>170.3</v>
      </c>
      <c r="M117">
        <v>101.8</v>
      </c>
      <c r="N117">
        <v>140.1</v>
      </c>
      <c r="O117">
        <v>120.7</v>
      </c>
      <c r="P117">
        <v>135.4</v>
      </c>
      <c r="Q117">
        <v>128.9</v>
      </c>
      <c r="R117">
        <v>140.6</v>
      </c>
      <c r="S117">
        <v>126.4</v>
      </c>
      <c r="T117">
        <v>120.3</v>
      </c>
      <c r="U117">
        <v>125.5</v>
      </c>
      <c r="V117">
        <v>124.9</v>
      </c>
      <c r="W117">
        <v>114.8</v>
      </c>
      <c r="X117">
        <v>122.3</v>
      </c>
      <c r="Y117">
        <v>119.7</v>
      </c>
      <c r="Z117">
        <v>108.5</v>
      </c>
      <c r="AA117">
        <v>119.1</v>
      </c>
      <c r="AB117">
        <v>126.4</v>
      </c>
      <c r="AC117">
        <v>117.1</v>
      </c>
      <c r="AD117">
        <v>117.3</v>
      </c>
      <c r="AE117">
        <v>123.8</v>
      </c>
    </row>
    <row r="118" spans="1:31" hidden="1" x14ac:dyDescent="0.3">
      <c r="A118" t="s">
        <v>34</v>
      </c>
      <c r="B118">
        <v>2016</v>
      </c>
      <c r="C118" t="s">
        <v>36</v>
      </c>
      <c r="D118" s="12" t="str">
        <f t="shared" si="1"/>
        <v>2016March</v>
      </c>
      <c r="E118">
        <v>126.5</v>
      </c>
      <c r="F118">
        <v>135.1</v>
      </c>
      <c r="G118">
        <v>124.6</v>
      </c>
      <c r="H118">
        <v>130.19999999999999</v>
      </c>
      <c r="I118">
        <v>114.5</v>
      </c>
      <c r="J118">
        <v>126.2</v>
      </c>
      <c r="K118">
        <v>129.80000000000001</v>
      </c>
      <c r="L118">
        <v>164.3</v>
      </c>
      <c r="M118">
        <v>100.9</v>
      </c>
      <c r="N118">
        <v>133.9</v>
      </c>
      <c r="O118">
        <v>123.1</v>
      </c>
      <c r="P118">
        <v>136.30000000000001</v>
      </c>
      <c r="Q118">
        <v>129.80000000000001</v>
      </c>
      <c r="R118">
        <v>136.5</v>
      </c>
      <c r="S118">
        <v>131.30000000000001</v>
      </c>
      <c r="T118">
        <v>126.1</v>
      </c>
      <c r="U118">
        <v>130.5</v>
      </c>
      <c r="V118">
        <v>124.9</v>
      </c>
      <c r="W118">
        <v>122.4</v>
      </c>
      <c r="X118">
        <v>125.1</v>
      </c>
      <c r="Y118">
        <v>122.9</v>
      </c>
      <c r="Z118">
        <v>110.9</v>
      </c>
      <c r="AA118">
        <v>120.6</v>
      </c>
      <c r="AB118">
        <v>126.9</v>
      </c>
      <c r="AC118">
        <v>117.3</v>
      </c>
      <c r="AD118">
        <v>119.3</v>
      </c>
      <c r="AE118">
        <v>126</v>
      </c>
    </row>
    <row r="119" spans="1:31" hidden="1" x14ac:dyDescent="0.3">
      <c r="A119" t="s">
        <v>30</v>
      </c>
      <c r="B119">
        <v>2016</v>
      </c>
      <c r="C119" t="s">
        <v>37</v>
      </c>
      <c r="D119" t="str">
        <f t="shared" si="1"/>
        <v>2016April</v>
      </c>
      <c r="E119">
        <v>127.4</v>
      </c>
      <c r="F119">
        <v>135.4</v>
      </c>
      <c r="G119">
        <v>123.4</v>
      </c>
      <c r="H119">
        <v>131.30000000000001</v>
      </c>
      <c r="I119">
        <v>118.2</v>
      </c>
      <c r="J119">
        <v>138.1</v>
      </c>
      <c r="K119">
        <v>134.1</v>
      </c>
      <c r="L119">
        <v>162.69999999999999</v>
      </c>
      <c r="M119">
        <v>105</v>
      </c>
      <c r="N119">
        <v>131.4</v>
      </c>
      <c r="O119">
        <v>125.4</v>
      </c>
      <c r="P119">
        <v>137.4</v>
      </c>
      <c r="Q119">
        <v>131.80000000000001</v>
      </c>
      <c r="R119">
        <v>135.5</v>
      </c>
      <c r="S119">
        <v>135</v>
      </c>
      <c r="T119">
        <v>130.6</v>
      </c>
      <c r="U119">
        <v>134.4</v>
      </c>
      <c r="V119" t="s">
        <v>32</v>
      </c>
      <c r="W119">
        <v>127</v>
      </c>
      <c r="X119">
        <v>128</v>
      </c>
      <c r="Y119">
        <v>125.2</v>
      </c>
      <c r="Z119">
        <v>114.4</v>
      </c>
      <c r="AA119">
        <v>123.2</v>
      </c>
      <c r="AB119">
        <v>127.9</v>
      </c>
      <c r="AC119">
        <v>118.4</v>
      </c>
      <c r="AD119">
        <v>121.7</v>
      </c>
      <c r="AE119">
        <v>129</v>
      </c>
    </row>
    <row r="120" spans="1:31" hidden="1" x14ac:dyDescent="0.3">
      <c r="A120" t="s">
        <v>33</v>
      </c>
      <c r="B120">
        <v>2016</v>
      </c>
      <c r="C120" t="s">
        <v>37</v>
      </c>
      <c r="D120" t="str">
        <f t="shared" si="1"/>
        <v>2016April</v>
      </c>
      <c r="E120">
        <v>124.9</v>
      </c>
      <c r="F120">
        <v>139.30000000000001</v>
      </c>
      <c r="G120">
        <v>119.9</v>
      </c>
      <c r="H120">
        <v>130.19999999999999</v>
      </c>
      <c r="I120">
        <v>108.9</v>
      </c>
      <c r="J120">
        <v>131.1</v>
      </c>
      <c r="K120">
        <v>136.80000000000001</v>
      </c>
      <c r="L120">
        <v>176.9</v>
      </c>
      <c r="M120">
        <v>109.1</v>
      </c>
      <c r="N120">
        <v>140.4</v>
      </c>
      <c r="O120">
        <v>121.1</v>
      </c>
      <c r="P120">
        <v>135.9</v>
      </c>
      <c r="Q120">
        <v>131.80000000000001</v>
      </c>
      <c r="R120">
        <v>141.5</v>
      </c>
      <c r="S120">
        <v>126.8</v>
      </c>
      <c r="T120">
        <v>120.5</v>
      </c>
      <c r="U120">
        <v>125.8</v>
      </c>
      <c r="V120">
        <v>125.6</v>
      </c>
      <c r="W120">
        <v>114.6</v>
      </c>
      <c r="X120">
        <v>122.8</v>
      </c>
      <c r="Y120">
        <v>120</v>
      </c>
      <c r="Z120">
        <v>110</v>
      </c>
      <c r="AA120">
        <v>119.5</v>
      </c>
      <c r="AB120">
        <v>127.6</v>
      </c>
      <c r="AC120">
        <v>117.6</v>
      </c>
      <c r="AD120">
        <v>118.2</v>
      </c>
      <c r="AE120">
        <v>125.3</v>
      </c>
    </row>
    <row r="121" spans="1:31" hidden="1" x14ac:dyDescent="0.3">
      <c r="A121" t="s">
        <v>34</v>
      </c>
      <c r="B121">
        <v>2016</v>
      </c>
      <c r="C121" t="s">
        <v>37</v>
      </c>
      <c r="D121" s="12" t="str">
        <f t="shared" si="1"/>
        <v>2016April</v>
      </c>
      <c r="E121">
        <v>126.6</v>
      </c>
      <c r="F121">
        <v>136.80000000000001</v>
      </c>
      <c r="G121">
        <v>122</v>
      </c>
      <c r="H121">
        <v>130.9</v>
      </c>
      <c r="I121">
        <v>114.8</v>
      </c>
      <c r="J121">
        <v>134.80000000000001</v>
      </c>
      <c r="K121">
        <v>135</v>
      </c>
      <c r="L121">
        <v>167.5</v>
      </c>
      <c r="M121">
        <v>106.4</v>
      </c>
      <c r="N121">
        <v>134.4</v>
      </c>
      <c r="O121">
        <v>123.6</v>
      </c>
      <c r="P121">
        <v>136.69999999999999</v>
      </c>
      <c r="Q121">
        <v>131.80000000000001</v>
      </c>
      <c r="R121">
        <v>137.1</v>
      </c>
      <c r="S121">
        <v>131.80000000000001</v>
      </c>
      <c r="T121">
        <v>126.4</v>
      </c>
      <c r="U121">
        <v>131</v>
      </c>
      <c r="V121">
        <v>125.6</v>
      </c>
      <c r="W121">
        <v>122.3</v>
      </c>
      <c r="X121">
        <v>125.5</v>
      </c>
      <c r="Y121">
        <v>123.2</v>
      </c>
      <c r="Z121">
        <v>112.1</v>
      </c>
      <c r="AA121">
        <v>121.1</v>
      </c>
      <c r="AB121">
        <v>127.7</v>
      </c>
      <c r="AC121">
        <v>118.1</v>
      </c>
      <c r="AD121">
        <v>120</v>
      </c>
      <c r="AE121">
        <v>127.3</v>
      </c>
    </row>
    <row r="122" spans="1:31" hidden="1" x14ac:dyDescent="0.3">
      <c r="A122" t="s">
        <v>30</v>
      </c>
      <c r="B122">
        <v>2016</v>
      </c>
      <c r="C122" t="s">
        <v>38</v>
      </c>
      <c r="D122" t="str">
        <f t="shared" si="1"/>
        <v>2016May</v>
      </c>
      <c r="E122">
        <v>127.6</v>
      </c>
      <c r="F122">
        <v>137.5</v>
      </c>
      <c r="G122">
        <v>124.4</v>
      </c>
      <c r="H122">
        <v>132.4</v>
      </c>
      <c r="I122">
        <v>118.2</v>
      </c>
      <c r="J122">
        <v>138.1</v>
      </c>
      <c r="K122">
        <v>141.80000000000001</v>
      </c>
      <c r="L122">
        <v>166</v>
      </c>
      <c r="M122">
        <v>107.5</v>
      </c>
      <c r="N122">
        <v>132.19999999999999</v>
      </c>
      <c r="O122">
        <v>126.1</v>
      </c>
      <c r="P122">
        <v>138.30000000000001</v>
      </c>
      <c r="Q122">
        <v>133.6</v>
      </c>
      <c r="R122">
        <v>136</v>
      </c>
      <c r="S122">
        <v>135.4</v>
      </c>
      <c r="T122">
        <v>131.1</v>
      </c>
      <c r="U122">
        <v>134.80000000000001</v>
      </c>
      <c r="V122" t="s">
        <v>32</v>
      </c>
      <c r="W122">
        <v>127.4</v>
      </c>
      <c r="X122">
        <v>128.5</v>
      </c>
      <c r="Y122">
        <v>125.8</v>
      </c>
      <c r="Z122">
        <v>115.1</v>
      </c>
      <c r="AA122">
        <v>123.6</v>
      </c>
      <c r="AB122">
        <v>129.1</v>
      </c>
      <c r="AC122">
        <v>119.7</v>
      </c>
      <c r="AD122">
        <v>122.5</v>
      </c>
      <c r="AE122">
        <v>130.30000000000001</v>
      </c>
    </row>
    <row r="123" spans="1:31" hidden="1" x14ac:dyDescent="0.3">
      <c r="A123" t="s">
        <v>33</v>
      </c>
      <c r="B123">
        <v>2016</v>
      </c>
      <c r="C123" t="s">
        <v>38</v>
      </c>
      <c r="D123" t="str">
        <f t="shared" si="1"/>
        <v>2016May</v>
      </c>
      <c r="E123">
        <v>125</v>
      </c>
      <c r="F123">
        <v>142.1</v>
      </c>
      <c r="G123">
        <v>127</v>
      </c>
      <c r="H123">
        <v>130.4</v>
      </c>
      <c r="I123">
        <v>109.6</v>
      </c>
      <c r="J123">
        <v>133.5</v>
      </c>
      <c r="K123">
        <v>151.4</v>
      </c>
      <c r="L123">
        <v>182.8</v>
      </c>
      <c r="M123">
        <v>111.1</v>
      </c>
      <c r="N123">
        <v>141.5</v>
      </c>
      <c r="O123">
        <v>121.5</v>
      </c>
      <c r="P123">
        <v>136.30000000000001</v>
      </c>
      <c r="Q123">
        <v>134.6</v>
      </c>
      <c r="R123">
        <v>142.19999999999999</v>
      </c>
      <c r="S123">
        <v>127.2</v>
      </c>
      <c r="T123">
        <v>120.7</v>
      </c>
      <c r="U123">
        <v>126.2</v>
      </c>
      <c r="V123">
        <v>126</v>
      </c>
      <c r="W123">
        <v>115</v>
      </c>
      <c r="X123">
        <v>123.2</v>
      </c>
      <c r="Y123">
        <v>120.3</v>
      </c>
      <c r="Z123">
        <v>110.7</v>
      </c>
      <c r="AA123">
        <v>119.8</v>
      </c>
      <c r="AB123">
        <v>128</v>
      </c>
      <c r="AC123">
        <v>118.5</v>
      </c>
      <c r="AD123">
        <v>118.7</v>
      </c>
      <c r="AE123">
        <v>126.6</v>
      </c>
    </row>
    <row r="124" spans="1:31" hidden="1" x14ac:dyDescent="0.3">
      <c r="A124" t="s">
        <v>34</v>
      </c>
      <c r="B124">
        <v>2016</v>
      </c>
      <c r="C124" t="s">
        <v>38</v>
      </c>
      <c r="D124" s="12" t="str">
        <f t="shared" si="1"/>
        <v>2016May</v>
      </c>
      <c r="E124">
        <v>126.8</v>
      </c>
      <c r="F124">
        <v>139.1</v>
      </c>
      <c r="G124">
        <v>125.4</v>
      </c>
      <c r="H124">
        <v>131.69999999999999</v>
      </c>
      <c r="I124">
        <v>115</v>
      </c>
      <c r="J124">
        <v>136</v>
      </c>
      <c r="K124">
        <v>145.1</v>
      </c>
      <c r="L124">
        <v>171.7</v>
      </c>
      <c r="M124">
        <v>108.7</v>
      </c>
      <c r="N124">
        <v>135.30000000000001</v>
      </c>
      <c r="O124">
        <v>124.2</v>
      </c>
      <c r="P124">
        <v>137.4</v>
      </c>
      <c r="Q124">
        <v>134</v>
      </c>
      <c r="R124">
        <v>137.69999999999999</v>
      </c>
      <c r="S124">
        <v>132.19999999999999</v>
      </c>
      <c r="T124">
        <v>126.8</v>
      </c>
      <c r="U124">
        <v>131.4</v>
      </c>
      <c r="V124">
        <v>126</v>
      </c>
      <c r="W124">
        <v>122.7</v>
      </c>
      <c r="X124">
        <v>126</v>
      </c>
      <c r="Y124">
        <v>123.7</v>
      </c>
      <c r="Z124">
        <v>112.8</v>
      </c>
      <c r="AA124">
        <v>121.5</v>
      </c>
      <c r="AB124">
        <v>128.5</v>
      </c>
      <c r="AC124">
        <v>119.2</v>
      </c>
      <c r="AD124">
        <v>120.7</v>
      </c>
      <c r="AE124">
        <v>128.6</v>
      </c>
    </row>
    <row r="125" spans="1:31" hidden="1" x14ac:dyDescent="0.3">
      <c r="A125" t="s">
        <v>30</v>
      </c>
      <c r="B125">
        <v>2016</v>
      </c>
      <c r="C125" t="s">
        <v>39</v>
      </c>
      <c r="D125" t="str">
        <f t="shared" si="1"/>
        <v>2016June</v>
      </c>
      <c r="E125">
        <v>128.6</v>
      </c>
      <c r="F125">
        <v>138.6</v>
      </c>
      <c r="G125">
        <v>126.6</v>
      </c>
      <c r="H125">
        <v>133.6</v>
      </c>
      <c r="I125">
        <v>118.6</v>
      </c>
      <c r="J125">
        <v>137.4</v>
      </c>
      <c r="K125">
        <v>152.5</v>
      </c>
      <c r="L125">
        <v>169.2</v>
      </c>
      <c r="M125">
        <v>108.8</v>
      </c>
      <c r="N125">
        <v>133.1</v>
      </c>
      <c r="O125">
        <v>126.4</v>
      </c>
      <c r="P125">
        <v>139.19999999999999</v>
      </c>
      <c r="Q125">
        <v>136</v>
      </c>
      <c r="R125">
        <v>137.19999999999999</v>
      </c>
      <c r="S125">
        <v>136.30000000000001</v>
      </c>
      <c r="T125">
        <v>131.6</v>
      </c>
      <c r="U125">
        <v>135.6</v>
      </c>
      <c r="V125" t="s">
        <v>32</v>
      </c>
      <c r="W125">
        <v>128</v>
      </c>
      <c r="X125">
        <v>129.30000000000001</v>
      </c>
      <c r="Y125">
        <v>126.2</v>
      </c>
      <c r="Z125">
        <v>116.3</v>
      </c>
      <c r="AA125">
        <v>124.1</v>
      </c>
      <c r="AB125">
        <v>130.19999999999999</v>
      </c>
      <c r="AC125">
        <v>119.9</v>
      </c>
      <c r="AD125">
        <v>123.3</v>
      </c>
      <c r="AE125">
        <v>131.9</v>
      </c>
    </row>
    <row r="126" spans="1:31" hidden="1" x14ac:dyDescent="0.3">
      <c r="A126" t="s">
        <v>33</v>
      </c>
      <c r="B126">
        <v>2016</v>
      </c>
      <c r="C126" t="s">
        <v>39</v>
      </c>
      <c r="D126" t="str">
        <f t="shared" si="1"/>
        <v>2016June</v>
      </c>
      <c r="E126">
        <v>125.9</v>
      </c>
      <c r="F126">
        <v>143.9</v>
      </c>
      <c r="G126">
        <v>130.9</v>
      </c>
      <c r="H126">
        <v>131</v>
      </c>
      <c r="I126">
        <v>110.2</v>
      </c>
      <c r="J126">
        <v>135.5</v>
      </c>
      <c r="K126">
        <v>173.7</v>
      </c>
      <c r="L126">
        <v>184.4</v>
      </c>
      <c r="M126">
        <v>112</v>
      </c>
      <c r="N126">
        <v>142.80000000000001</v>
      </c>
      <c r="O126">
        <v>121.6</v>
      </c>
      <c r="P126">
        <v>136.9</v>
      </c>
      <c r="Q126">
        <v>138.19999999999999</v>
      </c>
      <c r="R126">
        <v>142.69999999999999</v>
      </c>
      <c r="S126">
        <v>127.6</v>
      </c>
      <c r="T126">
        <v>121.1</v>
      </c>
      <c r="U126">
        <v>126.6</v>
      </c>
      <c r="V126">
        <v>125.5</v>
      </c>
      <c r="W126">
        <v>115.5</v>
      </c>
      <c r="X126">
        <v>123.2</v>
      </c>
      <c r="Y126">
        <v>120.6</v>
      </c>
      <c r="Z126">
        <v>112.3</v>
      </c>
      <c r="AA126">
        <v>119.9</v>
      </c>
      <c r="AB126">
        <v>129.30000000000001</v>
      </c>
      <c r="AC126">
        <v>118.8</v>
      </c>
      <c r="AD126">
        <v>119.6</v>
      </c>
      <c r="AE126">
        <v>128.1</v>
      </c>
    </row>
    <row r="127" spans="1:31" hidden="1" x14ac:dyDescent="0.3">
      <c r="A127" t="s">
        <v>34</v>
      </c>
      <c r="B127">
        <v>2016</v>
      </c>
      <c r="C127" t="s">
        <v>39</v>
      </c>
      <c r="D127" s="12" t="str">
        <f t="shared" si="1"/>
        <v>2016June</v>
      </c>
      <c r="E127">
        <v>127.7</v>
      </c>
      <c r="F127">
        <v>140.5</v>
      </c>
      <c r="G127">
        <v>128.30000000000001</v>
      </c>
      <c r="H127">
        <v>132.6</v>
      </c>
      <c r="I127">
        <v>115.5</v>
      </c>
      <c r="J127">
        <v>136.5</v>
      </c>
      <c r="K127">
        <v>159.69999999999999</v>
      </c>
      <c r="L127">
        <v>174.3</v>
      </c>
      <c r="M127">
        <v>109.9</v>
      </c>
      <c r="N127">
        <v>136.30000000000001</v>
      </c>
      <c r="O127">
        <v>124.4</v>
      </c>
      <c r="P127">
        <v>138.1</v>
      </c>
      <c r="Q127">
        <v>136.80000000000001</v>
      </c>
      <c r="R127">
        <v>138.69999999999999</v>
      </c>
      <c r="S127">
        <v>132.9</v>
      </c>
      <c r="T127">
        <v>127.2</v>
      </c>
      <c r="U127">
        <v>132</v>
      </c>
      <c r="V127">
        <v>125.5</v>
      </c>
      <c r="W127">
        <v>123.3</v>
      </c>
      <c r="X127">
        <v>126.4</v>
      </c>
      <c r="Y127">
        <v>124.1</v>
      </c>
      <c r="Z127">
        <v>114.2</v>
      </c>
      <c r="AA127">
        <v>121.7</v>
      </c>
      <c r="AB127">
        <v>129.69999999999999</v>
      </c>
      <c r="AC127">
        <v>119.4</v>
      </c>
      <c r="AD127">
        <v>121.5</v>
      </c>
      <c r="AE127">
        <v>130.1</v>
      </c>
    </row>
    <row r="128" spans="1:31" hidden="1" x14ac:dyDescent="0.3">
      <c r="A128" t="s">
        <v>30</v>
      </c>
      <c r="B128">
        <v>2016</v>
      </c>
      <c r="C128" t="s">
        <v>40</v>
      </c>
      <c r="D128" t="str">
        <f t="shared" si="1"/>
        <v>2016July</v>
      </c>
      <c r="E128">
        <v>129.30000000000001</v>
      </c>
      <c r="F128">
        <v>139.5</v>
      </c>
      <c r="G128">
        <v>129.6</v>
      </c>
      <c r="H128">
        <v>134.5</v>
      </c>
      <c r="I128">
        <v>119.5</v>
      </c>
      <c r="J128">
        <v>138.5</v>
      </c>
      <c r="K128">
        <v>158.19999999999999</v>
      </c>
      <c r="L128">
        <v>171.8</v>
      </c>
      <c r="M128">
        <v>110.3</v>
      </c>
      <c r="N128">
        <v>134.30000000000001</v>
      </c>
      <c r="O128">
        <v>127.3</v>
      </c>
      <c r="P128">
        <v>139.9</v>
      </c>
      <c r="Q128">
        <v>137.6</v>
      </c>
      <c r="R128">
        <v>138</v>
      </c>
      <c r="S128">
        <v>137.19999999999999</v>
      </c>
      <c r="T128">
        <v>132.19999999999999</v>
      </c>
      <c r="U128">
        <v>136.5</v>
      </c>
      <c r="V128" t="s">
        <v>32</v>
      </c>
      <c r="W128">
        <v>128.19999999999999</v>
      </c>
      <c r="X128">
        <v>130</v>
      </c>
      <c r="Y128">
        <v>126.7</v>
      </c>
      <c r="Z128">
        <v>116.4</v>
      </c>
      <c r="AA128">
        <v>125.2</v>
      </c>
      <c r="AB128">
        <v>130.80000000000001</v>
      </c>
      <c r="AC128">
        <v>120.9</v>
      </c>
      <c r="AD128">
        <v>123.8</v>
      </c>
      <c r="AE128">
        <v>133</v>
      </c>
    </row>
    <row r="129" spans="1:31" hidden="1" x14ac:dyDescent="0.3">
      <c r="A129" t="s">
        <v>33</v>
      </c>
      <c r="B129">
        <v>2016</v>
      </c>
      <c r="C129" t="s">
        <v>40</v>
      </c>
      <c r="D129" t="str">
        <f t="shared" si="1"/>
        <v>2016July</v>
      </c>
      <c r="E129">
        <v>126.8</v>
      </c>
      <c r="F129">
        <v>144.19999999999999</v>
      </c>
      <c r="G129">
        <v>136.6</v>
      </c>
      <c r="H129">
        <v>131.80000000000001</v>
      </c>
      <c r="I129">
        <v>111</v>
      </c>
      <c r="J129">
        <v>137</v>
      </c>
      <c r="K129">
        <v>179.5</v>
      </c>
      <c r="L129">
        <v>188.4</v>
      </c>
      <c r="M129">
        <v>113.3</v>
      </c>
      <c r="N129">
        <v>143.9</v>
      </c>
      <c r="O129">
        <v>121.7</v>
      </c>
      <c r="P129">
        <v>137.5</v>
      </c>
      <c r="Q129">
        <v>139.80000000000001</v>
      </c>
      <c r="R129">
        <v>142.9</v>
      </c>
      <c r="S129">
        <v>127.9</v>
      </c>
      <c r="T129">
        <v>121.1</v>
      </c>
      <c r="U129">
        <v>126.9</v>
      </c>
      <c r="V129">
        <v>126.4</v>
      </c>
      <c r="W129">
        <v>115.5</v>
      </c>
      <c r="X129">
        <v>123.5</v>
      </c>
      <c r="Y129">
        <v>120.9</v>
      </c>
      <c r="Z129">
        <v>111.7</v>
      </c>
      <c r="AA129">
        <v>120.3</v>
      </c>
      <c r="AB129">
        <v>130.80000000000001</v>
      </c>
      <c r="AC129">
        <v>120</v>
      </c>
      <c r="AD129">
        <v>119.9</v>
      </c>
      <c r="AE129">
        <v>129</v>
      </c>
    </row>
    <row r="130" spans="1:31" hidden="1" x14ac:dyDescent="0.3">
      <c r="A130" t="s">
        <v>34</v>
      </c>
      <c r="B130">
        <v>2016</v>
      </c>
      <c r="C130" t="s">
        <v>40</v>
      </c>
      <c r="D130" s="12" t="str">
        <f t="shared" si="1"/>
        <v>2016July</v>
      </c>
      <c r="E130">
        <v>128.5</v>
      </c>
      <c r="F130">
        <v>141.19999999999999</v>
      </c>
      <c r="G130">
        <v>132.30000000000001</v>
      </c>
      <c r="H130">
        <v>133.5</v>
      </c>
      <c r="I130">
        <v>116.4</v>
      </c>
      <c r="J130">
        <v>137.80000000000001</v>
      </c>
      <c r="K130">
        <v>165.4</v>
      </c>
      <c r="L130">
        <v>177.4</v>
      </c>
      <c r="M130">
        <v>111.3</v>
      </c>
      <c r="N130">
        <v>137.5</v>
      </c>
      <c r="O130">
        <v>125</v>
      </c>
      <c r="P130">
        <v>138.80000000000001</v>
      </c>
      <c r="Q130">
        <v>138.4</v>
      </c>
      <c r="R130">
        <v>139.30000000000001</v>
      </c>
      <c r="S130">
        <v>133.5</v>
      </c>
      <c r="T130">
        <v>127.6</v>
      </c>
      <c r="U130">
        <v>132.69999999999999</v>
      </c>
      <c r="V130">
        <v>126.4</v>
      </c>
      <c r="W130">
        <v>123.4</v>
      </c>
      <c r="X130">
        <v>126.9</v>
      </c>
      <c r="Y130">
        <v>124.5</v>
      </c>
      <c r="Z130">
        <v>113.9</v>
      </c>
      <c r="AA130">
        <v>122.4</v>
      </c>
      <c r="AB130">
        <v>130.80000000000001</v>
      </c>
      <c r="AC130">
        <v>120.5</v>
      </c>
      <c r="AD130">
        <v>121.9</v>
      </c>
      <c r="AE130">
        <v>131.1</v>
      </c>
    </row>
    <row r="131" spans="1:31" hidden="1" x14ac:dyDescent="0.3">
      <c r="A131" t="s">
        <v>30</v>
      </c>
      <c r="B131">
        <v>2016</v>
      </c>
      <c r="C131" t="s">
        <v>41</v>
      </c>
      <c r="D131" t="str">
        <f t="shared" ref="D131:D194" si="2">_xlfn.CONCAT(B131,C131)</f>
        <v>2016August</v>
      </c>
      <c r="E131">
        <v>130.1</v>
      </c>
      <c r="F131">
        <v>138.80000000000001</v>
      </c>
      <c r="G131">
        <v>130.30000000000001</v>
      </c>
      <c r="H131">
        <v>135.30000000000001</v>
      </c>
      <c r="I131">
        <v>119.9</v>
      </c>
      <c r="J131">
        <v>140.19999999999999</v>
      </c>
      <c r="K131">
        <v>156.9</v>
      </c>
      <c r="L131">
        <v>172.2</v>
      </c>
      <c r="M131">
        <v>112.1</v>
      </c>
      <c r="N131">
        <v>134.9</v>
      </c>
      <c r="O131">
        <v>128.1</v>
      </c>
      <c r="P131">
        <v>140.69999999999999</v>
      </c>
      <c r="Q131">
        <v>138</v>
      </c>
      <c r="R131">
        <v>138.9</v>
      </c>
      <c r="S131">
        <v>137.80000000000001</v>
      </c>
      <c r="T131">
        <v>133</v>
      </c>
      <c r="U131">
        <v>137.1</v>
      </c>
      <c r="V131" t="s">
        <v>32</v>
      </c>
      <c r="W131">
        <v>129.1</v>
      </c>
      <c r="X131">
        <v>130.6</v>
      </c>
      <c r="Y131">
        <v>127</v>
      </c>
      <c r="Z131">
        <v>116</v>
      </c>
      <c r="AA131">
        <v>125.5</v>
      </c>
      <c r="AB131">
        <v>131.9</v>
      </c>
      <c r="AC131">
        <v>122</v>
      </c>
      <c r="AD131">
        <v>124.2</v>
      </c>
      <c r="AE131">
        <v>133.5</v>
      </c>
    </row>
    <row r="132" spans="1:31" hidden="1" x14ac:dyDescent="0.3">
      <c r="A132" t="s">
        <v>33</v>
      </c>
      <c r="B132">
        <v>2016</v>
      </c>
      <c r="C132" t="s">
        <v>41</v>
      </c>
      <c r="D132" t="str">
        <f t="shared" si="2"/>
        <v>2016August</v>
      </c>
      <c r="E132">
        <v>127.6</v>
      </c>
      <c r="F132">
        <v>140.30000000000001</v>
      </c>
      <c r="G132">
        <v>133.69999999999999</v>
      </c>
      <c r="H132">
        <v>132.19999999999999</v>
      </c>
      <c r="I132">
        <v>111.8</v>
      </c>
      <c r="J132">
        <v>135.80000000000001</v>
      </c>
      <c r="K132">
        <v>163.5</v>
      </c>
      <c r="L132">
        <v>182.3</v>
      </c>
      <c r="M132">
        <v>114.6</v>
      </c>
      <c r="N132">
        <v>144.6</v>
      </c>
      <c r="O132">
        <v>121.9</v>
      </c>
      <c r="P132">
        <v>138.1</v>
      </c>
      <c r="Q132">
        <v>137.6</v>
      </c>
      <c r="R132">
        <v>143.6</v>
      </c>
      <c r="S132">
        <v>128.30000000000001</v>
      </c>
      <c r="T132">
        <v>121.4</v>
      </c>
      <c r="U132">
        <v>127.3</v>
      </c>
      <c r="V132">
        <v>127.3</v>
      </c>
      <c r="W132">
        <v>114.7</v>
      </c>
      <c r="X132">
        <v>123.9</v>
      </c>
      <c r="Y132">
        <v>121.2</v>
      </c>
      <c r="Z132">
        <v>110.4</v>
      </c>
      <c r="AA132">
        <v>120.6</v>
      </c>
      <c r="AB132">
        <v>131.5</v>
      </c>
      <c r="AC132">
        <v>120.9</v>
      </c>
      <c r="AD132">
        <v>119.9</v>
      </c>
      <c r="AE132">
        <v>128.4</v>
      </c>
    </row>
    <row r="133" spans="1:31" hidden="1" x14ac:dyDescent="0.3">
      <c r="A133" t="s">
        <v>34</v>
      </c>
      <c r="B133">
        <v>2016</v>
      </c>
      <c r="C133" t="s">
        <v>41</v>
      </c>
      <c r="D133" s="12" t="str">
        <f t="shared" si="2"/>
        <v>2016August</v>
      </c>
      <c r="E133">
        <v>129.30000000000001</v>
      </c>
      <c r="F133">
        <v>139.30000000000001</v>
      </c>
      <c r="G133">
        <v>131.6</v>
      </c>
      <c r="H133">
        <v>134.1</v>
      </c>
      <c r="I133">
        <v>116.9</v>
      </c>
      <c r="J133">
        <v>138.1</v>
      </c>
      <c r="K133">
        <v>159.1</v>
      </c>
      <c r="L133">
        <v>175.6</v>
      </c>
      <c r="M133">
        <v>112.9</v>
      </c>
      <c r="N133">
        <v>138.1</v>
      </c>
      <c r="O133">
        <v>125.5</v>
      </c>
      <c r="P133">
        <v>139.5</v>
      </c>
      <c r="Q133">
        <v>137.9</v>
      </c>
      <c r="R133">
        <v>140.19999999999999</v>
      </c>
      <c r="S133">
        <v>134.1</v>
      </c>
      <c r="T133">
        <v>128.19999999999999</v>
      </c>
      <c r="U133">
        <v>133.19999999999999</v>
      </c>
      <c r="V133">
        <v>127.3</v>
      </c>
      <c r="W133">
        <v>123.6</v>
      </c>
      <c r="X133">
        <v>127.4</v>
      </c>
      <c r="Y133">
        <v>124.8</v>
      </c>
      <c r="Z133">
        <v>113.1</v>
      </c>
      <c r="AA133">
        <v>122.7</v>
      </c>
      <c r="AB133">
        <v>131.69999999999999</v>
      </c>
      <c r="AC133">
        <v>121.5</v>
      </c>
      <c r="AD133">
        <v>122.1</v>
      </c>
      <c r="AE133">
        <v>131.1</v>
      </c>
    </row>
    <row r="134" spans="1:31" hidden="1" x14ac:dyDescent="0.3">
      <c r="A134" t="s">
        <v>30</v>
      </c>
      <c r="B134">
        <v>2016</v>
      </c>
      <c r="C134" t="s">
        <v>42</v>
      </c>
      <c r="D134" t="str">
        <f t="shared" si="2"/>
        <v>2016September</v>
      </c>
      <c r="E134">
        <v>130.80000000000001</v>
      </c>
      <c r="F134">
        <v>138.19999999999999</v>
      </c>
      <c r="G134">
        <v>130.5</v>
      </c>
      <c r="H134">
        <v>135.5</v>
      </c>
      <c r="I134">
        <v>120.2</v>
      </c>
      <c r="J134">
        <v>139.19999999999999</v>
      </c>
      <c r="K134">
        <v>149.5</v>
      </c>
      <c r="L134">
        <v>170.4</v>
      </c>
      <c r="M134">
        <v>113.1</v>
      </c>
      <c r="N134">
        <v>135.80000000000001</v>
      </c>
      <c r="O134">
        <v>128.80000000000001</v>
      </c>
      <c r="P134">
        <v>141.5</v>
      </c>
      <c r="Q134">
        <v>137.19999999999999</v>
      </c>
      <c r="R134">
        <v>139.9</v>
      </c>
      <c r="S134">
        <v>138.5</v>
      </c>
      <c r="T134">
        <v>133.5</v>
      </c>
      <c r="U134">
        <v>137.80000000000001</v>
      </c>
      <c r="V134" t="s">
        <v>32</v>
      </c>
      <c r="W134">
        <v>129.69999999999999</v>
      </c>
      <c r="X134">
        <v>131.1</v>
      </c>
      <c r="Y134">
        <v>127.8</v>
      </c>
      <c r="Z134">
        <v>117</v>
      </c>
      <c r="AA134">
        <v>125.7</v>
      </c>
      <c r="AB134">
        <v>132.19999999999999</v>
      </c>
      <c r="AC134">
        <v>122.8</v>
      </c>
      <c r="AD134">
        <v>124.9</v>
      </c>
      <c r="AE134">
        <v>133.4</v>
      </c>
    </row>
    <row r="135" spans="1:31" hidden="1" x14ac:dyDescent="0.3">
      <c r="A135" t="s">
        <v>33</v>
      </c>
      <c r="B135">
        <v>2016</v>
      </c>
      <c r="C135" t="s">
        <v>42</v>
      </c>
      <c r="D135" t="str">
        <f t="shared" si="2"/>
        <v>2016September</v>
      </c>
      <c r="E135">
        <v>128.1</v>
      </c>
      <c r="F135">
        <v>137.69999999999999</v>
      </c>
      <c r="G135">
        <v>130.6</v>
      </c>
      <c r="H135">
        <v>132.6</v>
      </c>
      <c r="I135">
        <v>111.9</v>
      </c>
      <c r="J135">
        <v>132.5</v>
      </c>
      <c r="K135">
        <v>152.9</v>
      </c>
      <c r="L135">
        <v>173.6</v>
      </c>
      <c r="M135">
        <v>115.1</v>
      </c>
      <c r="N135">
        <v>144.80000000000001</v>
      </c>
      <c r="O135">
        <v>122.1</v>
      </c>
      <c r="P135">
        <v>138.80000000000001</v>
      </c>
      <c r="Q135">
        <v>135.69999999999999</v>
      </c>
      <c r="R135">
        <v>143.9</v>
      </c>
      <c r="S135">
        <v>128.69999999999999</v>
      </c>
      <c r="T135">
        <v>121.6</v>
      </c>
      <c r="U135">
        <v>127.7</v>
      </c>
      <c r="V135">
        <v>127.9</v>
      </c>
      <c r="W135">
        <v>114.8</v>
      </c>
      <c r="X135">
        <v>124.3</v>
      </c>
      <c r="Y135">
        <v>121.4</v>
      </c>
      <c r="Z135">
        <v>111.8</v>
      </c>
      <c r="AA135">
        <v>120.8</v>
      </c>
      <c r="AB135">
        <v>131.6</v>
      </c>
      <c r="AC135">
        <v>121.2</v>
      </c>
      <c r="AD135">
        <v>120.5</v>
      </c>
      <c r="AE135">
        <v>128</v>
      </c>
    </row>
    <row r="136" spans="1:31" hidden="1" x14ac:dyDescent="0.3">
      <c r="A136" t="s">
        <v>34</v>
      </c>
      <c r="B136">
        <v>2016</v>
      </c>
      <c r="C136" t="s">
        <v>42</v>
      </c>
      <c r="D136" s="12" t="str">
        <f t="shared" si="2"/>
        <v>2016September</v>
      </c>
      <c r="E136">
        <v>129.9</v>
      </c>
      <c r="F136">
        <v>138</v>
      </c>
      <c r="G136">
        <v>130.5</v>
      </c>
      <c r="H136">
        <v>134.4</v>
      </c>
      <c r="I136">
        <v>117.2</v>
      </c>
      <c r="J136">
        <v>136.1</v>
      </c>
      <c r="K136">
        <v>150.69999999999999</v>
      </c>
      <c r="L136">
        <v>171.5</v>
      </c>
      <c r="M136">
        <v>113.8</v>
      </c>
      <c r="N136">
        <v>138.80000000000001</v>
      </c>
      <c r="O136">
        <v>126</v>
      </c>
      <c r="P136">
        <v>140.19999999999999</v>
      </c>
      <c r="Q136">
        <v>136.6</v>
      </c>
      <c r="R136">
        <v>141</v>
      </c>
      <c r="S136">
        <v>134.6</v>
      </c>
      <c r="T136">
        <v>128.6</v>
      </c>
      <c r="U136">
        <v>133.80000000000001</v>
      </c>
      <c r="V136">
        <v>127.9</v>
      </c>
      <c r="W136">
        <v>124.1</v>
      </c>
      <c r="X136">
        <v>127.9</v>
      </c>
      <c r="Y136">
        <v>125.4</v>
      </c>
      <c r="Z136">
        <v>114.3</v>
      </c>
      <c r="AA136">
        <v>122.9</v>
      </c>
      <c r="AB136">
        <v>131.80000000000001</v>
      </c>
      <c r="AC136">
        <v>122.1</v>
      </c>
      <c r="AD136">
        <v>122.8</v>
      </c>
      <c r="AE136">
        <v>130.9</v>
      </c>
    </row>
    <row r="137" spans="1:31" hidden="1" x14ac:dyDescent="0.3">
      <c r="A137" t="s">
        <v>30</v>
      </c>
      <c r="B137">
        <v>2016</v>
      </c>
      <c r="C137" t="s">
        <v>43</v>
      </c>
      <c r="D137" t="str">
        <f t="shared" si="2"/>
        <v>2016October</v>
      </c>
      <c r="E137">
        <v>131.30000000000001</v>
      </c>
      <c r="F137">
        <v>137.6</v>
      </c>
      <c r="G137">
        <v>130.1</v>
      </c>
      <c r="H137">
        <v>136</v>
      </c>
      <c r="I137">
        <v>120.8</v>
      </c>
      <c r="J137">
        <v>138.4</v>
      </c>
      <c r="K137">
        <v>149.19999999999999</v>
      </c>
      <c r="L137">
        <v>170.2</v>
      </c>
      <c r="M137">
        <v>113.4</v>
      </c>
      <c r="N137">
        <v>136.30000000000001</v>
      </c>
      <c r="O137">
        <v>128.69999999999999</v>
      </c>
      <c r="P137">
        <v>142.4</v>
      </c>
      <c r="Q137">
        <v>137.4</v>
      </c>
      <c r="R137">
        <v>140.9</v>
      </c>
      <c r="S137">
        <v>139.6</v>
      </c>
      <c r="T137">
        <v>134.30000000000001</v>
      </c>
      <c r="U137">
        <v>138.80000000000001</v>
      </c>
      <c r="V137" t="s">
        <v>32</v>
      </c>
      <c r="W137">
        <v>129.80000000000001</v>
      </c>
      <c r="X137">
        <v>131.80000000000001</v>
      </c>
      <c r="Y137">
        <v>128.69999999999999</v>
      </c>
      <c r="Z137">
        <v>117.8</v>
      </c>
      <c r="AA137">
        <v>126.5</v>
      </c>
      <c r="AB137">
        <v>133</v>
      </c>
      <c r="AC137">
        <v>123</v>
      </c>
      <c r="AD137">
        <v>125.7</v>
      </c>
      <c r="AE137">
        <v>133.80000000000001</v>
      </c>
    </row>
    <row r="138" spans="1:31" hidden="1" x14ac:dyDescent="0.3">
      <c r="A138" t="s">
        <v>33</v>
      </c>
      <c r="B138">
        <v>2016</v>
      </c>
      <c r="C138" t="s">
        <v>43</v>
      </c>
      <c r="D138" t="str">
        <f t="shared" si="2"/>
        <v>2016October</v>
      </c>
      <c r="E138">
        <v>128.69999999999999</v>
      </c>
      <c r="F138">
        <v>138.4</v>
      </c>
      <c r="G138">
        <v>130.30000000000001</v>
      </c>
      <c r="H138">
        <v>132.69999999999999</v>
      </c>
      <c r="I138">
        <v>112.5</v>
      </c>
      <c r="J138">
        <v>130.4</v>
      </c>
      <c r="K138">
        <v>155.1</v>
      </c>
      <c r="L138">
        <v>175.7</v>
      </c>
      <c r="M138">
        <v>115.4</v>
      </c>
      <c r="N138">
        <v>145.30000000000001</v>
      </c>
      <c r="O138">
        <v>122.5</v>
      </c>
      <c r="P138">
        <v>139.6</v>
      </c>
      <c r="Q138">
        <v>136.30000000000001</v>
      </c>
      <c r="R138">
        <v>144.30000000000001</v>
      </c>
      <c r="S138">
        <v>129.1</v>
      </c>
      <c r="T138">
        <v>121.9</v>
      </c>
      <c r="U138">
        <v>128</v>
      </c>
      <c r="V138">
        <v>128.69999999999999</v>
      </c>
      <c r="W138">
        <v>115.2</v>
      </c>
      <c r="X138">
        <v>124.5</v>
      </c>
      <c r="Y138">
        <v>121.8</v>
      </c>
      <c r="Z138">
        <v>112.8</v>
      </c>
      <c r="AA138">
        <v>121.2</v>
      </c>
      <c r="AB138">
        <v>131.9</v>
      </c>
      <c r="AC138">
        <v>120.8</v>
      </c>
      <c r="AD138">
        <v>120.9</v>
      </c>
      <c r="AE138">
        <v>128.6</v>
      </c>
    </row>
    <row r="139" spans="1:31" hidden="1" x14ac:dyDescent="0.3">
      <c r="A139" t="s">
        <v>34</v>
      </c>
      <c r="B139">
        <v>2016</v>
      </c>
      <c r="C139" t="s">
        <v>43</v>
      </c>
      <c r="D139" s="12" t="str">
        <f t="shared" si="2"/>
        <v>2016October</v>
      </c>
      <c r="E139">
        <v>130.5</v>
      </c>
      <c r="F139">
        <v>137.9</v>
      </c>
      <c r="G139">
        <v>130.19999999999999</v>
      </c>
      <c r="H139">
        <v>134.80000000000001</v>
      </c>
      <c r="I139">
        <v>117.8</v>
      </c>
      <c r="J139">
        <v>134.69999999999999</v>
      </c>
      <c r="K139">
        <v>151.19999999999999</v>
      </c>
      <c r="L139">
        <v>172.1</v>
      </c>
      <c r="M139">
        <v>114.1</v>
      </c>
      <c r="N139">
        <v>139.30000000000001</v>
      </c>
      <c r="O139">
        <v>126.1</v>
      </c>
      <c r="P139">
        <v>141.1</v>
      </c>
      <c r="Q139">
        <v>137</v>
      </c>
      <c r="R139">
        <v>141.80000000000001</v>
      </c>
      <c r="S139">
        <v>135.5</v>
      </c>
      <c r="T139">
        <v>129.1</v>
      </c>
      <c r="U139">
        <v>134.5</v>
      </c>
      <c r="V139">
        <v>128.69999999999999</v>
      </c>
      <c r="W139">
        <v>124.3</v>
      </c>
      <c r="X139">
        <v>128.4</v>
      </c>
      <c r="Y139">
        <v>126.1</v>
      </c>
      <c r="Z139">
        <v>115.2</v>
      </c>
      <c r="AA139">
        <v>123.5</v>
      </c>
      <c r="AB139">
        <v>132.4</v>
      </c>
      <c r="AC139">
        <v>122.1</v>
      </c>
      <c r="AD139">
        <v>123.4</v>
      </c>
      <c r="AE139">
        <v>131.4</v>
      </c>
    </row>
    <row r="140" spans="1:31" hidden="1" x14ac:dyDescent="0.3">
      <c r="A140" t="s">
        <v>30</v>
      </c>
      <c r="B140">
        <v>2016</v>
      </c>
      <c r="C140" t="s">
        <v>45</v>
      </c>
      <c r="D140" t="str">
        <f t="shared" si="2"/>
        <v>2016November</v>
      </c>
      <c r="E140">
        <v>132</v>
      </c>
      <c r="F140">
        <v>137.4</v>
      </c>
      <c r="G140">
        <v>130.6</v>
      </c>
      <c r="H140">
        <v>136.19999999999999</v>
      </c>
      <c r="I140">
        <v>121.1</v>
      </c>
      <c r="J140">
        <v>136.9</v>
      </c>
      <c r="K140">
        <v>141.80000000000001</v>
      </c>
      <c r="L140">
        <v>170</v>
      </c>
      <c r="M140">
        <v>113.4</v>
      </c>
      <c r="N140">
        <v>136.80000000000001</v>
      </c>
      <c r="O140">
        <v>128.69999999999999</v>
      </c>
      <c r="P140">
        <v>143.1</v>
      </c>
      <c r="Q140">
        <v>136.6</v>
      </c>
      <c r="R140">
        <v>141.19999999999999</v>
      </c>
      <c r="S140">
        <v>139.9</v>
      </c>
      <c r="T140">
        <v>134.5</v>
      </c>
      <c r="U140">
        <v>139.19999999999999</v>
      </c>
      <c r="V140" t="s">
        <v>32</v>
      </c>
      <c r="W140">
        <v>130.30000000000001</v>
      </c>
      <c r="X140">
        <v>132.1</v>
      </c>
      <c r="Y140">
        <v>129.1</v>
      </c>
      <c r="Z140">
        <v>118.2</v>
      </c>
      <c r="AA140">
        <v>126.9</v>
      </c>
      <c r="AB140">
        <v>133.69999999999999</v>
      </c>
      <c r="AC140">
        <v>123.5</v>
      </c>
      <c r="AD140">
        <v>126.1</v>
      </c>
      <c r="AE140">
        <v>133.6</v>
      </c>
    </row>
    <row r="141" spans="1:31" hidden="1" x14ac:dyDescent="0.3">
      <c r="A141" t="s">
        <v>33</v>
      </c>
      <c r="B141">
        <v>2016</v>
      </c>
      <c r="C141" t="s">
        <v>45</v>
      </c>
      <c r="D141" t="str">
        <f t="shared" si="2"/>
        <v>2016November</v>
      </c>
      <c r="E141">
        <v>130.19999999999999</v>
      </c>
      <c r="F141">
        <v>138.5</v>
      </c>
      <c r="G141">
        <v>134.1</v>
      </c>
      <c r="H141">
        <v>132.9</v>
      </c>
      <c r="I141">
        <v>112.6</v>
      </c>
      <c r="J141">
        <v>130.80000000000001</v>
      </c>
      <c r="K141">
        <v>142</v>
      </c>
      <c r="L141">
        <v>174.9</v>
      </c>
      <c r="M141">
        <v>115.6</v>
      </c>
      <c r="N141">
        <v>145.4</v>
      </c>
      <c r="O141">
        <v>122.7</v>
      </c>
      <c r="P141">
        <v>140.30000000000001</v>
      </c>
      <c r="Q141">
        <v>135.19999999999999</v>
      </c>
      <c r="R141">
        <v>144.30000000000001</v>
      </c>
      <c r="S141">
        <v>129.6</v>
      </c>
      <c r="T141">
        <v>122.1</v>
      </c>
      <c r="U141">
        <v>128.5</v>
      </c>
      <c r="V141">
        <v>129.1</v>
      </c>
      <c r="W141">
        <v>116.2</v>
      </c>
      <c r="X141">
        <v>124.7</v>
      </c>
      <c r="Y141">
        <v>122.1</v>
      </c>
      <c r="Z141">
        <v>113.4</v>
      </c>
      <c r="AA141">
        <v>121.7</v>
      </c>
      <c r="AB141">
        <v>132.1</v>
      </c>
      <c r="AC141">
        <v>121.3</v>
      </c>
      <c r="AD141">
        <v>121.3</v>
      </c>
      <c r="AE141">
        <v>128.5</v>
      </c>
    </row>
    <row r="142" spans="1:31" hidden="1" x14ac:dyDescent="0.3">
      <c r="A142" t="s">
        <v>34</v>
      </c>
      <c r="B142">
        <v>2016</v>
      </c>
      <c r="C142" t="s">
        <v>45</v>
      </c>
      <c r="D142" s="12" t="str">
        <f t="shared" si="2"/>
        <v>2016November</v>
      </c>
      <c r="E142">
        <v>131.4</v>
      </c>
      <c r="F142">
        <v>137.80000000000001</v>
      </c>
      <c r="G142">
        <v>132</v>
      </c>
      <c r="H142">
        <v>135</v>
      </c>
      <c r="I142">
        <v>118</v>
      </c>
      <c r="J142">
        <v>134.1</v>
      </c>
      <c r="K142">
        <v>141.9</v>
      </c>
      <c r="L142">
        <v>171.7</v>
      </c>
      <c r="M142">
        <v>114.1</v>
      </c>
      <c r="N142">
        <v>139.69999999999999</v>
      </c>
      <c r="O142">
        <v>126.2</v>
      </c>
      <c r="P142">
        <v>141.80000000000001</v>
      </c>
      <c r="Q142">
        <v>136.1</v>
      </c>
      <c r="R142">
        <v>142</v>
      </c>
      <c r="S142">
        <v>135.80000000000001</v>
      </c>
      <c r="T142">
        <v>129.30000000000001</v>
      </c>
      <c r="U142">
        <v>135</v>
      </c>
      <c r="V142">
        <v>129.1</v>
      </c>
      <c r="W142">
        <v>125</v>
      </c>
      <c r="X142">
        <v>128.6</v>
      </c>
      <c r="Y142">
        <v>126.4</v>
      </c>
      <c r="Z142">
        <v>115.7</v>
      </c>
      <c r="AA142">
        <v>124</v>
      </c>
      <c r="AB142">
        <v>132.80000000000001</v>
      </c>
      <c r="AC142">
        <v>122.6</v>
      </c>
      <c r="AD142">
        <v>123.8</v>
      </c>
      <c r="AE142">
        <v>131.19999999999999</v>
      </c>
    </row>
    <row r="143" spans="1:31" hidden="1" x14ac:dyDescent="0.3">
      <c r="A143" t="s">
        <v>30</v>
      </c>
      <c r="B143">
        <v>2016</v>
      </c>
      <c r="C143" t="s">
        <v>46</v>
      </c>
      <c r="D143" t="str">
        <f t="shared" si="2"/>
        <v>2016December</v>
      </c>
      <c r="E143">
        <v>132.6</v>
      </c>
      <c r="F143">
        <v>137.30000000000001</v>
      </c>
      <c r="G143">
        <v>131.6</v>
      </c>
      <c r="H143">
        <v>136.30000000000001</v>
      </c>
      <c r="I143">
        <v>121.6</v>
      </c>
      <c r="J143">
        <v>135.6</v>
      </c>
      <c r="K143">
        <v>127.5</v>
      </c>
      <c r="L143">
        <v>167.9</v>
      </c>
      <c r="M143">
        <v>113.8</v>
      </c>
      <c r="N143">
        <v>137.5</v>
      </c>
      <c r="O143">
        <v>129.1</v>
      </c>
      <c r="P143">
        <v>143.6</v>
      </c>
      <c r="Q143">
        <v>134.69999999999999</v>
      </c>
      <c r="R143">
        <v>142.4</v>
      </c>
      <c r="S143">
        <v>140.4</v>
      </c>
      <c r="T143">
        <v>135.19999999999999</v>
      </c>
      <c r="U143">
        <v>139.69999999999999</v>
      </c>
      <c r="V143" t="s">
        <v>32</v>
      </c>
      <c r="W143">
        <v>132</v>
      </c>
      <c r="X143">
        <v>132.9</v>
      </c>
      <c r="Y143">
        <v>129.69999999999999</v>
      </c>
      <c r="Z143">
        <v>118.6</v>
      </c>
      <c r="AA143">
        <v>127.3</v>
      </c>
      <c r="AB143">
        <v>134.19999999999999</v>
      </c>
      <c r="AC143">
        <v>121.9</v>
      </c>
      <c r="AD143">
        <v>126.3</v>
      </c>
      <c r="AE143">
        <v>132.80000000000001</v>
      </c>
    </row>
    <row r="144" spans="1:31" hidden="1" x14ac:dyDescent="0.3">
      <c r="A144" t="s">
        <v>33</v>
      </c>
      <c r="B144">
        <v>2016</v>
      </c>
      <c r="C144" t="s">
        <v>46</v>
      </c>
      <c r="D144" t="str">
        <f t="shared" si="2"/>
        <v>2016December</v>
      </c>
      <c r="E144">
        <v>131.6</v>
      </c>
      <c r="F144">
        <v>138.19999999999999</v>
      </c>
      <c r="G144">
        <v>134.9</v>
      </c>
      <c r="H144">
        <v>133.1</v>
      </c>
      <c r="I144">
        <v>113.5</v>
      </c>
      <c r="J144">
        <v>129.30000000000001</v>
      </c>
      <c r="K144">
        <v>121.1</v>
      </c>
      <c r="L144">
        <v>170.3</v>
      </c>
      <c r="M144">
        <v>115.5</v>
      </c>
      <c r="N144">
        <v>145.5</v>
      </c>
      <c r="O144">
        <v>123.1</v>
      </c>
      <c r="P144">
        <v>140.9</v>
      </c>
      <c r="Q144">
        <v>132.80000000000001</v>
      </c>
      <c r="R144">
        <v>145</v>
      </c>
      <c r="S144">
        <v>130</v>
      </c>
      <c r="T144">
        <v>122.2</v>
      </c>
      <c r="U144">
        <v>128.80000000000001</v>
      </c>
      <c r="V144">
        <v>128.5</v>
      </c>
      <c r="W144">
        <v>117.8</v>
      </c>
      <c r="X144">
        <v>125</v>
      </c>
      <c r="Y144">
        <v>122.3</v>
      </c>
      <c r="Z144">
        <v>113.7</v>
      </c>
      <c r="AA144">
        <v>121.8</v>
      </c>
      <c r="AB144">
        <v>132.30000000000001</v>
      </c>
      <c r="AC144">
        <v>119.9</v>
      </c>
      <c r="AD144">
        <v>121.4</v>
      </c>
      <c r="AE144">
        <v>127.6</v>
      </c>
    </row>
    <row r="145" spans="1:31" hidden="1" x14ac:dyDescent="0.3">
      <c r="A145" t="s">
        <v>34</v>
      </c>
      <c r="B145">
        <v>2016</v>
      </c>
      <c r="C145" t="s">
        <v>46</v>
      </c>
      <c r="D145" s="12" t="str">
        <f t="shared" si="2"/>
        <v>2016December</v>
      </c>
      <c r="E145">
        <v>132.30000000000001</v>
      </c>
      <c r="F145">
        <v>137.6</v>
      </c>
      <c r="G145">
        <v>132.9</v>
      </c>
      <c r="H145">
        <v>135.1</v>
      </c>
      <c r="I145">
        <v>118.6</v>
      </c>
      <c r="J145">
        <v>132.69999999999999</v>
      </c>
      <c r="K145">
        <v>125.3</v>
      </c>
      <c r="L145">
        <v>168.7</v>
      </c>
      <c r="M145">
        <v>114.4</v>
      </c>
      <c r="N145">
        <v>140.19999999999999</v>
      </c>
      <c r="O145">
        <v>126.6</v>
      </c>
      <c r="P145">
        <v>142.30000000000001</v>
      </c>
      <c r="Q145">
        <v>134</v>
      </c>
      <c r="R145">
        <v>143.1</v>
      </c>
      <c r="S145">
        <v>136.30000000000001</v>
      </c>
      <c r="T145">
        <v>129.80000000000001</v>
      </c>
      <c r="U145">
        <v>135.4</v>
      </c>
      <c r="V145">
        <v>128.5</v>
      </c>
      <c r="W145">
        <v>126.6</v>
      </c>
      <c r="X145">
        <v>129.19999999999999</v>
      </c>
      <c r="Y145">
        <v>126.9</v>
      </c>
      <c r="Z145">
        <v>116</v>
      </c>
      <c r="AA145">
        <v>124.2</v>
      </c>
      <c r="AB145">
        <v>133.1</v>
      </c>
      <c r="AC145">
        <v>121.1</v>
      </c>
      <c r="AD145">
        <v>123.9</v>
      </c>
      <c r="AE145">
        <v>130.4</v>
      </c>
    </row>
    <row r="146" spans="1:31" hidden="1" x14ac:dyDescent="0.3">
      <c r="A146" t="s">
        <v>30</v>
      </c>
      <c r="B146">
        <v>2017</v>
      </c>
      <c r="C146" t="s">
        <v>31</v>
      </c>
      <c r="D146" t="str">
        <f t="shared" si="2"/>
        <v>2017January</v>
      </c>
      <c r="E146">
        <v>133.1</v>
      </c>
      <c r="F146">
        <v>137.80000000000001</v>
      </c>
      <c r="G146">
        <v>131.9</v>
      </c>
      <c r="H146">
        <v>136.69999999999999</v>
      </c>
      <c r="I146">
        <v>122</v>
      </c>
      <c r="J146">
        <v>136</v>
      </c>
      <c r="K146">
        <v>119.8</v>
      </c>
      <c r="L146">
        <v>161.69999999999999</v>
      </c>
      <c r="M146">
        <v>114.8</v>
      </c>
      <c r="N146">
        <v>136.9</v>
      </c>
      <c r="O146">
        <v>129</v>
      </c>
      <c r="P146">
        <v>143.9</v>
      </c>
      <c r="Q146">
        <v>133.69999999999999</v>
      </c>
      <c r="R146">
        <v>143.1</v>
      </c>
      <c r="S146">
        <v>140.69999999999999</v>
      </c>
      <c r="T146">
        <v>135.80000000000001</v>
      </c>
      <c r="U146">
        <v>140</v>
      </c>
      <c r="V146" t="s">
        <v>32</v>
      </c>
      <c r="W146">
        <v>132.1</v>
      </c>
      <c r="X146">
        <v>133.19999999999999</v>
      </c>
      <c r="Y146">
        <v>129.9</v>
      </c>
      <c r="Z146">
        <v>119.1</v>
      </c>
      <c r="AA146">
        <v>127</v>
      </c>
      <c r="AB146">
        <v>134.6</v>
      </c>
      <c r="AC146">
        <v>122.3</v>
      </c>
      <c r="AD146">
        <v>126.6</v>
      </c>
      <c r="AE146">
        <v>132.4</v>
      </c>
    </row>
    <row r="147" spans="1:31" hidden="1" x14ac:dyDescent="0.3">
      <c r="A147" t="s">
        <v>33</v>
      </c>
      <c r="B147">
        <v>2017</v>
      </c>
      <c r="C147" t="s">
        <v>31</v>
      </c>
      <c r="D147" t="str">
        <f t="shared" si="2"/>
        <v>2017January</v>
      </c>
      <c r="E147">
        <v>132.19999999999999</v>
      </c>
      <c r="F147">
        <v>138.9</v>
      </c>
      <c r="G147">
        <v>132.6</v>
      </c>
      <c r="H147">
        <v>133.1</v>
      </c>
      <c r="I147">
        <v>114</v>
      </c>
      <c r="J147">
        <v>129.6</v>
      </c>
      <c r="K147">
        <v>118.7</v>
      </c>
      <c r="L147">
        <v>155.1</v>
      </c>
      <c r="M147">
        <v>117.3</v>
      </c>
      <c r="N147">
        <v>144.9</v>
      </c>
      <c r="O147">
        <v>123.2</v>
      </c>
      <c r="P147">
        <v>141.6</v>
      </c>
      <c r="Q147">
        <v>132</v>
      </c>
      <c r="R147">
        <v>145.6</v>
      </c>
      <c r="S147">
        <v>130.19999999999999</v>
      </c>
      <c r="T147">
        <v>122.3</v>
      </c>
      <c r="U147">
        <v>129</v>
      </c>
      <c r="V147">
        <v>129.6</v>
      </c>
      <c r="W147">
        <v>118</v>
      </c>
      <c r="X147">
        <v>125.1</v>
      </c>
      <c r="Y147">
        <v>122.6</v>
      </c>
      <c r="Z147">
        <v>115.2</v>
      </c>
      <c r="AA147">
        <v>122</v>
      </c>
      <c r="AB147">
        <v>132.4</v>
      </c>
      <c r="AC147">
        <v>120.9</v>
      </c>
      <c r="AD147">
        <v>122.1</v>
      </c>
      <c r="AE147">
        <v>127.8</v>
      </c>
    </row>
    <row r="148" spans="1:31" hidden="1" x14ac:dyDescent="0.3">
      <c r="A148" t="s">
        <v>34</v>
      </c>
      <c r="B148">
        <v>2017</v>
      </c>
      <c r="C148" t="s">
        <v>31</v>
      </c>
      <c r="D148" s="12" t="str">
        <f t="shared" si="2"/>
        <v>2017January</v>
      </c>
      <c r="E148">
        <v>132.80000000000001</v>
      </c>
      <c r="F148">
        <v>138.19999999999999</v>
      </c>
      <c r="G148">
        <v>132.19999999999999</v>
      </c>
      <c r="H148">
        <v>135.4</v>
      </c>
      <c r="I148">
        <v>119.1</v>
      </c>
      <c r="J148">
        <v>133</v>
      </c>
      <c r="K148">
        <v>119.4</v>
      </c>
      <c r="L148">
        <v>159.5</v>
      </c>
      <c r="M148">
        <v>115.6</v>
      </c>
      <c r="N148">
        <v>139.6</v>
      </c>
      <c r="O148">
        <v>126.6</v>
      </c>
      <c r="P148">
        <v>142.80000000000001</v>
      </c>
      <c r="Q148">
        <v>133.1</v>
      </c>
      <c r="R148">
        <v>143.80000000000001</v>
      </c>
      <c r="S148">
        <v>136.6</v>
      </c>
      <c r="T148">
        <v>130.19999999999999</v>
      </c>
      <c r="U148">
        <v>135.6</v>
      </c>
      <c r="V148">
        <v>129.6</v>
      </c>
      <c r="W148">
        <v>126.8</v>
      </c>
      <c r="X148">
        <v>129.4</v>
      </c>
      <c r="Y148">
        <v>127.1</v>
      </c>
      <c r="Z148">
        <v>117</v>
      </c>
      <c r="AA148">
        <v>124.2</v>
      </c>
      <c r="AB148">
        <v>133.30000000000001</v>
      </c>
      <c r="AC148">
        <v>121.7</v>
      </c>
      <c r="AD148">
        <v>124.4</v>
      </c>
      <c r="AE148">
        <v>130.30000000000001</v>
      </c>
    </row>
    <row r="149" spans="1:31" hidden="1" x14ac:dyDescent="0.3">
      <c r="A149" t="s">
        <v>30</v>
      </c>
      <c r="B149">
        <v>2017</v>
      </c>
      <c r="C149" t="s">
        <v>35</v>
      </c>
      <c r="D149" t="str">
        <f t="shared" si="2"/>
        <v>2017February</v>
      </c>
      <c r="E149">
        <v>133.30000000000001</v>
      </c>
      <c r="F149">
        <v>138.30000000000001</v>
      </c>
      <c r="G149">
        <v>129.30000000000001</v>
      </c>
      <c r="H149">
        <v>137.19999999999999</v>
      </c>
      <c r="I149">
        <v>122.1</v>
      </c>
      <c r="J149">
        <v>138.69999999999999</v>
      </c>
      <c r="K149">
        <v>119.1</v>
      </c>
      <c r="L149">
        <v>156.9</v>
      </c>
      <c r="M149">
        <v>116.2</v>
      </c>
      <c r="N149">
        <v>136</v>
      </c>
      <c r="O149">
        <v>129.4</v>
      </c>
      <c r="P149">
        <v>144.4</v>
      </c>
      <c r="Q149">
        <v>133.6</v>
      </c>
      <c r="R149">
        <v>143.69999999999999</v>
      </c>
      <c r="S149">
        <v>140.9</v>
      </c>
      <c r="T149">
        <v>135.80000000000001</v>
      </c>
      <c r="U149">
        <v>140.19999999999999</v>
      </c>
      <c r="V149" t="s">
        <v>32</v>
      </c>
      <c r="W149">
        <v>133.19999999999999</v>
      </c>
      <c r="X149">
        <v>133.6</v>
      </c>
      <c r="Y149">
        <v>130.1</v>
      </c>
      <c r="Z149">
        <v>119.5</v>
      </c>
      <c r="AA149">
        <v>127.7</v>
      </c>
      <c r="AB149">
        <v>134.9</v>
      </c>
      <c r="AC149">
        <v>123.2</v>
      </c>
      <c r="AD149">
        <v>127</v>
      </c>
      <c r="AE149">
        <v>132.6</v>
      </c>
    </row>
    <row r="150" spans="1:31" hidden="1" x14ac:dyDescent="0.3">
      <c r="A150" t="s">
        <v>33</v>
      </c>
      <c r="B150">
        <v>2017</v>
      </c>
      <c r="C150" t="s">
        <v>35</v>
      </c>
      <c r="D150" t="str">
        <f t="shared" si="2"/>
        <v>2017February</v>
      </c>
      <c r="E150">
        <v>132.80000000000001</v>
      </c>
      <c r="F150">
        <v>139.80000000000001</v>
      </c>
      <c r="G150">
        <v>129.30000000000001</v>
      </c>
      <c r="H150">
        <v>133.5</v>
      </c>
      <c r="I150">
        <v>114.3</v>
      </c>
      <c r="J150">
        <v>131.4</v>
      </c>
      <c r="K150">
        <v>120.2</v>
      </c>
      <c r="L150">
        <v>143.1</v>
      </c>
      <c r="M150">
        <v>119.5</v>
      </c>
      <c r="N150">
        <v>144</v>
      </c>
      <c r="O150">
        <v>123.4</v>
      </c>
      <c r="P150">
        <v>141.9</v>
      </c>
      <c r="Q150">
        <v>132.1</v>
      </c>
      <c r="R150">
        <v>146.30000000000001</v>
      </c>
      <c r="S150">
        <v>130.5</v>
      </c>
      <c r="T150">
        <v>122.5</v>
      </c>
      <c r="U150">
        <v>129.30000000000001</v>
      </c>
      <c r="V150">
        <v>130.5</v>
      </c>
      <c r="W150">
        <v>119.2</v>
      </c>
      <c r="X150">
        <v>125.3</v>
      </c>
      <c r="Y150">
        <v>122.9</v>
      </c>
      <c r="Z150">
        <v>115.5</v>
      </c>
      <c r="AA150">
        <v>122.2</v>
      </c>
      <c r="AB150">
        <v>132.4</v>
      </c>
      <c r="AC150">
        <v>121.7</v>
      </c>
      <c r="AD150">
        <v>122.4</v>
      </c>
      <c r="AE150">
        <v>128.19999999999999</v>
      </c>
    </row>
    <row r="151" spans="1:31" hidden="1" x14ac:dyDescent="0.3">
      <c r="A151" t="s">
        <v>34</v>
      </c>
      <c r="B151">
        <v>2017</v>
      </c>
      <c r="C151" t="s">
        <v>35</v>
      </c>
      <c r="D151" s="12" t="str">
        <f t="shared" si="2"/>
        <v>2017February</v>
      </c>
      <c r="E151">
        <v>133.1</v>
      </c>
      <c r="F151">
        <v>138.80000000000001</v>
      </c>
      <c r="G151">
        <v>129.30000000000001</v>
      </c>
      <c r="H151">
        <v>135.80000000000001</v>
      </c>
      <c r="I151">
        <v>119.2</v>
      </c>
      <c r="J151">
        <v>135.30000000000001</v>
      </c>
      <c r="K151">
        <v>119.5</v>
      </c>
      <c r="L151">
        <v>152.19999999999999</v>
      </c>
      <c r="M151">
        <v>117.3</v>
      </c>
      <c r="N151">
        <v>138.69999999999999</v>
      </c>
      <c r="O151">
        <v>126.9</v>
      </c>
      <c r="P151">
        <v>143.19999999999999</v>
      </c>
      <c r="Q151">
        <v>133</v>
      </c>
      <c r="R151">
        <v>144.4</v>
      </c>
      <c r="S151">
        <v>136.80000000000001</v>
      </c>
      <c r="T151">
        <v>130.30000000000001</v>
      </c>
      <c r="U151">
        <v>135.9</v>
      </c>
      <c r="V151">
        <v>130.5</v>
      </c>
      <c r="W151">
        <v>127.9</v>
      </c>
      <c r="X151">
        <v>129.69999999999999</v>
      </c>
      <c r="Y151">
        <v>127.4</v>
      </c>
      <c r="Z151">
        <v>117.4</v>
      </c>
      <c r="AA151">
        <v>124.6</v>
      </c>
      <c r="AB151">
        <v>133.4</v>
      </c>
      <c r="AC151">
        <v>122.6</v>
      </c>
      <c r="AD151">
        <v>124.8</v>
      </c>
      <c r="AE151">
        <v>130.6</v>
      </c>
    </row>
    <row r="152" spans="1:31" hidden="1" x14ac:dyDescent="0.3">
      <c r="A152" t="s">
        <v>30</v>
      </c>
      <c r="B152">
        <v>2017</v>
      </c>
      <c r="C152" t="s">
        <v>36</v>
      </c>
      <c r="D152" t="str">
        <f t="shared" si="2"/>
        <v>2017March</v>
      </c>
      <c r="E152">
        <v>133.6</v>
      </c>
      <c r="F152">
        <v>138.80000000000001</v>
      </c>
      <c r="G152">
        <v>128.80000000000001</v>
      </c>
      <c r="H152">
        <v>137.19999999999999</v>
      </c>
      <c r="I152">
        <v>121.6</v>
      </c>
      <c r="J152">
        <v>139.69999999999999</v>
      </c>
      <c r="K152">
        <v>119.7</v>
      </c>
      <c r="L152">
        <v>148</v>
      </c>
      <c r="M152">
        <v>116.9</v>
      </c>
      <c r="N152">
        <v>135.6</v>
      </c>
      <c r="O152">
        <v>129.80000000000001</v>
      </c>
      <c r="P152">
        <v>145.4</v>
      </c>
      <c r="Q152">
        <v>133.4</v>
      </c>
      <c r="R152">
        <v>144.19999999999999</v>
      </c>
      <c r="S152">
        <v>141.6</v>
      </c>
      <c r="T152">
        <v>136.19999999999999</v>
      </c>
      <c r="U152">
        <v>140.80000000000001</v>
      </c>
      <c r="V152" t="s">
        <v>32</v>
      </c>
      <c r="W152">
        <v>134.19999999999999</v>
      </c>
      <c r="X152">
        <v>134.1</v>
      </c>
      <c r="Y152">
        <v>130.6</v>
      </c>
      <c r="Z152">
        <v>119.8</v>
      </c>
      <c r="AA152">
        <v>128.30000000000001</v>
      </c>
      <c r="AB152">
        <v>135.19999999999999</v>
      </c>
      <c r="AC152">
        <v>123.3</v>
      </c>
      <c r="AD152">
        <v>127.4</v>
      </c>
      <c r="AE152">
        <v>132.80000000000001</v>
      </c>
    </row>
    <row r="153" spans="1:31" hidden="1" x14ac:dyDescent="0.3">
      <c r="A153" t="s">
        <v>33</v>
      </c>
      <c r="B153">
        <v>2017</v>
      </c>
      <c r="C153" t="s">
        <v>36</v>
      </c>
      <c r="D153" t="str">
        <f t="shared" si="2"/>
        <v>2017March</v>
      </c>
      <c r="E153">
        <v>132.69999999999999</v>
      </c>
      <c r="F153">
        <v>139.4</v>
      </c>
      <c r="G153">
        <v>128.4</v>
      </c>
      <c r="H153">
        <v>134.9</v>
      </c>
      <c r="I153">
        <v>114</v>
      </c>
      <c r="J153">
        <v>136.80000000000001</v>
      </c>
      <c r="K153">
        <v>122.2</v>
      </c>
      <c r="L153">
        <v>135.80000000000001</v>
      </c>
      <c r="M153">
        <v>120.3</v>
      </c>
      <c r="N153">
        <v>142.6</v>
      </c>
      <c r="O153">
        <v>123.6</v>
      </c>
      <c r="P153">
        <v>142.4</v>
      </c>
      <c r="Q153">
        <v>132.6</v>
      </c>
      <c r="R153">
        <v>147.5</v>
      </c>
      <c r="S153">
        <v>130.80000000000001</v>
      </c>
      <c r="T153">
        <v>122.8</v>
      </c>
      <c r="U153">
        <v>129.6</v>
      </c>
      <c r="V153">
        <v>131.1</v>
      </c>
      <c r="W153">
        <v>120.8</v>
      </c>
      <c r="X153">
        <v>125.6</v>
      </c>
      <c r="Y153">
        <v>123.1</v>
      </c>
      <c r="Z153">
        <v>115.6</v>
      </c>
      <c r="AA153">
        <v>122.4</v>
      </c>
      <c r="AB153">
        <v>132.80000000000001</v>
      </c>
      <c r="AC153">
        <v>121.7</v>
      </c>
      <c r="AD153">
        <v>122.6</v>
      </c>
      <c r="AE153">
        <v>128.69999999999999</v>
      </c>
    </row>
    <row r="154" spans="1:31" hidden="1" x14ac:dyDescent="0.3">
      <c r="A154" t="s">
        <v>34</v>
      </c>
      <c r="B154">
        <v>2017</v>
      </c>
      <c r="C154" t="s">
        <v>36</v>
      </c>
      <c r="D154" s="12" t="str">
        <f t="shared" si="2"/>
        <v>2017March</v>
      </c>
      <c r="E154">
        <v>133.30000000000001</v>
      </c>
      <c r="F154">
        <v>139</v>
      </c>
      <c r="G154">
        <v>128.6</v>
      </c>
      <c r="H154">
        <v>136.30000000000001</v>
      </c>
      <c r="I154">
        <v>118.8</v>
      </c>
      <c r="J154">
        <v>138.30000000000001</v>
      </c>
      <c r="K154">
        <v>120.5</v>
      </c>
      <c r="L154">
        <v>143.9</v>
      </c>
      <c r="M154">
        <v>118</v>
      </c>
      <c r="N154">
        <v>137.9</v>
      </c>
      <c r="O154">
        <v>127.2</v>
      </c>
      <c r="P154">
        <v>144</v>
      </c>
      <c r="Q154">
        <v>133.1</v>
      </c>
      <c r="R154">
        <v>145.1</v>
      </c>
      <c r="S154">
        <v>137.30000000000001</v>
      </c>
      <c r="T154">
        <v>130.6</v>
      </c>
      <c r="U154">
        <v>136.4</v>
      </c>
      <c r="V154">
        <v>131.1</v>
      </c>
      <c r="W154">
        <v>129.1</v>
      </c>
      <c r="X154">
        <v>130.1</v>
      </c>
      <c r="Y154">
        <v>127.8</v>
      </c>
      <c r="Z154">
        <v>117.6</v>
      </c>
      <c r="AA154">
        <v>125</v>
      </c>
      <c r="AB154">
        <v>133.80000000000001</v>
      </c>
      <c r="AC154">
        <v>122.6</v>
      </c>
      <c r="AD154">
        <v>125.1</v>
      </c>
      <c r="AE154">
        <v>130.9</v>
      </c>
    </row>
    <row r="155" spans="1:31" hidden="1" x14ac:dyDescent="0.3">
      <c r="A155" t="s">
        <v>30</v>
      </c>
      <c r="B155">
        <v>2017</v>
      </c>
      <c r="C155" t="s">
        <v>37</v>
      </c>
      <c r="D155" t="str">
        <f t="shared" si="2"/>
        <v>2017April</v>
      </c>
      <c r="E155">
        <v>133.19999999999999</v>
      </c>
      <c r="F155">
        <v>138.69999999999999</v>
      </c>
      <c r="G155">
        <v>127.1</v>
      </c>
      <c r="H155">
        <v>137.69999999999999</v>
      </c>
      <c r="I155">
        <v>121.3</v>
      </c>
      <c r="J155">
        <v>141.80000000000001</v>
      </c>
      <c r="K155">
        <v>121.5</v>
      </c>
      <c r="L155">
        <v>144.5</v>
      </c>
      <c r="M155">
        <v>117.4</v>
      </c>
      <c r="N155">
        <v>134.1</v>
      </c>
      <c r="O155">
        <v>130</v>
      </c>
      <c r="P155">
        <v>145.5</v>
      </c>
      <c r="Q155">
        <v>133.5</v>
      </c>
      <c r="R155">
        <v>144.4</v>
      </c>
      <c r="S155">
        <v>142.4</v>
      </c>
      <c r="T155">
        <v>136.80000000000001</v>
      </c>
      <c r="U155">
        <v>141.6</v>
      </c>
      <c r="V155" t="s">
        <v>32</v>
      </c>
      <c r="W155">
        <v>135</v>
      </c>
      <c r="X155">
        <v>134.30000000000001</v>
      </c>
      <c r="Y155">
        <v>131</v>
      </c>
      <c r="Z155">
        <v>119.2</v>
      </c>
      <c r="AA155">
        <v>128.30000000000001</v>
      </c>
      <c r="AB155">
        <v>135.69999999999999</v>
      </c>
      <c r="AC155">
        <v>123.7</v>
      </c>
      <c r="AD155">
        <v>127.5</v>
      </c>
      <c r="AE155">
        <v>132.9</v>
      </c>
    </row>
    <row r="156" spans="1:31" hidden="1" x14ac:dyDescent="0.3">
      <c r="A156" t="s">
        <v>33</v>
      </c>
      <c r="B156">
        <v>2017</v>
      </c>
      <c r="C156" t="s">
        <v>37</v>
      </c>
      <c r="D156" t="str">
        <f t="shared" si="2"/>
        <v>2017April</v>
      </c>
      <c r="E156">
        <v>132.69999999999999</v>
      </c>
      <c r="F156">
        <v>140.6</v>
      </c>
      <c r="G156">
        <v>124.5</v>
      </c>
      <c r="H156">
        <v>136.30000000000001</v>
      </c>
      <c r="I156">
        <v>113.5</v>
      </c>
      <c r="J156">
        <v>137.69999999999999</v>
      </c>
      <c r="K156">
        <v>127.1</v>
      </c>
      <c r="L156">
        <v>133.80000000000001</v>
      </c>
      <c r="M156">
        <v>120.8</v>
      </c>
      <c r="N156">
        <v>141.30000000000001</v>
      </c>
      <c r="O156">
        <v>123.8</v>
      </c>
      <c r="P156">
        <v>142.6</v>
      </c>
      <c r="Q156">
        <v>133.4</v>
      </c>
      <c r="R156">
        <v>148</v>
      </c>
      <c r="S156">
        <v>131.19999999999999</v>
      </c>
      <c r="T156">
        <v>123</v>
      </c>
      <c r="U156">
        <v>130</v>
      </c>
      <c r="V156">
        <v>131.69999999999999</v>
      </c>
      <c r="W156">
        <v>121.4</v>
      </c>
      <c r="X156">
        <v>126</v>
      </c>
      <c r="Y156">
        <v>123.4</v>
      </c>
      <c r="Z156">
        <v>114.3</v>
      </c>
      <c r="AA156">
        <v>122.6</v>
      </c>
      <c r="AB156">
        <v>133.6</v>
      </c>
      <c r="AC156">
        <v>122.2</v>
      </c>
      <c r="AD156">
        <v>122.5</v>
      </c>
      <c r="AE156">
        <v>129.1</v>
      </c>
    </row>
    <row r="157" spans="1:31" hidden="1" x14ac:dyDescent="0.3">
      <c r="A157" t="s">
        <v>34</v>
      </c>
      <c r="B157">
        <v>2017</v>
      </c>
      <c r="C157" t="s">
        <v>37</v>
      </c>
      <c r="D157" s="12" t="str">
        <f t="shared" si="2"/>
        <v>2017April</v>
      </c>
      <c r="E157">
        <v>133</v>
      </c>
      <c r="F157">
        <v>139.4</v>
      </c>
      <c r="G157">
        <v>126.1</v>
      </c>
      <c r="H157">
        <v>137.19999999999999</v>
      </c>
      <c r="I157">
        <v>118.4</v>
      </c>
      <c r="J157">
        <v>139.9</v>
      </c>
      <c r="K157">
        <v>123.4</v>
      </c>
      <c r="L157">
        <v>140.9</v>
      </c>
      <c r="M157">
        <v>118.5</v>
      </c>
      <c r="N157">
        <v>136.5</v>
      </c>
      <c r="O157">
        <v>127.4</v>
      </c>
      <c r="P157">
        <v>144.19999999999999</v>
      </c>
      <c r="Q157">
        <v>133.5</v>
      </c>
      <c r="R157">
        <v>145.4</v>
      </c>
      <c r="S157">
        <v>138</v>
      </c>
      <c r="T157">
        <v>131.1</v>
      </c>
      <c r="U157">
        <v>137</v>
      </c>
      <c r="V157">
        <v>131.69999999999999</v>
      </c>
      <c r="W157">
        <v>129.80000000000001</v>
      </c>
      <c r="X157">
        <v>130.4</v>
      </c>
      <c r="Y157">
        <v>128.1</v>
      </c>
      <c r="Z157">
        <v>116.6</v>
      </c>
      <c r="AA157">
        <v>125.1</v>
      </c>
      <c r="AB157">
        <v>134.5</v>
      </c>
      <c r="AC157">
        <v>123.1</v>
      </c>
      <c r="AD157">
        <v>125.1</v>
      </c>
      <c r="AE157">
        <v>131.1</v>
      </c>
    </row>
    <row r="158" spans="1:31" hidden="1" x14ac:dyDescent="0.3">
      <c r="A158" t="s">
        <v>30</v>
      </c>
      <c r="B158">
        <v>2017</v>
      </c>
      <c r="C158" t="s">
        <v>38</v>
      </c>
      <c r="D158" t="str">
        <f t="shared" si="2"/>
        <v>2017May</v>
      </c>
      <c r="E158">
        <v>133.1</v>
      </c>
      <c r="F158">
        <v>140.30000000000001</v>
      </c>
      <c r="G158">
        <v>126.8</v>
      </c>
      <c r="H158">
        <v>138.19999999999999</v>
      </c>
      <c r="I158">
        <v>120.8</v>
      </c>
      <c r="J158">
        <v>140.19999999999999</v>
      </c>
      <c r="K158">
        <v>123.8</v>
      </c>
      <c r="L158">
        <v>141.80000000000001</v>
      </c>
      <c r="M158">
        <v>118.6</v>
      </c>
      <c r="N158">
        <v>134</v>
      </c>
      <c r="O158">
        <v>130.30000000000001</v>
      </c>
      <c r="P158">
        <v>145.80000000000001</v>
      </c>
      <c r="Q158">
        <v>133.80000000000001</v>
      </c>
      <c r="R158">
        <v>145.5</v>
      </c>
      <c r="S158">
        <v>142.5</v>
      </c>
      <c r="T158">
        <v>137.30000000000001</v>
      </c>
      <c r="U158">
        <v>141.80000000000001</v>
      </c>
      <c r="V158" t="s">
        <v>32</v>
      </c>
      <c r="W158">
        <v>135</v>
      </c>
      <c r="X158">
        <v>134.9</v>
      </c>
      <c r="Y158">
        <v>131.4</v>
      </c>
      <c r="Z158">
        <v>119.4</v>
      </c>
      <c r="AA158">
        <v>129.4</v>
      </c>
      <c r="AB158">
        <v>136.30000000000001</v>
      </c>
      <c r="AC158">
        <v>123.7</v>
      </c>
      <c r="AD158">
        <v>127.9</v>
      </c>
      <c r="AE158">
        <v>133.30000000000001</v>
      </c>
    </row>
    <row r="159" spans="1:31" hidden="1" x14ac:dyDescent="0.3">
      <c r="A159" t="s">
        <v>33</v>
      </c>
      <c r="B159">
        <v>2017</v>
      </c>
      <c r="C159" t="s">
        <v>38</v>
      </c>
      <c r="D159" t="str">
        <f t="shared" si="2"/>
        <v>2017May</v>
      </c>
      <c r="E159">
        <v>132.6</v>
      </c>
      <c r="F159">
        <v>144.1</v>
      </c>
      <c r="G159">
        <v>125.6</v>
      </c>
      <c r="H159">
        <v>136.80000000000001</v>
      </c>
      <c r="I159">
        <v>113.4</v>
      </c>
      <c r="J159">
        <v>135.19999999999999</v>
      </c>
      <c r="K159">
        <v>129.19999999999999</v>
      </c>
      <c r="L159">
        <v>131.5</v>
      </c>
      <c r="M159">
        <v>121</v>
      </c>
      <c r="N159">
        <v>139.9</v>
      </c>
      <c r="O159">
        <v>123.8</v>
      </c>
      <c r="P159">
        <v>142.9</v>
      </c>
      <c r="Q159">
        <v>133.6</v>
      </c>
      <c r="R159">
        <v>148.30000000000001</v>
      </c>
      <c r="S159">
        <v>131.5</v>
      </c>
      <c r="T159">
        <v>123.2</v>
      </c>
      <c r="U159">
        <v>130.19999999999999</v>
      </c>
      <c r="V159">
        <v>132.1</v>
      </c>
      <c r="W159">
        <v>120.1</v>
      </c>
      <c r="X159">
        <v>126.5</v>
      </c>
      <c r="Y159">
        <v>123.6</v>
      </c>
      <c r="Z159">
        <v>114.3</v>
      </c>
      <c r="AA159">
        <v>122.8</v>
      </c>
      <c r="AB159">
        <v>133.80000000000001</v>
      </c>
      <c r="AC159">
        <v>122</v>
      </c>
      <c r="AD159">
        <v>122.6</v>
      </c>
      <c r="AE159">
        <v>129.30000000000001</v>
      </c>
    </row>
    <row r="160" spans="1:31" hidden="1" x14ac:dyDescent="0.3">
      <c r="A160" t="s">
        <v>34</v>
      </c>
      <c r="B160">
        <v>2017</v>
      </c>
      <c r="C160" t="s">
        <v>38</v>
      </c>
      <c r="D160" s="12" t="str">
        <f t="shared" si="2"/>
        <v>2017May</v>
      </c>
      <c r="E160">
        <v>132.9</v>
      </c>
      <c r="F160">
        <v>141.6</v>
      </c>
      <c r="G160">
        <v>126.3</v>
      </c>
      <c r="H160">
        <v>137.69999999999999</v>
      </c>
      <c r="I160">
        <v>118.1</v>
      </c>
      <c r="J160">
        <v>137.9</v>
      </c>
      <c r="K160">
        <v>125.6</v>
      </c>
      <c r="L160">
        <v>138.30000000000001</v>
      </c>
      <c r="M160">
        <v>119.4</v>
      </c>
      <c r="N160">
        <v>136</v>
      </c>
      <c r="O160">
        <v>127.6</v>
      </c>
      <c r="P160">
        <v>144.5</v>
      </c>
      <c r="Q160">
        <v>133.69999999999999</v>
      </c>
      <c r="R160">
        <v>146.19999999999999</v>
      </c>
      <c r="S160">
        <v>138.19999999999999</v>
      </c>
      <c r="T160">
        <v>131.4</v>
      </c>
      <c r="U160">
        <v>137.19999999999999</v>
      </c>
      <c r="V160">
        <v>132.1</v>
      </c>
      <c r="W160">
        <v>129.4</v>
      </c>
      <c r="X160">
        <v>130.9</v>
      </c>
      <c r="Y160">
        <v>128.4</v>
      </c>
      <c r="Z160">
        <v>116.7</v>
      </c>
      <c r="AA160">
        <v>125.7</v>
      </c>
      <c r="AB160">
        <v>134.80000000000001</v>
      </c>
      <c r="AC160">
        <v>123</v>
      </c>
      <c r="AD160">
        <v>125.3</v>
      </c>
      <c r="AE160">
        <v>131.4</v>
      </c>
    </row>
    <row r="161" spans="1:31" hidden="1" x14ac:dyDescent="0.3">
      <c r="A161" t="s">
        <v>30</v>
      </c>
      <c r="B161">
        <v>2017</v>
      </c>
      <c r="C161" t="s">
        <v>39</v>
      </c>
      <c r="D161" t="str">
        <f t="shared" si="2"/>
        <v>2017June</v>
      </c>
      <c r="E161">
        <v>133.5</v>
      </c>
      <c r="F161">
        <v>143.69999999999999</v>
      </c>
      <c r="G161">
        <v>128</v>
      </c>
      <c r="H161">
        <v>138.6</v>
      </c>
      <c r="I161">
        <v>120.9</v>
      </c>
      <c r="J161">
        <v>140.9</v>
      </c>
      <c r="K161">
        <v>128.80000000000001</v>
      </c>
      <c r="L161">
        <v>140.19999999999999</v>
      </c>
      <c r="M161">
        <v>118.9</v>
      </c>
      <c r="N161">
        <v>133.5</v>
      </c>
      <c r="O161">
        <v>130.4</v>
      </c>
      <c r="P161">
        <v>146.5</v>
      </c>
      <c r="Q161">
        <v>134.9</v>
      </c>
      <c r="R161">
        <v>145.80000000000001</v>
      </c>
      <c r="S161">
        <v>143.1</v>
      </c>
      <c r="T161">
        <v>137.69999999999999</v>
      </c>
      <c r="U161">
        <v>142.30000000000001</v>
      </c>
      <c r="V161" t="s">
        <v>32</v>
      </c>
      <c r="W161">
        <v>134.80000000000001</v>
      </c>
      <c r="X161">
        <v>135.19999999999999</v>
      </c>
      <c r="Y161">
        <v>131.30000000000001</v>
      </c>
      <c r="Z161">
        <v>119.4</v>
      </c>
      <c r="AA161">
        <v>129.80000000000001</v>
      </c>
      <c r="AB161">
        <v>136.9</v>
      </c>
      <c r="AC161">
        <v>124.1</v>
      </c>
      <c r="AD161">
        <v>128.1</v>
      </c>
      <c r="AE161">
        <v>133.9</v>
      </c>
    </row>
    <row r="162" spans="1:31" hidden="1" x14ac:dyDescent="0.3">
      <c r="A162" t="s">
        <v>33</v>
      </c>
      <c r="B162">
        <v>2017</v>
      </c>
      <c r="C162" t="s">
        <v>39</v>
      </c>
      <c r="D162" t="str">
        <f t="shared" si="2"/>
        <v>2017June</v>
      </c>
      <c r="E162">
        <v>132.9</v>
      </c>
      <c r="F162">
        <v>148.69999999999999</v>
      </c>
      <c r="G162">
        <v>128.30000000000001</v>
      </c>
      <c r="H162">
        <v>137.30000000000001</v>
      </c>
      <c r="I162">
        <v>113.5</v>
      </c>
      <c r="J162">
        <v>137.19999999999999</v>
      </c>
      <c r="K162">
        <v>142.19999999999999</v>
      </c>
      <c r="L162">
        <v>128.19999999999999</v>
      </c>
      <c r="M162">
        <v>120.9</v>
      </c>
      <c r="N162">
        <v>138.80000000000001</v>
      </c>
      <c r="O162">
        <v>124.2</v>
      </c>
      <c r="P162">
        <v>143.1</v>
      </c>
      <c r="Q162">
        <v>135.69999999999999</v>
      </c>
      <c r="R162">
        <v>148.6</v>
      </c>
      <c r="S162">
        <v>131.5</v>
      </c>
      <c r="T162">
        <v>123.2</v>
      </c>
      <c r="U162">
        <v>130.19999999999999</v>
      </c>
      <c r="V162">
        <v>131.4</v>
      </c>
      <c r="W162">
        <v>119</v>
      </c>
      <c r="X162">
        <v>126.8</v>
      </c>
      <c r="Y162">
        <v>123.8</v>
      </c>
      <c r="Z162">
        <v>113.9</v>
      </c>
      <c r="AA162">
        <v>122.9</v>
      </c>
      <c r="AB162">
        <v>134.30000000000001</v>
      </c>
      <c r="AC162">
        <v>122.5</v>
      </c>
      <c r="AD162">
        <v>122.7</v>
      </c>
      <c r="AE162">
        <v>129.9</v>
      </c>
    </row>
    <row r="163" spans="1:31" hidden="1" x14ac:dyDescent="0.3">
      <c r="A163" t="s">
        <v>34</v>
      </c>
      <c r="B163">
        <v>2017</v>
      </c>
      <c r="C163" t="s">
        <v>39</v>
      </c>
      <c r="D163" s="12" t="str">
        <f t="shared" si="2"/>
        <v>2017June</v>
      </c>
      <c r="E163">
        <v>133.30000000000001</v>
      </c>
      <c r="F163">
        <v>145.5</v>
      </c>
      <c r="G163">
        <v>128.1</v>
      </c>
      <c r="H163">
        <v>138.1</v>
      </c>
      <c r="I163">
        <v>118.2</v>
      </c>
      <c r="J163">
        <v>139.19999999999999</v>
      </c>
      <c r="K163">
        <v>133.30000000000001</v>
      </c>
      <c r="L163">
        <v>136.19999999999999</v>
      </c>
      <c r="M163">
        <v>119.6</v>
      </c>
      <c r="N163">
        <v>135.30000000000001</v>
      </c>
      <c r="O163">
        <v>127.8</v>
      </c>
      <c r="P163">
        <v>144.9</v>
      </c>
      <c r="Q163">
        <v>135.19999999999999</v>
      </c>
      <c r="R163">
        <v>146.5</v>
      </c>
      <c r="S163">
        <v>138.5</v>
      </c>
      <c r="T163">
        <v>131.69999999999999</v>
      </c>
      <c r="U163">
        <v>137.5</v>
      </c>
      <c r="V163">
        <v>131.4</v>
      </c>
      <c r="W163">
        <v>128.80000000000001</v>
      </c>
      <c r="X163">
        <v>131.19999999999999</v>
      </c>
      <c r="Y163">
        <v>128.5</v>
      </c>
      <c r="Z163">
        <v>116.5</v>
      </c>
      <c r="AA163">
        <v>125.9</v>
      </c>
      <c r="AB163">
        <v>135.4</v>
      </c>
      <c r="AC163">
        <v>123.4</v>
      </c>
      <c r="AD163">
        <v>125.5</v>
      </c>
      <c r="AE163">
        <v>132</v>
      </c>
    </row>
    <row r="164" spans="1:31" hidden="1" x14ac:dyDescent="0.3">
      <c r="A164" t="s">
        <v>30</v>
      </c>
      <c r="B164">
        <v>2017</v>
      </c>
      <c r="C164" t="s">
        <v>40</v>
      </c>
      <c r="D164" t="str">
        <f t="shared" si="2"/>
        <v>2017July</v>
      </c>
      <c r="E164">
        <v>134</v>
      </c>
      <c r="F164">
        <v>144.19999999999999</v>
      </c>
      <c r="G164">
        <v>129.80000000000001</v>
      </c>
      <c r="H164">
        <v>139</v>
      </c>
      <c r="I164">
        <v>120.9</v>
      </c>
      <c r="J164">
        <v>143.9</v>
      </c>
      <c r="K164">
        <v>151.5</v>
      </c>
      <c r="L164">
        <v>138.1</v>
      </c>
      <c r="M164">
        <v>120</v>
      </c>
      <c r="N164">
        <v>133.9</v>
      </c>
      <c r="O164">
        <v>131.4</v>
      </c>
      <c r="P164">
        <v>147.69999999999999</v>
      </c>
      <c r="Q164">
        <v>138.5</v>
      </c>
      <c r="R164">
        <v>147.4</v>
      </c>
      <c r="S164">
        <v>144.30000000000001</v>
      </c>
      <c r="T164">
        <v>138.1</v>
      </c>
      <c r="U164">
        <v>143.5</v>
      </c>
      <c r="V164" t="s">
        <v>32</v>
      </c>
      <c r="W164">
        <v>135.30000000000001</v>
      </c>
      <c r="X164">
        <v>136.1</v>
      </c>
      <c r="Y164">
        <v>132.1</v>
      </c>
      <c r="Z164">
        <v>119.1</v>
      </c>
      <c r="AA164">
        <v>130.6</v>
      </c>
      <c r="AB164">
        <v>138.6</v>
      </c>
      <c r="AC164">
        <v>124.4</v>
      </c>
      <c r="AD164">
        <v>128.6</v>
      </c>
      <c r="AE164">
        <v>136.19999999999999</v>
      </c>
    </row>
    <row r="165" spans="1:31" hidden="1" x14ac:dyDescent="0.3">
      <c r="A165" t="s">
        <v>33</v>
      </c>
      <c r="B165">
        <v>2017</v>
      </c>
      <c r="C165" t="s">
        <v>40</v>
      </c>
      <c r="D165" t="str">
        <f t="shared" si="2"/>
        <v>2017July</v>
      </c>
      <c r="E165">
        <v>132.80000000000001</v>
      </c>
      <c r="F165">
        <v>148.4</v>
      </c>
      <c r="G165">
        <v>129.4</v>
      </c>
      <c r="H165">
        <v>137.69999999999999</v>
      </c>
      <c r="I165">
        <v>113.4</v>
      </c>
      <c r="J165">
        <v>139.4</v>
      </c>
      <c r="K165">
        <v>175.1</v>
      </c>
      <c r="L165">
        <v>124.7</v>
      </c>
      <c r="M165">
        <v>121.5</v>
      </c>
      <c r="N165">
        <v>137.80000000000001</v>
      </c>
      <c r="O165">
        <v>124.4</v>
      </c>
      <c r="P165">
        <v>143.69999999999999</v>
      </c>
      <c r="Q165">
        <v>139.80000000000001</v>
      </c>
      <c r="R165">
        <v>150.5</v>
      </c>
      <c r="S165">
        <v>131.6</v>
      </c>
      <c r="T165">
        <v>123.7</v>
      </c>
      <c r="U165">
        <v>130.4</v>
      </c>
      <c r="V165">
        <v>132.6</v>
      </c>
      <c r="W165">
        <v>119.7</v>
      </c>
      <c r="X165">
        <v>127.2</v>
      </c>
      <c r="Y165">
        <v>125</v>
      </c>
      <c r="Z165">
        <v>113.2</v>
      </c>
      <c r="AA165">
        <v>123.5</v>
      </c>
      <c r="AB165">
        <v>135.5</v>
      </c>
      <c r="AC165">
        <v>122.4</v>
      </c>
      <c r="AD165">
        <v>123</v>
      </c>
      <c r="AE165">
        <v>131.80000000000001</v>
      </c>
    </row>
    <row r="166" spans="1:31" hidden="1" x14ac:dyDescent="0.3">
      <c r="A166" t="s">
        <v>34</v>
      </c>
      <c r="B166">
        <v>2017</v>
      </c>
      <c r="C166" t="s">
        <v>40</v>
      </c>
      <c r="D166" s="12" t="str">
        <f t="shared" si="2"/>
        <v>2017July</v>
      </c>
      <c r="E166">
        <v>133.6</v>
      </c>
      <c r="F166">
        <v>145.69999999999999</v>
      </c>
      <c r="G166">
        <v>129.6</v>
      </c>
      <c r="H166">
        <v>138.5</v>
      </c>
      <c r="I166">
        <v>118.1</v>
      </c>
      <c r="J166">
        <v>141.80000000000001</v>
      </c>
      <c r="K166">
        <v>159.5</v>
      </c>
      <c r="L166">
        <v>133.6</v>
      </c>
      <c r="M166">
        <v>120.5</v>
      </c>
      <c r="N166">
        <v>135.19999999999999</v>
      </c>
      <c r="O166">
        <v>128.5</v>
      </c>
      <c r="P166">
        <v>145.80000000000001</v>
      </c>
      <c r="Q166">
        <v>139</v>
      </c>
      <c r="R166">
        <v>148.19999999999999</v>
      </c>
      <c r="S166">
        <v>139.30000000000001</v>
      </c>
      <c r="T166">
        <v>132.1</v>
      </c>
      <c r="U166">
        <v>138.30000000000001</v>
      </c>
      <c r="V166">
        <v>132.6</v>
      </c>
      <c r="W166">
        <v>129.4</v>
      </c>
      <c r="X166">
        <v>131.9</v>
      </c>
      <c r="Y166">
        <v>129.4</v>
      </c>
      <c r="Z166">
        <v>116</v>
      </c>
      <c r="AA166">
        <v>126.6</v>
      </c>
      <c r="AB166">
        <v>136.80000000000001</v>
      </c>
      <c r="AC166">
        <v>123.6</v>
      </c>
      <c r="AD166">
        <v>125.9</v>
      </c>
      <c r="AE166">
        <v>134.19999999999999</v>
      </c>
    </row>
    <row r="167" spans="1:31" hidden="1" x14ac:dyDescent="0.3">
      <c r="A167" t="s">
        <v>30</v>
      </c>
      <c r="B167">
        <v>2017</v>
      </c>
      <c r="C167" t="s">
        <v>41</v>
      </c>
      <c r="D167" t="str">
        <f t="shared" si="2"/>
        <v>2017August</v>
      </c>
      <c r="E167">
        <v>134.80000000000001</v>
      </c>
      <c r="F167">
        <v>143.1</v>
      </c>
      <c r="G167">
        <v>130</v>
      </c>
      <c r="H167">
        <v>139.4</v>
      </c>
      <c r="I167">
        <v>120.5</v>
      </c>
      <c r="J167">
        <v>148</v>
      </c>
      <c r="K167">
        <v>162.9</v>
      </c>
      <c r="L167">
        <v>137.4</v>
      </c>
      <c r="M167">
        <v>120.8</v>
      </c>
      <c r="N167">
        <v>134.69999999999999</v>
      </c>
      <c r="O167">
        <v>131.6</v>
      </c>
      <c r="P167">
        <v>148.69999999999999</v>
      </c>
      <c r="Q167">
        <v>140.6</v>
      </c>
      <c r="R167">
        <v>149</v>
      </c>
      <c r="S167">
        <v>145.30000000000001</v>
      </c>
      <c r="T167">
        <v>139.19999999999999</v>
      </c>
      <c r="U167">
        <v>144.5</v>
      </c>
      <c r="V167" t="s">
        <v>32</v>
      </c>
      <c r="W167">
        <v>136.4</v>
      </c>
      <c r="X167">
        <v>137.30000000000001</v>
      </c>
      <c r="Y167">
        <v>133</v>
      </c>
      <c r="Z167">
        <v>120.3</v>
      </c>
      <c r="AA167">
        <v>131.5</v>
      </c>
      <c r="AB167">
        <v>140.19999999999999</v>
      </c>
      <c r="AC167">
        <v>125.4</v>
      </c>
      <c r="AD167">
        <v>129.69999999999999</v>
      </c>
      <c r="AE167">
        <v>137.80000000000001</v>
      </c>
    </row>
    <row r="168" spans="1:31" hidden="1" x14ac:dyDescent="0.3">
      <c r="A168" t="s">
        <v>33</v>
      </c>
      <c r="B168">
        <v>2017</v>
      </c>
      <c r="C168" t="s">
        <v>41</v>
      </c>
      <c r="D168" t="str">
        <f t="shared" si="2"/>
        <v>2017August</v>
      </c>
      <c r="E168">
        <v>133.19999999999999</v>
      </c>
      <c r="F168">
        <v>143.9</v>
      </c>
      <c r="G168">
        <v>128.30000000000001</v>
      </c>
      <c r="H168">
        <v>138.30000000000001</v>
      </c>
      <c r="I168">
        <v>114.1</v>
      </c>
      <c r="J168">
        <v>142.69999999999999</v>
      </c>
      <c r="K168">
        <v>179.8</v>
      </c>
      <c r="L168">
        <v>123.5</v>
      </c>
      <c r="M168">
        <v>122.1</v>
      </c>
      <c r="N168">
        <v>137.5</v>
      </c>
      <c r="O168">
        <v>124.6</v>
      </c>
      <c r="P168">
        <v>144.5</v>
      </c>
      <c r="Q168">
        <v>140.5</v>
      </c>
      <c r="R168">
        <v>152.1</v>
      </c>
      <c r="S168">
        <v>132.69999999999999</v>
      </c>
      <c r="T168">
        <v>124.3</v>
      </c>
      <c r="U168">
        <v>131.4</v>
      </c>
      <c r="V168">
        <v>134.4</v>
      </c>
      <c r="W168">
        <v>118.9</v>
      </c>
      <c r="X168">
        <v>127.7</v>
      </c>
      <c r="Y168">
        <v>125.7</v>
      </c>
      <c r="Z168">
        <v>114.6</v>
      </c>
      <c r="AA168">
        <v>124.1</v>
      </c>
      <c r="AB168">
        <v>135.69999999999999</v>
      </c>
      <c r="AC168">
        <v>123.3</v>
      </c>
      <c r="AD168">
        <v>123.8</v>
      </c>
      <c r="AE168">
        <v>132.69999999999999</v>
      </c>
    </row>
    <row r="169" spans="1:31" hidden="1" x14ac:dyDescent="0.3">
      <c r="A169" t="s">
        <v>34</v>
      </c>
      <c r="B169">
        <v>2017</v>
      </c>
      <c r="C169" t="s">
        <v>41</v>
      </c>
      <c r="D169" s="12" t="str">
        <f t="shared" si="2"/>
        <v>2017August</v>
      </c>
      <c r="E169">
        <v>134.30000000000001</v>
      </c>
      <c r="F169">
        <v>143.4</v>
      </c>
      <c r="G169">
        <v>129.30000000000001</v>
      </c>
      <c r="H169">
        <v>139</v>
      </c>
      <c r="I169">
        <v>118.1</v>
      </c>
      <c r="J169">
        <v>145.5</v>
      </c>
      <c r="K169">
        <v>168.6</v>
      </c>
      <c r="L169">
        <v>132.69999999999999</v>
      </c>
      <c r="M169">
        <v>121.2</v>
      </c>
      <c r="N169">
        <v>135.6</v>
      </c>
      <c r="O169">
        <v>128.69999999999999</v>
      </c>
      <c r="P169">
        <v>146.80000000000001</v>
      </c>
      <c r="Q169">
        <v>140.6</v>
      </c>
      <c r="R169">
        <v>149.80000000000001</v>
      </c>
      <c r="S169">
        <v>140.30000000000001</v>
      </c>
      <c r="T169">
        <v>133</v>
      </c>
      <c r="U169">
        <v>139.30000000000001</v>
      </c>
      <c r="V169">
        <v>134.4</v>
      </c>
      <c r="W169">
        <v>129.80000000000001</v>
      </c>
      <c r="X169">
        <v>132.80000000000001</v>
      </c>
      <c r="Y169">
        <v>130.19999999999999</v>
      </c>
      <c r="Z169">
        <v>117.3</v>
      </c>
      <c r="AA169">
        <v>127.3</v>
      </c>
      <c r="AB169">
        <v>137.6</v>
      </c>
      <c r="AC169">
        <v>124.5</v>
      </c>
      <c r="AD169">
        <v>126.8</v>
      </c>
      <c r="AE169">
        <v>135.4</v>
      </c>
    </row>
    <row r="170" spans="1:31" hidden="1" x14ac:dyDescent="0.3">
      <c r="A170" t="s">
        <v>30</v>
      </c>
      <c r="B170">
        <v>2017</v>
      </c>
      <c r="C170" t="s">
        <v>42</v>
      </c>
      <c r="D170" t="str">
        <f t="shared" si="2"/>
        <v>2017September</v>
      </c>
      <c r="E170">
        <v>135.19999999999999</v>
      </c>
      <c r="F170">
        <v>142</v>
      </c>
      <c r="G170">
        <v>130.5</v>
      </c>
      <c r="H170">
        <v>140.19999999999999</v>
      </c>
      <c r="I170">
        <v>120.7</v>
      </c>
      <c r="J170">
        <v>147.80000000000001</v>
      </c>
      <c r="K170">
        <v>154.5</v>
      </c>
      <c r="L170">
        <v>137.1</v>
      </c>
      <c r="M170">
        <v>121</v>
      </c>
      <c r="N170">
        <v>134.69999999999999</v>
      </c>
      <c r="O170">
        <v>131.69999999999999</v>
      </c>
      <c r="P170">
        <v>149.30000000000001</v>
      </c>
      <c r="Q170">
        <v>139.6</v>
      </c>
      <c r="R170">
        <v>149.80000000000001</v>
      </c>
      <c r="S170">
        <v>146.1</v>
      </c>
      <c r="T170">
        <v>139.69999999999999</v>
      </c>
      <c r="U170">
        <v>145.19999999999999</v>
      </c>
      <c r="V170" t="s">
        <v>32</v>
      </c>
      <c r="W170">
        <v>137.4</v>
      </c>
      <c r="X170">
        <v>137.9</v>
      </c>
      <c r="Y170">
        <v>133.4</v>
      </c>
      <c r="Z170">
        <v>121.2</v>
      </c>
      <c r="AA170">
        <v>132.30000000000001</v>
      </c>
      <c r="AB170">
        <v>139.6</v>
      </c>
      <c r="AC170">
        <v>126.7</v>
      </c>
      <c r="AD170">
        <v>130.30000000000001</v>
      </c>
      <c r="AE170">
        <v>137.6</v>
      </c>
    </row>
    <row r="171" spans="1:31" hidden="1" x14ac:dyDescent="0.3">
      <c r="A171" t="s">
        <v>33</v>
      </c>
      <c r="B171">
        <v>2017</v>
      </c>
      <c r="C171" t="s">
        <v>42</v>
      </c>
      <c r="D171" t="str">
        <f t="shared" si="2"/>
        <v>2017September</v>
      </c>
      <c r="E171">
        <v>133.6</v>
      </c>
      <c r="F171">
        <v>143</v>
      </c>
      <c r="G171">
        <v>129.69999999999999</v>
      </c>
      <c r="H171">
        <v>138.69999999999999</v>
      </c>
      <c r="I171">
        <v>114.5</v>
      </c>
      <c r="J171">
        <v>137.5</v>
      </c>
      <c r="K171">
        <v>160.69999999999999</v>
      </c>
      <c r="L171">
        <v>124.5</v>
      </c>
      <c r="M171">
        <v>122.4</v>
      </c>
      <c r="N171">
        <v>137.30000000000001</v>
      </c>
      <c r="O171">
        <v>124.8</v>
      </c>
      <c r="P171">
        <v>145</v>
      </c>
      <c r="Q171">
        <v>138</v>
      </c>
      <c r="R171">
        <v>153.6</v>
      </c>
      <c r="S171">
        <v>133.30000000000001</v>
      </c>
      <c r="T171">
        <v>124.6</v>
      </c>
      <c r="U171">
        <v>132</v>
      </c>
      <c r="V171">
        <v>135.69999999999999</v>
      </c>
      <c r="W171">
        <v>120.6</v>
      </c>
      <c r="X171">
        <v>128.1</v>
      </c>
      <c r="Y171">
        <v>126.1</v>
      </c>
      <c r="Z171">
        <v>115.7</v>
      </c>
      <c r="AA171">
        <v>124.5</v>
      </c>
      <c r="AB171">
        <v>135.9</v>
      </c>
      <c r="AC171">
        <v>124.4</v>
      </c>
      <c r="AD171">
        <v>124.5</v>
      </c>
      <c r="AE171">
        <v>132.4</v>
      </c>
    </row>
    <row r="172" spans="1:31" hidden="1" x14ac:dyDescent="0.3">
      <c r="A172" t="s">
        <v>34</v>
      </c>
      <c r="B172">
        <v>2017</v>
      </c>
      <c r="C172" t="s">
        <v>42</v>
      </c>
      <c r="D172" s="12" t="str">
        <f t="shared" si="2"/>
        <v>2017September</v>
      </c>
      <c r="E172">
        <v>134.69999999999999</v>
      </c>
      <c r="F172">
        <v>142.4</v>
      </c>
      <c r="G172">
        <v>130.19999999999999</v>
      </c>
      <c r="H172">
        <v>139.6</v>
      </c>
      <c r="I172">
        <v>118.4</v>
      </c>
      <c r="J172">
        <v>143</v>
      </c>
      <c r="K172">
        <v>156.6</v>
      </c>
      <c r="L172">
        <v>132.9</v>
      </c>
      <c r="M172">
        <v>121.5</v>
      </c>
      <c r="N172">
        <v>135.6</v>
      </c>
      <c r="O172">
        <v>128.80000000000001</v>
      </c>
      <c r="P172">
        <v>147.30000000000001</v>
      </c>
      <c r="Q172">
        <v>139</v>
      </c>
      <c r="R172">
        <v>150.80000000000001</v>
      </c>
      <c r="S172">
        <v>141.1</v>
      </c>
      <c r="T172">
        <v>133.4</v>
      </c>
      <c r="U172">
        <v>140</v>
      </c>
      <c r="V172">
        <v>135.69999999999999</v>
      </c>
      <c r="W172">
        <v>131</v>
      </c>
      <c r="X172">
        <v>133.30000000000001</v>
      </c>
      <c r="Y172">
        <v>130.6</v>
      </c>
      <c r="Z172">
        <v>118.3</v>
      </c>
      <c r="AA172">
        <v>127.9</v>
      </c>
      <c r="AB172">
        <v>137.4</v>
      </c>
      <c r="AC172">
        <v>125.7</v>
      </c>
      <c r="AD172">
        <v>127.5</v>
      </c>
      <c r="AE172">
        <v>135.19999999999999</v>
      </c>
    </row>
    <row r="173" spans="1:31" hidden="1" x14ac:dyDescent="0.3">
      <c r="A173" t="s">
        <v>30</v>
      </c>
      <c r="B173">
        <v>2017</v>
      </c>
      <c r="C173" t="s">
        <v>43</v>
      </c>
      <c r="D173" t="str">
        <f t="shared" si="2"/>
        <v>2017October</v>
      </c>
      <c r="E173">
        <v>135.9</v>
      </c>
      <c r="F173">
        <v>141.9</v>
      </c>
      <c r="G173">
        <v>131</v>
      </c>
      <c r="H173">
        <v>141.5</v>
      </c>
      <c r="I173">
        <v>121.4</v>
      </c>
      <c r="J173">
        <v>146.69999999999999</v>
      </c>
      <c r="K173">
        <v>157.1</v>
      </c>
      <c r="L173">
        <v>136.4</v>
      </c>
      <c r="M173">
        <v>121.4</v>
      </c>
      <c r="N173">
        <v>135.6</v>
      </c>
      <c r="O173">
        <v>131.30000000000001</v>
      </c>
      <c r="P173">
        <v>150.30000000000001</v>
      </c>
      <c r="Q173">
        <v>140.4</v>
      </c>
      <c r="R173">
        <v>150.5</v>
      </c>
      <c r="S173">
        <v>147.19999999999999</v>
      </c>
      <c r="T173">
        <v>140.6</v>
      </c>
      <c r="U173">
        <v>146.19999999999999</v>
      </c>
      <c r="V173" t="s">
        <v>32</v>
      </c>
      <c r="W173">
        <v>138.1</v>
      </c>
      <c r="X173">
        <v>138.4</v>
      </c>
      <c r="Y173">
        <v>134.19999999999999</v>
      </c>
      <c r="Z173">
        <v>121</v>
      </c>
      <c r="AA173">
        <v>133</v>
      </c>
      <c r="AB173">
        <v>140.1</v>
      </c>
      <c r="AC173">
        <v>127.4</v>
      </c>
      <c r="AD173">
        <v>130.69999999999999</v>
      </c>
      <c r="AE173">
        <v>138.30000000000001</v>
      </c>
    </row>
    <row r="174" spans="1:31" hidden="1" x14ac:dyDescent="0.3">
      <c r="A174" t="s">
        <v>33</v>
      </c>
      <c r="B174">
        <v>2017</v>
      </c>
      <c r="C174" t="s">
        <v>43</v>
      </c>
      <c r="D174" t="str">
        <f t="shared" si="2"/>
        <v>2017October</v>
      </c>
      <c r="E174">
        <v>133.9</v>
      </c>
      <c r="F174">
        <v>142.80000000000001</v>
      </c>
      <c r="G174">
        <v>131.4</v>
      </c>
      <c r="H174">
        <v>139.1</v>
      </c>
      <c r="I174">
        <v>114.9</v>
      </c>
      <c r="J174">
        <v>135.6</v>
      </c>
      <c r="K174">
        <v>173.2</v>
      </c>
      <c r="L174">
        <v>124.1</v>
      </c>
      <c r="M174">
        <v>122.6</v>
      </c>
      <c r="N174">
        <v>137.80000000000001</v>
      </c>
      <c r="O174">
        <v>125.1</v>
      </c>
      <c r="P174">
        <v>145.5</v>
      </c>
      <c r="Q174">
        <v>139.69999999999999</v>
      </c>
      <c r="R174">
        <v>154.6</v>
      </c>
      <c r="S174">
        <v>134</v>
      </c>
      <c r="T174">
        <v>124.9</v>
      </c>
      <c r="U174">
        <v>132.6</v>
      </c>
      <c r="V174">
        <v>137.30000000000001</v>
      </c>
      <c r="W174">
        <v>122.6</v>
      </c>
      <c r="X174">
        <v>128.30000000000001</v>
      </c>
      <c r="Y174">
        <v>126.6</v>
      </c>
      <c r="Z174">
        <v>115</v>
      </c>
      <c r="AA174">
        <v>124.8</v>
      </c>
      <c r="AB174">
        <v>136.30000000000001</v>
      </c>
      <c r="AC174">
        <v>124.6</v>
      </c>
      <c r="AD174">
        <v>124.5</v>
      </c>
      <c r="AE174">
        <v>133.5</v>
      </c>
    </row>
    <row r="175" spans="1:31" hidden="1" x14ac:dyDescent="0.3">
      <c r="A175" t="s">
        <v>34</v>
      </c>
      <c r="B175">
        <v>2017</v>
      </c>
      <c r="C175" t="s">
        <v>43</v>
      </c>
      <c r="D175" s="12" t="str">
        <f t="shared" si="2"/>
        <v>2017October</v>
      </c>
      <c r="E175">
        <v>135.30000000000001</v>
      </c>
      <c r="F175">
        <v>142.19999999999999</v>
      </c>
      <c r="G175">
        <v>131.19999999999999</v>
      </c>
      <c r="H175">
        <v>140.6</v>
      </c>
      <c r="I175">
        <v>119</v>
      </c>
      <c r="J175">
        <v>141.5</v>
      </c>
      <c r="K175">
        <v>162.6</v>
      </c>
      <c r="L175">
        <v>132.30000000000001</v>
      </c>
      <c r="M175">
        <v>121.8</v>
      </c>
      <c r="N175">
        <v>136.30000000000001</v>
      </c>
      <c r="O175">
        <v>128.69999999999999</v>
      </c>
      <c r="P175">
        <v>148.1</v>
      </c>
      <c r="Q175">
        <v>140.1</v>
      </c>
      <c r="R175">
        <v>151.6</v>
      </c>
      <c r="S175">
        <v>142</v>
      </c>
      <c r="T175">
        <v>134.1</v>
      </c>
      <c r="U175">
        <v>140.80000000000001</v>
      </c>
      <c r="V175">
        <v>137.30000000000001</v>
      </c>
      <c r="W175">
        <v>132.19999999999999</v>
      </c>
      <c r="X175">
        <v>133.6</v>
      </c>
      <c r="Y175">
        <v>131.30000000000001</v>
      </c>
      <c r="Z175">
        <v>117.8</v>
      </c>
      <c r="AA175">
        <v>128.4</v>
      </c>
      <c r="AB175">
        <v>137.9</v>
      </c>
      <c r="AC175">
        <v>126.2</v>
      </c>
      <c r="AD175">
        <v>127.7</v>
      </c>
      <c r="AE175">
        <v>136.1</v>
      </c>
    </row>
    <row r="176" spans="1:31" hidden="1" x14ac:dyDescent="0.3">
      <c r="A176" t="s">
        <v>30</v>
      </c>
      <c r="B176">
        <v>2017</v>
      </c>
      <c r="C176" t="s">
        <v>45</v>
      </c>
      <c r="D176" t="str">
        <f t="shared" si="2"/>
        <v>2017November</v>
      </c>
      <c r="E176">
        <v>136.30000000000001</v>
      </c>
      <c r="F176">
        <v>142.5</v>
      </c>
      <c r="G176">
        <v>140.5</v>
      </c>
      <c r="H176">
        <v>141.5</v>
      </c>
      <c r="I176">
        <v>121.6</v>
      </c>
      <c r="J176">
        <v>147.30000000000001</v>
      </c>
      <c r="K176">
        <v>168</v>
      </c>
      <c r="L176">
        <v>135.80000000000001</v>
      </c>
      <c r="M176">
        <v>122.5</v>
      </c>
      <c r="N176">
        <v>136</v>
      </c>
      <c r="O176">
        <v>131.9</v>
      </c>
      <c r="P176">
        <v>151.4</v>
      </c>
      <c r="Q176">
        <v>142.4</v>
      </c>
      <c r="R176">
        <v>152.1</v>
      </c>
      <c r="S176">
        <v>148.19999999999999</v>
      </c>
      <c r="T176">
        <v>141.5</v>
      </c>
      <c r="U176">
        <v>147.30000000000001</v>
      </c>
      <c r="V176" t="s">
        <v>32</v>
      </c>
      <c r="W176">
        <v>141.1</v>
      </c>
      <c r="X176">
        <v>139.4</v>
      </c>
      <c r="Y176">
        <v>135.80000000000001</v>
      </c>
      <c r="Z176">
        <v>121.6</v>
      </c>
      <c r="AA176">
        <v>133.69999999999999</v>
      </c>
      <c r="AB176">
        <v>141.5</v>
      </c>
      <c r="AC176">
        <v>128.1</v>
      </c>
      <c r="AD176">
        <v>131.69999999999999</v>
      </c>
      <c r="AE176">
        <v>140</v>
      </c>
    </row>
    <row r="177" spans="1:31" hidden="1" x14ac:dyDescent="0.3">
      <c r="A177" t="s">
        <v>33</v>
      </c>
      <c r="B177">
        <v>2017</v>
      </c>
      <c r="C177" t="s">
        <v>45</v>
      </c>
      <c r="D177" t="str">
        <f t="shared" si="2"/>
        <v>2017November</v>
      </c>
      <c r="E177">
        <v>134.30000000000001</v>
      </c>
      <c r="F177">
        <v>142.1</v>
      </c>
      <c r="G177">
        <v>146.69999999999999</v>
      </c>
      <c r="H177">
        <v>139.5</v>
      </c>
      <c r="I177">
        <v>115.2</v>
      </c>
      <c r="J177">
        <v>136.4</v>
      </c>
      <c r="K177">
        <v>185.2</v>
      </c>
      <c r="L177">
        <v>122.2</v>
      </c>
      <c r="M177">
        <v>123.9</v>
      </c>
      <c r="N177">
        <v>138.30000000000001</v>
      </c>
      <c r="O177">
        <v>125.4</v>
      </c>
      <c r="P177">
        <v>146</v>
      </c>
      <c r="Q177">
        <v>141.5</v>
      </c>
      <c r="R177">
        <v>156.19999999999999</v>
      </c>
      <c r="S177">
        <v>135</v>
      </c>
      <c r="T177">
        <v>125.4</v>
      </c>
      <c r="U177">
        <v>133.5</v>
      </c>
      <c r="V177">
        <v>138.6</v>
      </c>
      <c r="W177">
        <v>125.7</v>
      </c>
      <c r="X177">
        <v>128.80000000000001</v>
      </c>
      <c r="Y177">
        <v>127.4</v>
      </c>
      <c r="Z177">
        <v>115.3</v>
      </c>
      <c r="AA177">
        <v>125.1</v>
      </c>
      <c r="AB177">
        <v>136.6</v>
      </c>
      <c r="AC177">
        <v>124.9</v>
      </c>
      <c r="AD177">
        <v>124.9</v>
      </c>
      <c r="AE177">
        <v>134.80000000000001</v>
      </c>
    </row>
    <row r="178" spans="1:31" hidden="1" x14ac:dyDescent="0.3">
      <c r="A178" t="s">
        <v>34</v>
      </c>
      <c r="B178">
        <v>2017</v>
      </c>
      <c r="C178" t="s">
        <v>45</v>
      </c>
      <c r="D178" s="12" t="str">
        <f t="shared" si="2"/>
        <v>2017November</v>
      </c>
      <c r="E178">
        <v>135.69999999999999</v>
      </c>
      <c r="F178">
        <v>142.4</v>
      </c>
      <c r="G178">
        <v>142.9</v>
      </c>
      <c r="H178">
        <v>140.80000000000001</v>
      </c>
      <c r="I178">
        <v>119.2</v>
      </c>
      <c r="J178">
        <v>142.19999999999999</v>
      </c>
      <c r="K178">
        <v>173.8</v>
      </c>
      <c r="L178">
        <v>131.19999999999999</v>
      </c>
      <c r="M178">
        <v>123</v>
      </c>
      <c r="N178">
        <v>136.80000000000001</v>
      </c>
      <c r="O178">
        <v>129.19999999999999</v>
      </c>
      <c r="P178">
        <v>148.9</v>
      </c>
      <c r="Q178">
        <v>142.1</v>
      </c>
      <c r="R178">
        <v>153.19999999999999</v>
      </c>
      <c r="S178">
        <v>143</v>
      </c>
      <c r="T178">
        <v>134.80000000000001</v>
      </c>
      <c r="U178">
        <v>141.80000000000001</v>
      </c>
      <c r="V178">
        <v>138.6</v>
      </c>
      <c r="W178">
        <v>135.30000000000001</v>
      </c>
      <c r="X178">
        <v>134.4</v>
      </c>
      <c r="Y178">
        <v>132.6</v>
      </c>
      <c r="Z178">
        <v>118.3</v>
      </c>
      <c r="AA178">
        <v>128.9</v>
      </c>
      <c r="AB178">
        <v>138.6</v>
      </c>
      <c r="AC178">
        <v>126.8</v>
      </c>
      <c r="AD178">
        <v>128.4</v>
      </c>
      <c r="AE178">
        <v>137.6</v>
      </c>
    </row>
    <row r="179" spans="1:31" hidden="1" x14ac:dyDescent="0.3">
      <c r="A179" t="s">
        <v>30</v>
      </c>
      <c r="B179">
        <v>2017</v>
      </c>
      <c r="C179" t="s">
        <v>46</v>
      </c>
      <c r="D179" t="str">
        <f t="shared" si="2"/>
        <v>2017December</v>
      </c>
      <c r="E179">
        <v>136.4</v>
      </c>
      <c r="F179">
        <v>143.69999999999999</v>
      </c>
      <c r="G179">
        <v>144.80000000000001</v>
      </c>
      <c r="H179">
        <v>141.9</v>
      </c>
      <c r="I179">
        <v>123.1</v>
      </c>
      <c r="J179">
        <v>147.19999999999999</v>
      </c>
      <c r="K179">
        <v>161</v>
      </c>
      <c r="L179">
        <v>133.80000000000001</v>
      </c>
      <c r="M179">
        <v>121.9</v>
      </c>
      <c r="N179">
        <v>135.80000000000001</v>
      </c>
      <c r="O179">
        <v>131.1</v>
      </c>
      <c r="P179">
        <v>151.4</v>
      </c>
      <c r="Q179">
        <v>141.5</v>
      </c>
      <c r="R179">
        <v>153.19999999999999</v>
      </c>
      <c r="S179">
        <v>148</v>
      </c>
      <c r="T179">
        <v>141.9</v>
      </c>
      <c r="U179">
        <v>147.19999999999999</v>
      </c>
      <c r="V179" t="s">
        <v>32</v>
      </c>
      <c r="W179">
        <v>142.6</v>
      </c>
      <c r="X179">
        <v>139.5</v>
      </c>
      <c r="Y179">
        <v>136.1</v>
      </c>
      <c r="Z179">
        <v>122</v>
      </c>
      <c r="AA179">
        <v>133.4</v>
      </c>
      <c r="AB179">
        <v>141.1</v>
      </c>
      <c r="AC179">
        <v>127.8</v>
      </c>
      <c r="AD179">
        <v>131.9</v>
      </c>
      <c r="AE179">
        <v>139.80000000000001</v>
      </c>
    </row>
    <row r="180" spans="1:31" hidden="1" x14ac:dyDescent="0.3">
      <c r="A180" t="s">
        <v>33</v>
      </c>
      <c r="B180">
        <v>2017</v>
      </c>
      <c r="C180" t="s">
        <v>46</v>
      </c>
      <c r="D180" t="str">
        <f t="shared" si="2"/>
        <v>2017December</v>
      </c>
      <c r="E180">
        <v>134.4</v>
      </c>
      <c r="F180">
        <v>142.6</v>
      </c>
      <c r="G180">
        <v>145.9</v>
      </c>
      <c r="H180">
        <v>139.5</v>
      </c>
      <c r="I180">
        <v>115.9</v>
      </c>
      <c r="J180">
        <v>135</v>
      </c>
      <c r="K180">
        <v>163.19999999999999</v>
      </c>
      <c r="L180">
        <v>119.8</v>
      </c>
      <c r="M180">
        <v>120.7</v>
      </c>
      <c r="N180">
        <v>139.69999999999999</v>
      </c>
      <c r="O180">
        <v>125.7</v>
      </c>
      <c r="P180">
        <v>146.30000000000001</v>
      </c>
      <c r="Q180">
        <v>138.80000000000001</v>
      </c>
      <c r="R180">
        <v>157</v>
      </c>
      <c r="S180">
        <v>135.6</v>
      </c>
      <c r="T180">
        <v>125.6</v>
      </c>
      <c r="U180">
        <v>134</v>
      </c>
      <c r="V180">
        <v>139.1</v>
      </c>
      <c r="W180">
        <v>126.8</v>
      </c>
      <c r="X180">
        <v>129.30000000000001</v>
      </c>
      <c r="Y180">
        <v>128.19999999999999</v>
      </c>
      <c r="Z180">
        <v>115.3</v>
      </c>
      <c r="AA180">
        <v>125.6</v>
      </c>
      <c r="AB180">
        <v>136.69999999999999</v>
      </c>
      <c r="AC180">
        <v>124.6</v>
      </c>
      <c r="AD180">
        <v>125.1</v>
      </c>
      <c r="AE180">
        <v>134.1</v>
      </c>
    </row>
    <row r="181" spans="1:31" hidden="1" x14ac:dyDescent="0.3">
      <c r="A181" t="s">
        <v>34</v>
      </c>
      <c r="B181">
        <v>2017</v>
      </c>
      <c r="C181" t="s">
        <v>46</v>
      </c>
      <c r="D181" s="12" t="str">
        <f t="shared" si="2"/>
        <v>2017December</v>
      </c>
      <c r="E181">
        <v>135.80000000000001</v>
      </c>
      <c r="F181">
        <v>143.30000000000001</v>
      </c>
      <c r="G181">
        <v>145.19999999999999</v>
      </c>
      <c r="H181">
        <v>141</v>
      </c>
      <c r="I181">
        <v>120.5</v>
      </c>
      <c r="J181">
        <v>141.5</v>
      </c>
      <c r="K181">
        <v>161.69999999999999</v>
      </c>
      <c r="L181">
        <v>129.1</v>
      </c>
      <c r="M181">
        <v>121.5</v>
      </c>
      <c r="N181">
        <v>137.1</v>
      </c>
      <c r="O181">
        <v>128.80000000000001</v>
      </c>
      <c r="P181">
        <v>149</v>
      </c>
      <c r="Q181">
        <v>140.5</v>
      </c>
      <c r="R181">
        <v>154.19999999999999</v>
      </c>
      <c r="S181">
        <v>143.1</v>
      </c>
      <c r="T181">
        <v>135.1</v>
      </c>
      <c r="U181">
        <v>142</v>
      </c>
      <c r="V181">
        <v>139.1</v>
      </c>
      <c r="W181">
        <v>136.6</v>
      </c>
      <c r="X181">
        <v>134.69999999999999</v>
      </c>
      <c r="Y181">
        <v>133.1</v>
      </c>
      <c r="Z181">
        <v>118.5</v>
      </c>
      <c r="AA181">
        <v>129</v>
      </c>
      <c r="AB181">
        <v>138.5</v>
      </c>
      <c r="AC181">
        <v>126.5</v>
      </c>
      <c r="AD181">
        <v>128.6</v>
      </c>
      <c r="AE181">
        <v>137.19999999999999</v>
      </c>
    </row>
    <row r="182" spans="1:31" hidden="1" x14ac:dyDescent="0.3">
      <c r="A182" t="s">
        <v>30</v>
      </c>
      <c r="B182">
        <v>2018</v>
      </c>
      <c r="C182" t="s">
        <v>31</v>
      </c>
      <c r="D182" t="str">
        <f t="shared" si="2"/>
        <v>2018January</v>
      </c>
      <c r="E182">
        <v>136.6</v>
      </c>
      <c r="F182">
        <v>144.4</v>
      </c>
      <c r="G182">
        <v>143.80000000000001</v>
      </c>
      <c r="H182">
        <v>142</v>
      </c>
      <c r="I182">
        <v>123.2</v>
      </c>
      <c r="J182">
        <v>147.9</v>
      </c>
      <c r="K182">
        <v>152.1</v>
      </c>
      <c r="L182">
        <v>131.80000000000001</v>
      </c>
      <c r="M182">
        <v>119.5</v>
      </c>
      <c r="N182">
        <v>136</v>
      </c>
      <c r="O182">
        <v>131.19999999999999</v>
      </c>
      <c r="P182">
        <v>151.80000000000001</v>
      </c>
      <c r="Q182">
        <v>140.4</v>
      </c>
      <c r="R182">
        <v>153.6</v>
      </c>
      <c r="S182">
        <v>148.30000000000001</v>
      </c>
      <c r="T182">
        <v>142.30000000000001</v>
      </c>
      <c r="U182">
        <v>147.5</v>
      </c>
      <c r="V182" t="s">
        <v>32</v>
      </c>
      <c r="W182">
        <v>142.30000000000001</v>
      </c>
      <c r="X182">
        <v>139.80000000000001</v>
      </c>
      <c r="Y182">
        <v>136</v>
      </c>
      <c r="Z182">
        <v>122.7</v>
      </c>
      <c r="AA182">
        <v>134.30000000000001</v>
      </c>
      <c r="AB182">
        <v>141.6</v>
      </c>
      <c r="AC182">
        <v>128.6</v>
      </c>
      <c r="AD182">
        <v>132.30000000000001</v>
      </c>
      <c r="AE182">
        <v>139.30000000000001</v>
      </c>
    </row>
    <row r="183" spans="1:31" hidden="1" x14ac:dyDescent="0.3">
      <c r="A183" t="s">
        <v>33</v>
      </c>
      <c r="B183">
        <v>2018</v>
      </c>
      <c r="C183" t="s">
        <v>31</v>
      </c>
      <c r="D183" t="str">
        <f t="shared" si="2"/>
        <v>2018January</v>
      </c>
      <c r="E183">
        <v>134.6</v>
      </c>
      <c r="F183">
        <v>143.69999999999999</v>
      </c>
      <c r="G183">
        <v>143.6</v>
      </c>
      <c r="H183">
        <v>139.6</v>
      </c>
      <c r="I183">
        <v>116.4</v>
      </c>
      <c r="J183">
        <v>133.80000000000001</v>
      </c>
      <c r="K183">
        <v>150.5</v>
      </c>
      <c r="L183">
        <v>118.4</v>
      </c>
      <c r="M183">
        <v>117.3</v>
      </c>
      <c r="N183">
        <v>140.5</v>
      </c>
      <c r="O183">
        <v>125.9</v>
      </c>
      <c r="P183">
        <v>146.80000000000001</v>
      </c>
      <c r="Q183">
        <v>137.19999999999999</v>
      </c>
      <c r="R183">
        <v>157.69999999999999</v>
      </c>
      <c r="S183">
        <v>136</v>
      </c>
      <c r="T183">
        <v>125.9</v>
      </c>
      <c r="U183">
        <v>134.4</v>
      </c>
      <c r="V183">
        <v>140.4</v>
      </c>
      <c r="W183">
        <v>127.3</v>
      </c>
      <c r="X183">
        <v>129.5</v>
      </c>
      <c r="Y183">
        <v>129</v>
      </c>
      <c r="Z183">
        <v>116.3</v>
      </c>
      <c r="AA183">
        <v>126.2</v>
      </c>
      <c r="AB183">
        <v>137.1</v>
      </c>
      <c r="AC183">
        <v>125.5</v>
      </c>
      <c r="AD183">
        <v>125.8</v>
      </c>
      <c r="AE183">
        <v>134.1</v>
      </c>
    </row>
    <row r="184" spans="1:31" hidden="1" x14ac:dyDescent="0.3">
      <c r="A184" t="s">
        <v>34</v>
      </c>
      <c r="B184">
        <v>2018</v>
      </c>
      <c r="C184" t="s">
        <v>31</v>
      </c>
      <c r="D184" s="12" t="str">
        <f t="shared" si="2"/>
        <v>2018January</v>
      </c>
      <c r="E184">
        <v>136</v>
      </c>
      <c r="F184">
        <v>144.19999999999999</v>
      </c>
      <c r="G184">
        <v>143.69999999999999</v>
      </c>
      <c r="H184">
        <v>141.1</v>
      </c>
      <c r="I184">
        <v>120.7</v>
      </c>
      <c r="J184">
        <v>141.30000000000001</v>
      </c>
      <c r="K184">
        <v>151.6</v>
      </c>
      <c r="L184">
        <v>127.3</v>
      </c>
      <c r="M184">
        <v>118.8</v>
      </c>
      <c r="N184">
        <v>137.5</v>
      </c>
      <c r="O184">
        <v>129</v>
      </c>
      <c r="P184">
        <v>149.5</v>
      </c>
      <c r="Q184">
        <v>139.19999999999999</v>
      </c>
      <c r="R184">
        <v>154.69999999999999</v>
      </c>
      <c r="S184">
        <v>143.5</v>
      </c>
      <c r="T184">
        <v>135.5</v>
      </c>
      <c r="U184">
        <v>142.30000000000001</v>
      </c>
      <c r="V184">
        <v>140.4</v>
      </c>
      <c r="W184">
        <v>136.6</v>
      </c>
      <c r="X184">
        <v>134.9</v>
      </c>
      <c r="Y184">
        <v>133.30000000000001</v>
      </c>
      <c r="Z184">
        <v>119.3</v>
      </c>
      <c r="AA184">
        <v>129.69999999999999</v>
      </c>
      <c r="AB184">
        <v>139</v>
      </c>
      <c r="AC184">
        <v>127.3</v>
      </c>
      <c r="AD184">
        <v>129.1</v>
      </c>
      <c r="AE184">
        <v>136.9</v>
      </c>
    </row>
    <row r="185" spans="1:31" hidden="1" x14ac:dyDescent="0.3">
      <c r="A185" t="s">
        <v>30</v>
      </c>
      <c r="B185">
        <v>2018</v>
      </c>
      <c r="C185" t="s">
        <v>35</v>
      </c>
      <c r="D185" t="str">
        <f t="shared" si="2"/>
        <v>2018February</v>
      </c>
      <c r="E185">
        <v>136.4</v>
      </c>
      <c r="F185">
        <v>143.69999999999999</v>
      </c>
      <c r="G185">
        <v>140.6</v>
      </c>
      <c r="H185">
        <v>141.5</v>
      </c>
      <c r="I185">
        <v>122.9</v>
      </c>
      <c r="J185">
        <v>149.4</v>
      </c>
      <c r="K185">
        <v>142.4</v>
      </c>
      <c r="L185">
        <v>130.19999999999999</v>
      </c>
      <c r="M185">
        <v>117.9</v>
      </c>
      <c r="N185">
        <v>135.6</v>
      </c>
      <c r="O185">
        <v>130.5</v>
      </c>
      <c r="P185">
        <v>151.69999999999999</v>
      </c>
      <c r="Q185">
        <v>138.69999999999999</v>
      </c>
      <c r="R185">
        <v>153.30000000000001</v>
      </c>
      <c r="S185">
        <v>148.69999999999999</v>
      </c>
      <c r="T185">
        <v>142.4</v>
      </c>
      <c r="U185">
        <v>147.80000000000001</v>
      </c>
      <c r="V185" t="s">
        <v>32</v>
      </c>
      <c r="W185">
        <v>142.4</v>
      </c>
      <c r="X185">
        <v>139.9</v>
      </c>
      <c r="Y185">
        <v>136.19999999999999</v>
      </c>
      <c r="Z185">
        <v>123.3</v>
      </c>
      <c r="AA185">
        <v>134.30000000000001</v>
      </c>
      <c r="AB185">
        <v>141.5</v>
      </c>
      <c r="AC185">
        <v>128.80000000000001</v>
      </c>
      <c r="AD185">
        <v>132.5</v>
      </c>
      <c r="AE185">
        <v>138.5</v>
      </c>
    </row>
    <row r="186" spans="1:31" hidden="1" x14ac:dyDescent="0.3">
      <c r="A186" t="s">
        <v>33</v>
      </c>
      <c r="B186">
        <v>2018</v>
      </c>
      <c r="C186" t="s">
        <v>35</v>
      </c>
      <c r="D186" t="str">
        <f t="shared" si="2"/>
        <v>2018February</v>
      </c>
      <c r="E186">
        <v>134.80000000000001</v>
      </c>
      <c r="F186">
        <v>143</v>
      </c>
      <c r="G186">
        <v>139.9</v>
      </c>
      <c r="H186">
        <v>139.9</v>
      </c>
      <c r="I186">
        <v>116.2</v>
      </c>
      <c r="J186">
        <v>135.5</v>
      </c>
      <c r="K186">
        <v>136.9</v>
      </c>
      <c r="L186">
        <v>117</v>
      </c>
      <c r="M186">
        <v>115.4</v>
      </c>
      <c r="N186">
        <v>140.69999999999999</v>
      </c>
      <c r="O186">
        <v>125.9</v>
      </c>
      <c r="P186">
        <v>147.1</v>
      </c>
      <c r="Q186">
        <v>135.6</v>
      </c>
      <c r="R186">
        <v>159.30000000000001</v>
      </c>
      <c r="S186">
        <v>136.30000000000001</v>
      </c>
      <c r="T186">
        <v>126.1</v>
      </c>
      <c r="U186">
        <v>134.69999999999999</v>
      </c>
      <c r="V186">
        <v>141.30000000000001</v>
      </c>
      <c r="W186">
        <v>127.3</v>
      </c>
      <c r="X186">
        <v>129.9</v>
      </c>
      <c r="Y186">
        <v>129.80000000000001</v>
      </c>
      <c r="Z186">
        <v>117.4</v>
      </c>
      <c r="AA186">
        <v>126.5</v>
      </c>
      <c r="AB186">
        <v>137.19999999999999</v>
      </c>
      <c r="AC186">
        <v>126.2</v>
      </c>
      <c r="AD186">
        <v>126.5</v>
      </c>
      <c r="AE186">
        <v>134</v>
      </c>
    </row>
    <row r="187" spans="1:31" hidden="1" x14ac:dyDescent="0.3">
      <c r="A187" t="s">
        <v>34</v>
      </c>
      <c r="B187">
        <v>2018</v>
      </c>
      <c r="C187" t="s">
        <v>35</v>
      </c>
      <c r="D187" s="12" t="str">
        <f t="shared" si="2"/>
        <v>2018February</v>
      </c>
      <c r="E187">
        <v>135.9</v>
      </c>
      <c r="F187">
        <v>143.5</v>
      </c>
      <c r="G187">
        <v>140.30000000000001</v>
      </c>
      <c r="H187">
        <v>140.9</v>
      </c>
      <c r="I187">
        <v>120.4</v>
      </c>
      <c r="J187">
        <v>142.9</v>
      </c>
      <c r="K187">
        <v>140.5</v>
      </c>
      <c r="L187">
        <v>125.8</v>
      </c>
      <c r="M187">
        <v>117.1</v>
      </c>
      <c r="N187">
        <v>137.30000000000001</v>
      </c>
      <c r="O187">
        <v>128.6</v>
      </c>
      <c r="P187">
        <v>149.6</v>
      </c>
      <c r="Q187">
        <v>137.6</v>
      </c>
      <c r="R187">
        <v>154.9</v>
      </c>
      <c r="S187">
        <v>143.80000000000001</v>
      </c>
      <c r="T187">
        <v>135.6</v>
      </c>
      <c r="U187">
        <v>142.6</v>
      </c>
      <c r="V187">
        <v>141.30000000000001</v>
      </c>
      <c r="W187">
        <v>136.69999999999999</v>
      </c>
      <c r="X187">
        <v>135.19999999999999</v>
      </c>
      <c r="Y187">
        <v>133.80000000000001</v>
      </c>
      <c r="Z187">
        <v>120.2</v>
      </c>
      <c r="AA187">
        <v>129.9</v>
      </c>
      <c r="AB187">
        <v>139</v>
      </c>
      <c r="AC187">
        <v>127.7</v>
      </c>
      <c r="AD187">
        <v>129.6</v>
      </c>
      <c r="AE187">
        <v>136.4</v>
      </c>
    </row>
    <row r="188" spans="1:31" hidden="1" x14ac:dyDescent="0.3">
      <c r="A188" t="s">
        <v>30</v>
      </c>
      <c r="B188">
        <v>2018</v>
      </c>
      <c r="C188" t="s">
        <v>36</v>
      </c>
      <c r="D188" t="str">
        <f t="shared" si="2"/>
        <v>2018March</v>
      </c>
      <c r="E188">
        <v>136.80000000000001</v>
      </c>
      <c r="F188">
        <v>143.80000000000001</v>
      </c>
      <c r="G188">
        <v>140</v>
      </c>
      <c r="H188">
        <v>142</v>
      </c>
      <c r="I188">
        <v>123.2</v>
      </c>
      <c r="J188">
        <v>152.9</v>
      </c>
      <c r="K188">
        <v>138</v>
      </c>
      <c r="L188">
        <v>129.30000000000001</v>
      </c>
      <c r="M188">
        <v>117.1</v>
      </c>
      <c r="N188">
        <v>136.30000000000001</v>
      </c>
      <c r="O188">
        <v>131.19999999999999</v>
      </c>
      <c r="P188">
        <v>152.80000000000001</v>
      </c>
      <c r="Q188">
        <v>138.6</v>
      </c>
      <c r="R188">
        <v>155.1</v>
      </c>
      <c r="S188">
        <v>149.19999999999999</v>
      </c>
      <c r="T188">
        <v>143</v>
      </c>
      <c r="U188">
        <v>148.30000000000001</v>
      </c>
      <c r="V188" t="s">
        <v>32</v>
      </c>
      <c r="W188">
        <v>142.6</v>
      </c>
      <c r="X188">
        <v>139.9</v>
      </c>
      <c r="Y188">
        <v>136.69999999999999</v>
      </c>
      <c r="Z188">
        <v>124.6</v>
      </c>
      <c r="AA188">
        <v>135.1</v>
      </c>
      <c r="AB188">
        <v>142.69999999999999</v>
      </c>
      <c r="AC188">
        <v>129.30000000000001</v>
      </c>
      <c r="AD188">
        <v>133.30000000000001</v>
      </c>
      <c r="AE188">
        <v>138.69999999999999</v>
      </c>
    </row>
    <row r="189" spans="1:31" hidden="1" x14ac:dyDescent="0.3">
      <c r="A189" t="s">
        <v>33</v>
      </c>
      <c r="B189">
        <v>2018</v>
      </c>
      <c r="C189" t="s">
        <v>36</v>
      </c>
      <c r="D189" t="str">
        <f t="shared" si="2"/>
        <v>2018March</v>
      </c>
      <c r="E189">
        <v>135</v>
      </c>
      <c r="F189">
        <v>143.1</v>
      </c>
      <c r="G189">
        <v>135.5</v>
      </c>
      <c r="H189">
        <v>139.9</v>
      </c>
      <c r="I189">
        <v>116.5</v>
      </c>
      <c r="J189">
        <v>138.5</v>
      </c>
      <c r="K189">
        <v>128</v>
      </c>
      <c r="L189">
        <v>115.5</v>
      </c>
      <c r="M189">
        <v>114.2</v>
      </c>
      <c r="N189">
        <v>140.69999999999999</v>
      </c>
      <c r="O189">
        <v>126.2</v>
      </c>
      <c r="P189">
        <v>147.6</v>
      </c>
      <c r="Q189">
        <v>134.80000000000001</v>
      </c>
      <c r="R189">
        <v>159.69999999999999</v>
      </c>
      <c r="S189">
        <v>136.69999999999999</v>
      </c>
      <c r="T189">
        <v>126.7</v>
      </c>
      <c r="U189">
        <v>135.19999999999999</v>
      </c>
      <c r="V189">
        <v>142</v>
      </c>
      <c r="W189">
        <v>126.4</v>
      </c>
      <c r="X189">
        <v>130.80000000000001</v>
      </c>
      <c r="Y189">
        <v>130.5</v>
      </c>
      <c r="Z189">
        <v>117.8</v>
      </c>
      <c r="AA189">
        <v>126.8</v>
      </c>
      <c r="AB189">
        <v>137.80000000000001</v>
      </c>
      <c r="AC189">
        <v>126.7</v>
      </c>
      <c r="AD189">
        <v>127.1</v>
      </c>
      <c r="AE189">
        <v>134</v>
      </c>
    </row>
    <row r="190" spans="1:31" hidden="1" x14ac:dyDescent="0.3">
      <c r="A190" t="s">
        <v>34</v>
      </c>
      <c r="B190">
        <v>2018</v>
      </c>
      <c r="C190" t="s">
        <v>36</v>
      </c>
      <c r="D190" s="12" t="str">
        <f t="shared" si="2"/>
        <v>2018March</v>
      </c>
      <c r="E190">
        <v>136.19999999999999</v>
      </c>
      <c r="F190">
        <v>143.6</v>
      </c>
      <c r="G190">
        <v>138.30000000000001</v>
      </c>
      <c r="H190">
        <v>141.19999999999999</v>
      </c>
      <c r="I190">
        <v>120.7</v>
      </c>
      <c r="J190">
        <v>146.19999999999999</v>
      </c>
      <c r="K190">
        <v>134.6</v>
      </c>
      <c r="L190">
        <v>124.6</v>
      </c>
      <c r="M190">
        <v>116.1</v>
      </c>
      <c r="N190">
        <v>137.80000000000001</v>
      </c>
      <c r="O190">
        <v>129.1</v>
      </c>
      <c r="P190">
        <v>150.4</v>
      </c>
      <c r="Q190">
        <v>137.19999999999999</v>
      </c>
      <c r="R190">
        <v>156.30000000000001</v>
      </c>
      <c r="S190">
        <v>144.30000000000001</v>
      </c>
      <c r="T190">
        <v>136.19999999999999</v>
      </c>
      <c r="U190">
        <v>143.1</v>
      </c>
      <c r="V190">
        <v>142</v>
      </c>
      <c r="W190">
        <v>136.5</v>
      </c>
      <c r="X190">
        <v>135.6</v>
      </c>
      <c r="Y190">
        <v>134.30000000000001</v>
      </c>
      <c r="Z190">
        <v>121</v>
      </c>
      <c r="AA190">
        <v>130.4</v>
      </c>
      <c r="AB190">
        <v>139.80000000000001</v>
      </c>
      <c r="AC190">
        <v>128.19999999999999</v>
      </c>
      <c r="AD190">
        <v>130.30000000000001</v>
      </c>
      <c r="AE190">
        <v>136.5</v>
      </c>
    </row>
    <row r="191" spans="1:31" hidden="1" x14ac:dyDescent="0.3">
      <c r="A191" t="s">
        <v>30</v>
      </c>
      <c r="B191">
        <v>2018</v>
      </c>
      <c r="C191" t="s">
        <v>37</v>
      </c>
      <c r="D191" t="str">
        <f t="shared" si="2"/>
        <v>2018April</v>
      </c>
      <c r="E191">
        <v>137.1</v>
      </c>
      <c r="F191">
        <v>144.5</v>
      </c>
      <c r="G191">
        <v>135.9</v>
      </c>
      <c r="H191">
        <v>142.4</v>
      </c>
      <c r="I191">
        <v>123.5</v>
      </c>
      <c r="J191">
        <v>156.4</v>
      </c>
      <c r="K191">
        <v>135.1</v>
      </c>
      <c r="L191">
        <v>128.4</v>
      </c>
      <c r="M191">
        <v>115.2</v>
      </c>
      <c r="N191">
        <v>137.19999999999999</v>
      </c>
      <c r="O191">
        <v>131.9</v>
      </c>
      <c r="P191">
        <v>153.80000000000001</v>
      </c>
      <c r="Q191">
        <v>138.6</v>
      </c>
      <c r="R191">
        <v>156.1</v>
      </c>
      <c r="S191">
        <v>150.1</v>
      </c>
      <c r="T191">
        <v>143.30000000000001</v>
      </c>
      <c r="U191">
        <v>149.1</v>
      </c>
      <c r="V191" t="s">
        <v>32</v>
      </c>
      <c r="W191">
        <v>143.80000000000001</v>
      </c>
      <c r="X191">
        <v>140.9</v>
      </c>
      <c r="Y191">
        <v>137.6</v>
      </c>
      <c r="Z191">
        <v>125.3</v>
      </c>
      <c r="AA191">
        <v>136</v>
      </c>
      <c r="AB191">
        <v>143.69999999999999</v>
      </c>
      <c r="AC191">
        <v>130.4</v>
      </c>
      <c r="AD191">
        <v>134.19999999999999</v>
      </c>
      <c r="AE191">
        <v>139.1</v>
      </c>
    </row>
    <row r="192" spans="1:31" hidden="1" x14ac:dyDescent="0.3">
      <c r="A192" t="s">
        <v>33</v>
      </c>
      <c r="B192">
        <v>2018</v>
      </c>
      <c r="C192" t="s">
        <v>37</v>
      </c>
      <c r="D192" t="str">
        <f t="shared" si="2"/>
        <v>2018April</v>
      </c>
      <c r="E192">
        <v>135</v>
      </c>
      <c r="F192">
        <v>144.30000000000001</v>
      </c>
      <c r="G192">
        <v>130.80000000000001</v>
      </c>
      <c r="H192">
        <v>140.30000000000001</v>
      </c>
      <c r="I192">
        <v>116.6</v>
      </c>
      <c r="J192">
        <v>150.1</v>
      </c>
      <c r="K192">
        <v>127.6</v>
      </c>
      <c r="L192">
        <v>114</v>
      </c>
      <c r="M192">
        <v>110.6</v>
      </c>
      <c r="N192">
        <v>140.19999999999999</v>
      </c>
      <c r="O192">
        <v>126.5</v>
      </c>
      <c r="P192">
        <v>148.30000000000001</v>
      </c>
      <c r="Q192">
        <v>135.69999999999999</v>
      </c>
      <c r="R192">
        <v>159.19999999999999</v>
      </c>
      <c r="S192">
        <v>137.80000000000001</v>
      </c>
      <c r="T192">
        <v>127.4</v>
      </c>
      <c r="U192">
        <v>136.19999999999999</v>
      </c>
      <c r="V192">
        <v>142.9</v>
      </c>
      <c r="W192">
        <v>124.6</v>
      </c>
      <c r="X192">
        <v>131.80000000000001</v>
      </c>
      <c r="Y192">
        <v>131.30000000000001</v>
      </c>
      <c r="Z192">
        <v>118.9</v>
      </c>
      <c r="AA192">
        <v>127.6</v>
      </c>
      <c r="AB192">
        <v>139.69999999999999</v>
      </c>
      <c r="AC192">
        <v>127.6</v>
      </c>
      <c r="AD192">
        <v>128.19999999999999</v>
      </c>
      <c r="AE192">
        <v>134.80000000000001</v>
      </c>
    </row>
    <row r="193" spans="1:31" hidden="1" x14ac:dyDescent="0.3">
      <c r="A193" t="s">
        <v>34</v>
      </c>
      <c r="B193">
        <v>2018</v>
      </c>
      <c r="C193" t="s">
        <v>37</v>
      </c>
      <c r="D193" s="12" t="str">
        <f t="shared" si="2"/>
        <v>2018April</v>
      </c>
      <c r="E193">
        <v>136.4</v>
      </c>
      <c r="F193">
        <v>144.4</v>
      </c>
      <c r="G193">
        <v>133.9</v>
      </c>
      <c r="H193">
        <v>141.6</v>
      </c>
      <c r="I193">
        <v>121</v>
      </c>
      <c r="J193">
        <v>153.5</v>
      </c>
      <c r="K193">
        <v>132.6</v>
      </c>
      <c r="L193">
        <v>123.5</v>
      </c>
      <c r="M193">
        <v>113.7</v>
      </c>
      <c r="N193">
        <v>138.19999999999999</v>
      </c>
      <c r="O193">
        <v>129.6</v>
      </c>
      <c r="P193">
        <v>151.19999999999999</v>
      </c>
      <c r="Q193">
        <v>137.5</v>
      </c>
      <c r="R193">
        <v>156.9</v>
      </c>
      <c r="S193">
        <v>145.30000000000001</v>
      </c>
      <c r="T193">
        <v>136.69999999999999</v>
      </c>
      <c r="U193">
        <v>144</v>
      </c>
      <c r="V193">
        <v>142.9</v>
      </c>
      <c r="W193">
        <v>136.5</v>
      </c>
      <c r="X193">
        <v>136.6</v>
      </c>
      <c r="Y193">
        <v>135.19999999999999</v>
      </c>
      <c r="Z193">
        <v>121.9</v>
      </c>
      <c r="AA193">
        <v>131.30000000000001</v>
      </c>
      <c r="AB193">
        <v>141.4</v>
      </c>
      <c r="AC193">
        <v>129.19999999999999</v>
      </c>
      <c r="AD193">
        <v>131.30000000000001</v>
      </c>
      <c r="AE193">
        <v>137.1</v>
      </c>
    </row>
    <row r="194" spans="1:31" hidden="1" x14ac:dyDescent="0.3">
      <c r="A194" t="s">
        <v>30</v>
      </c>
      <c r="B194">
        <v>2018</v>
      </c>
      <c r="C194" t="s">
        <v>38</v>
      </c>
      <c r="D194" t="str">
        <f t="shared" si="2"/>
        <v>2018May</v>
      </c>
      <c r="E194">
        <v>137.4</v>
      </c>
      <c r="F194">
        <v>145.69999999999999</v>
      </c>
      <c r="G194">
        <v>135.5</v>
      </c>
      <c r="H194">
        <v>142.9</v>
      </c>
      <c r="I194">
        <v>123.6</v>
      </c>
      <c r="J194">
        <v>157.5</v>
      </c>
      <c r="K194">
        <v>137.80000000000001</v>
      </c>
      <c r="L194">
        <v>127.2</v>
      </c>
      <c r="M194">
        <v>111.8</v>
      </c>
      <c r="N194">
        <v>137.4</v>
      </c>
      <c r="O194">
        <v>132.19999999999999</v>
      </c>
      <c r="P194">
        <v>154.30000000000001</v>
      </c>
      <c r="Q194">
        <v>139.1</v>
      </c>
      <c r="R194">
        <v>157</v>
      </c>
      <c r="S194">
        <v>150.80000000000001</v>
      </c>
      <c r="T194">
        <v>144.1</v>
      </c>
      <c r="U194">
        <v>149.80000000000001</v>
      </c>
      <c r="V194" t="s">
        <v>32</v>
      </c>
      <c r="W194">
        <v>144.30000000000001</v>
      </c>
      <c r="X194">
        <v>141.80000000000001</v>
      </c>
      <c r="Y194">
        <v>138.4</v>
      </c>
      <c r="Z194">
        <v>126.4</v>
      </c>
      <c r="AA194">
        <v>136.80000000000001</v>
      </c>
      <c r="AB194">
        <v>144.4</v>
      </c>
      <c r="AC194">
        <v>131.19999999999999</v>
      </c>
      <c r="AD194">
        <v>135.1</v>
      </c>
      <c r="AE194">
        <v>139.80000000000001</v>
      </c>
    </row>
    <row r="195" spans="1:31" hidden="1" x14ac:dyDescent="0.3">
      <c r="A195" t="s">
        <v>33</v>
      </c>
      <c r="B195">
        <v>2018</v>
      </c>
      <c r="C195" t="s">
        <v>38</v>
      </c>
      <c r="D195" t="str">
        <f t="shared" ref="D195:D258" si="3">_xlfn.CONCAT(B195,C195)</f>
        <v>2018May</v>
      </c>
      <c r="E195">
        <v>135</v>
      </c>
      <c r="F195">
        <v>148.19999999999999</v>
      </c>
      <c r="G195">
        <v>130.5</v>
      </c>
      <c r="H195">
        <v>140.69999999999999</v>
      </c>
      <c r="I195">
        <v>116.4</v>
      </c>
      <c r="J195">
        <v>151.30000000000001</v>
      </c>
      <c r="K195">
        <v>131.4</v>
      </c>
      <c r="L195">
        <v>112.8</v>
      </c>
      <c r="M195">
        <v>105.3</v>
      </c>
      <c r="N195">
        <v>139.6</v>
      </c>
      <c r="O195">
        <v>126.6</v>
      </c>
      <c r="P195">
        <v>148.69999999999999</v>
      </c>
      <c r="Q195">
        <v>136.4</v>
      </c>
      <c r="R195">
        <v>160.30000000000001</v>
      </c>
      <c r="S195">
        <v>138.6</v>
      </c>
      <c r="T195">
        <v>127.9</v>
      </c>
      <c r="U195">
        <v>137</v>
      </c>
      <c r="V195">
        <v>143.19999999999999</v>
      </c>
      <c r="W195">
        <v>124.7</v>
      </c>
      <c r="X195">
        <v>132.5</v>
      </c>
      <c r="Y195">
        <v>132</v>
      </c>
      <c r="Z195">
        <v>119.8</v>
      </c>
      <c r="AA195">
        <v>128</v>
      </c>
      <c r="AB195">
        <v>140.4</v>
      </c>
      <c r="AC195">
        <v>128.1</v>
      </c>
      <c r="AD195">
        <v>128.9</v>
      </c>
      <c r="AE195">
        <v>135.4</v>
      </c>
    </row>
    <row r="196" spans="1:31" hidden="1" x14ac:dyDescent="0.3">
      <c r="A196" t="s">
        <v>34</v>
      </c>
      <c r="B196">
        <v>2018</v>
      </c>
      <c r="C196" t="s">
        <v>38</v>
      </c>
      <c r="D196" s="12" t="str">
        <f t="shared" si="3"/>
        <v>2018May</v>
      </c>
      <c r="E196">
        <v>136.6</v>
      </c>
      <c r="F196">
        <v>146.6</v>
      </c>
      <c r="G196">
        <v>133.6</v>
      </c>
      <c r="H196">
        <v>142.1</v>
      </c>
      <c r="I196">
        <v>121</v>
      </c>
      <c r="J196">
        <v>154.6</v>
      </c>
      <c r="K196">
        <v>135.6</v>
      </c>
      <c r="L196">
        <v>122.3</v>
      </c>
      <c r="M196">
        <v>109.6</v>
      </c>
      <c r="N196">
        <v>138.1</v>
      </c>
      <c r="O196">
        <v>129.9</v>
      </c>
      <c r="P196">
        <v>151.69999999999999</v>
      </c>
      <c r="Q196">
        <v>138.1</v>
      </c>
      <c r="R196">
        <v>157.9</v>
      </c>
      <c r="S196">
        <v>146</v>
      </c>
      <c r="T196">
        <v>137.4</v>
      </c>
      <c r="U196">
        <v>144.69999999999999</v>
      </c>
      <c r="V196">
        <v>143.19999999999999</v>
      </c>
      <c r="W196">
        <v>136.9</v>
      </c>
      <c r="X196">
        <v>137.4</v>
      </c>
      <c r="Y196">
        <v>136</v>
      </c>
      <c r="Z196">
        <v>122.9</v>
      </c>
      <c r="AA196">
        <v>131.80000000000001</v>
      </c>
      <c r="AB196">
        <v>142.1</v>
      </c>
      <c r="AC196">
        <v>129.9</v>
      </c>
      <c r="AD196">
        <v>132.1</v>
      </c>
      <c r="AE196">
        <v>137.80000000000001</v>
      </c>
    </row>
    <row r="197" spans="1:31" hidden="1" x14ac:dyDescent="0.3">
      <c r="A197" t="s">
        <v>30</v>
      </c>
      <c r="B197">
        <v>2018</v>
      </c>
      <c r="C197" t="s">
        <v>39</v>
      </c>
      <c r="D197" t="str">
        <f t="shared" si="3"/>
        <v>2018June</v>
      </c>
      <c r="E197">
        <v>137.6</v>
      </c>
      <c r="F197">
        <v>148.1</v>
      </c>
      <c r="G197">
        <v>136.69999999999999</v>
      </c>
      <c r="H197">
        <v>143.19999999999999</v>
      </c>
      <c r="I197">
        <v>124</v>
      </c>
      <c r="J197">
        <v>154.1</v>
      </c>
      <c r="K197">
        <v>143.5</v>
      </c>
      <c r="L197">
        <v>126</v>
      </c>
      <c r="M197">
        <v>112.4</v>
      </c>
      <c r="N197">
        <v>137.6</v>
      </c>
      <c r="O197">
        <v>132.80000000000001</v>
      </c>
      <c r="P197">
        <v>154.30000000000001</v>
      </c>
      <c r="Q197">
        <v>140</v>
      </c>
      <c r="R197">
        <v>157.30000000000001</v>
      </c>
      <c r="S197">
        <v>151.30000000000001</v>
      </c>
      <c r="T197">
        <v>144.69999999999999</v>
      </c>
      <c r="U197">
        <v>150.30000000000001</v>
      </c>
      <c r="V197" t="s">
        <v>32</v>
      </c>
      <c r="W197">
        <v>145.1</v>
      </c>
      <c r="X197">
        <v>142.19999999999999</v>
      </c>
      <c r="Y197">
        <v>138.4</v>
      </c>
      <c r="Z197">
        <v>127.4</v>
      </c>
      <c r="AA197">
        <v>137.80000000000001</v>
      </c>
      <c r="AB197">
        <v>145.1</v>
      </c>
      <c r="AC197">
        <v>131.4</v>
      </c>
      <c r="AD197">
        <v>135.6</v>
      </c>
      <c r="AE197">
        <v>140.5</v>
      </c>
    </row>
    <row r="198" spans="1:31" hidden="1" x14ac:dyDescent="0.3">
      <c r="A198" t="s">
        <v>33</v>
      </c>
      <c r="B198">
        <v>2018</v>
      </c>
      <c r="C198" t="s">
        <v>39</v>
      </c>
      <c r="D198" t="str">
        <f t="shared" si="3"/>
        <v>2018June</v>
      </c>
      <c r="E198">
        <v>135.30000000000001</v>
      </c>
      <c r="F198">
        <v>149.69999999999999</v>
      </c>
      <c r="G198">
        <v>133.9</v>
      </c>
      <c r="H198">
        <v>140.80000000000001</v>
      </c>
      <c r="I198">
        <v>116.6</v>
      </c>
      <c r="J198">
        <v>152.19999999999999</v>
      </c>
      <c r="K198">
        <v>144</v>
      </c>
      <c r="L198">
        <v>112.3</v>
      </c>
      <c r="M198">
        <v>108.4</v>
      </c>
      <c r="N198">
        <v>140</v>
      </c>
      <c r="O198">
        <v>126.7</v>
      </c>
      <c r="P198">
        <v>149</v>
      </c>
      <c r="Q198">
        <v>138.4</v>
      </c>
      <c r="R198">
        <v>161</v>
      </c>
      <c r="S198">
        <v>138.9</v>
      </c>
      <c r="T198">
        <v>128.69999999999999</v>
      </c>
      <c r="U198">
        <v>137.4</v>
      </c>
      <c r="V198">
        <v>142.5</v>
      </c>
      <c r="W198">
        <v>126.5</v>
      </c>
      <c r="X198">
        <v>133.1</v>
      </c>
      <c r="Y198">
        <v>132.6</v>
      </c>
      <c r="Z198">
        <v>120.4</v>
      </c>
      <c r="AA198">
        <v>128.5</v>
      </c>
      <c r="AB198">
        <v>141.19999999999999</v>
      </c>
      <c r="AC198">
        <v>128.19999999999999</v>
      </c>
      <c r="AD198">
        <v>129.5</v>
      </c>
      <c r="AE198">
        <v>136.19999999999999</v>
      </c>
    </row>
    <row r="199" spans="1:31" hidden="1" x14ac:dyDescent="0.3">
      <c r="A199" t="s">
        <v>34</v>
      </c>
      <c r="B199">
        <v>2018</v>
      </c>
      <c r="C199" t="s">
        <v>39</v>
      </c>
      <c r="D199" s="12" t="str">
        <f t="shared" si="3"/>
        <v>2018June</v>
      </c>
      <c r="E199">
        <v>136.9</v>
      </c>
      <c r="F199">
        <v>148.69999999999999</v>
      </c>
      <c r="G199">
        <v>135.6</v>
      </c>
      <c r="H199">
        <v>142.30000000000001</v>
      </c>
      <c r="I199">
        <v>121.3</v>
      </c>
      <c r="J199">
        <v>153.19999999999999</v>
      </c>
      <c r="K199">
        <v>143.69999999999999</v>
      </c>
      <c r="L199">
        <v>121.4</v>
      </c>
      <c r="M199">
        <v>111.1</v>
      </c>
      <c r="N199">
        <v>138.4</v>
      </c>
      <c r="O199">
        <v>130.30000000000001</v>
      </c>
      <c r="P199">
        <v>151.80000000000001</v>
      </c>
      <c r="Q199">
        <v>139.4</v>
      </c>
      <c r="R199">
        <v>158.30000000000001</v>
      </c>
      <c r="S199">
        <v>146.4</v>
      </c>
      <c r="T199">
        <v>138.1</v>
      </c>
      <c r="U199">
        <v>145.19999999999999</v>
      </c>
      <c r="V199">
        <v>142.5</v>
      </c>
      <c r="W199">
        <v>138.1</v>
      </c>
      <c r="X199">
        <v>137.9</v>
      </c>
      <c r="Y199">
        <v>136.19999999999999</v>
      </c>
      <c r="Z199">
        <v>123.7</v>
      </c>
      <c r="AA199">
        <v>132.6</v>
      </c>
      <c r="AB199">
        <v>142.80000000000001</v>
      </c>
      <c r="AC199">
        <v>130.1</v>
      </c>
      <c r="AD199">
        <v>132.6</v>
      </c>
      <c r="AE199">
        <v>138.5</v>
      </c>
    </row>
    <row r="200" spans="1:31" hidden="1" x14ac:dyDescent="0.3">
      <c r="A200" t="s">
        <v>30</v>
      </c>
      <c r="B200">
        <v>2018</v>
      </c>
      <c r="C200" t="s">
        <v>40</v>
      </c>
      <c r="D200" t="str">
        <f t="shared" si="3"/>
        <v>2018July</v>
      </c>
      <c r="E200">
        <v>138.4</v>
      </c>
      <c r="F200">
        <v>149.30000000000001</v>
      </c>
      <c r="G200">
        <v>139.30000000000001</v>
      </c>
      <c r="H200">
        <v>143.4</v>
      </c>
      <c r="I200">
        <v>124.1</v>
      </c>
      <c r="J200">
        <v>153.30000000000001</v>
      </c>
      <c r="K200">
        <v>154.19999999999999</v>
      </c>
      <c r="L200">
        <v>126.4</v>
      </c>
      <c r="M200">
        <v>114.3</v>
      </c>
      <c r="N200">
        <v>138.19999999999999</v>
      </c>
      <c r="O200">
        <v>132.80000000000001</v>
      </c>
      <c r="P200">
        <v>154.80000000000001</v>
      </c>
      <c r="Q200">
        <v>142</v>
      </c>
      <c r="R200">
        <v>156.1</v>
      </c>
      <c r="S200">
        <v>151.5</v>
      </c>
      <c r="T200">
        <v>145.1</v>
      </c>
      <c r="U200">
        <v>150.6</v>
      </c>
      <c r="V200" t="s">
        <v>32</v>
      </c>
      <c r="W200">
        <v>146.80000000000001</v>
      </c>
      <c r="X200">
        <v>143.1</v>
      </c>
      <c r="Y200">
        <v>139</v>
      </c>
      <c r="Z200">
        <v>127.5</v>
      </c>
      <c r="AA200">
        <v>138.4</v>
      </c>
      <c r="AB200">
        <v>145.80000000000001</v>
      </c>
      <c r="AC200">
        <v>131.4</v>
      </c>
      <c r="AD200">
        <v>136</v>
      </c>
      <c r="AE200">
        <v>141.80000000000001</v>
      </c>
    </row>
    <row r="201" spans="1:31" hidden="1" x14ac:dyDescent="0.3">
      <c r="A201" t="s">
        <v>33</v>
      </c>
      <c r="B201">
        <v>2018</v>
      </c>
      <c r="C201" t="s">
        <v>40</v>
      </c>
      <c r="D201" t="str">
        <f t="shared" si="3"/>
        <v>2018July</v>
      </c>
      <c r="E201">
        <v>135.6</v>
      </c>
      <c r="F201">
        <v>148.6</v>
      </c>
      <c r="G201">
        <v>139.1</v>
      </c>
      <c r="H201">
        <v>141</v>
      </c>
      <c r="I201">
        <v>116.7</v>
      </c>
      <c r="J201">
        <v>149.69999999999999</v>
      </c>
      <c r="K201">
        <v>159.19999999999999</v>
      </c>
      <c r="L201">
        <v>112.6</v>
      </c>
      <c r="M201">
        <v>111.8</v>
      </c>
      <c r="N201">
        <v>140.30000000000001</v>
      </c>
      <c r="O201">
        <v>126.8</v>
      </c>
      <c r="P201">
        <v>149.4</v>
      </c>
      <c r="Q201">
        <v>140.30000000000001</v>
      </c>
      <c r="R201">
        <v>161.4</v>
      </c>
      <c r="S201">
        <v>139.6</v>
      </c>
      <c r="T201">
        <v>128.9</v>
      </c>
      <c r="U201">
        <v>137.9</v>
      </c>
      <c r="V201">
        <v>143.6</v>
      </c>
      <c r="W201">
        <v>128.1</v>
      </c>
      <c r="X201">
        <v>133.6</v>
      </c>
      <c r="Y201">
        <v>133.6</v>
      </c>
      <c r="Z201">
        <v>120.1</v>
      </c>
      <c r="AA201">
        <v>129</v>
      </c>
      <c r="AB201">
        <v>144</v>
      </c>
      <c r="AC201">
        <v>128.19999999999999</v>
      </c>
      <c r="AD201">
        <v>130.19999999999999</v>
      </c>
      <c r="AE201">
        <v>137.5</v>
      </c>
    </row>
    <row r="202" spans="1:31" hidden="1" x14ac:dyDescent="0.3">
      <c r="A202" t="s">
        <v>34</v>
      </c>
      <c r="B202">
        <v>2018</v>
      </c>
      <c r="C202" t="s">
        <v>40</v>
      </c>
      <c r="D202" s="12" t="str">
        <f t="shared" si="3"/>
        <v>2018July</v>
      </c>
      <c r="E202">
        <v>137.5</v>
      </c>
      <c r="F202">
        <v>149.1</v>
      </c>
      <c r="G202">
        <v>139.19999999999999</v>
      </c>
      <c r="H202">
        <v>142.5</v>
      </c>
      <c r="I202">
        <v>121.4</v>
      </c>
      <c r="J202">
        <v>151.6</v>
      </c>
      <c r="K202">
        <v>155.9</v>
      </c>
      <c r="L202">
        <v>121.7</v>
      </c>
      <c r="M202">
        <v>113.5</v>
      </c>
      <c r="N202">
        <v>138.9</v>
      </c>
      <c r="O202">
        <v>130.30000000000001</v>
      </c>
      <c r="P202">
        <v>152.30000000000001</v>
      </c>
      <c r="Q202">
        <v>141.4</v>
      </c>
      <c r="R202">
        <v>157.5</v>
      </c>
      <c r="S202">
        <v>146.80000000000001</v>
      </c>
      <c r="T202">
        <v>138.4</v>
      </c>
      <c r="U202">
        <v>145.6</v>
      </c>
      <c r="V202">
        <v>143.6</v>
      </c>
      <c r="W202">
        <v>139.69999999999999</v>
      </c>
      <c r="X202">
        <v>138.6</v>
      </c>
      <c r="Y202">
        <v>137</v>
      </c>
      <c r="Z202">
        <v>123.6</v>
      </c>
      <c r="AA202">
        <v>133.1</v>
      </c>
      <c r="AB202">
        <v>144.69999999999999</v>
      </c>
      <c r="AC202">
        <v>130.1</v>
      </c>
      <c r="AD202">
        <v>133.19999999999999</v>
      </c>
      <c r="AE202">
        <v>139.80000000000001</v>
      </c>
    </row>
    <row r="203" spans="1:31" hidden="1" x14ac:dyDescent="0.3">
      <c r="A203" t="s">
        <v>30</v>
      </c>
      <c r="B203">
        <v>2018</v>
      </c>
      <c r="C203" t="s">
        <v>41</v>
      </c>
      <c r="D203" t="str">
        <f t="shared" si="3"/>
        <v>2018August</v>
      </c>
      <c r="E203">
        <v>139.19999999999999</v>
      </c>
      <c r="F203">
        <v>148.80000000000001</v>
      </c>
      <c r="G203">
        <v>139.1</v>
      </c>
      <c r="H203">
        <v>143.5</v>
      </c>
      <c r="I203">
        <v>125</v>
      </c>
      <c r="J203">
        <v>154.4</v>
      </c>
      <c r="K203">
        <v>156.30000000000001</v>
      </c>
      <c r="L203">
        <v>126.8</v>
      </c>
      <c r="M203">
        <v>115.4</v>
      </c>
      <c r="N203">
        <v>138.6</v>
      </c>
      <c r="O203">
        <v>133.80000000000001</v>
      </c>
      <c r="P203">
        <v>155.19999999999999</v>
      </c>
      <c r="Q203">
        <v>142.69999999999999</v>
      </c>
      <c r="R203">
        <v>156.4</v>
      </c>
      <c r="S203">
        <v>152.1</v>
      </c>
      <c r="T203">
        <v>145.80000000000001</v>
      </c>
      <c r="U203">
        <v>151.30000000000001</v>
      </c>
      <c r="V203" t="s">
        <v>32</v>
      </c>
      <c r="W203">
        <v>147.69999999999999</v>
      </c>
      <c r="X203">
        <v>143.80000000000001</v>
      </c>
      <c r="Y203">
        <v>139.4</v>
      </c>
      <c r="Z203">
        <v>128.30000000000001</v>
      </c>
      <c r="AA203">
        <v>138.6</v>
      </c>
      <c r="AB203">
        <v>146.9</v>
      </c>
      <c r="AC203">
        <v>131.30000000000001</v>
      </c>
      <c r="AD203">
        <v>136.6</v>
      </c>
      <c r="AE203">
        <v>142.5</v>
      </c>
    </row>
    <row r="204" spans="1:31" hidden="1" x14ac:dyDescent="0.3">
      <c r="A204" t="s">
        <v>33</v>
      </c>
      <c r="B204">
        <v>2018</v>
      </c>
      <c r="C204" t="s">
        <v>41</v>
      </c>
      <c r="D204" t="str">
        <f t="shared" si="3"/>
        <v>2018August</v>
      </c>
      <c r="E204">
        <v>136.5</v>
      </c>
      <c r="F204">
        <v>146.4</v>
      </c>
      <c r="G204">
        <v>136.6</v>
      </c>
      <c r="H204">
        <v>141.19999999999999</v>
      </c>
      <c r="I204">
        <v>117.4</v>
      </c>
      <c r="J204">
        <v>146.30000000000001</v>
      </c>
      <c r="K204">
        <v>157.30000000000001</v>
      </c>
      <c r="L204">
        <v>113.6</v>
      </c>
      <c r="M204">
        <v>113.3</v>
      </c>
      <c r="N204">
        <v>141.1</v>
      </c>
      <c r="O204">
        <v>127.4</v>
      </c>
      <c r="P204">
        <v>150.4</v>
      </c>
      <c r="Q204">
        <v>140.1</v>
      </c>
      <c r="R204">
        <v>162.1</v>
      </c>
      <c r="S204">
        <v>140</v>
      </c>
      <c r="T204">
        <v>129</v>
      </c>
      <c r="U204">
        <v>138.30000000000001</v>
      </c>
      <c r="V204">
        <v>144.6</v>
      </c>
      <c r="W204">
        <v>129.80000000000001</v>
      </c>
      <c r="X204">
        <v>134.4</v>
      </c>
      <c r="Y204">
        <v>134.9</v>
      </c>
      <c r="Z204">
        <v>120.7</v>
      </c>
      <c r="AA204">
        <v>129.80000000000001</v>
      </c>
      <c r="AB204">
        <v>145.30000000000001</v>
      </c>
      <c r="AC204">
        <v>128.30000000000001</v>
      </c>
      <c r="AD204">
        <v>131</v>
      </c>
      <c r="AE204">
        <v>138</v>
      </c>
    </row>
    <row r="205" spans="1:31" hidden="1" x14ac:dyDescent="0.3">
      <c r="A205" t="s">
        <v>34</v>
      </c>
      <c r="B205">
        <v>2018</v>
      </c>
      <c r="C205" t="s">
        <v>41</v>
      </c>
      <c r="D205" s="12" t="str">
        <f t="shared" si="3"/>
        <v>2018August</v>
      </c>
      <c r="E205">
        <v>138.30000000000001</v>
      </c>
      <c r="F205">
        <v>148</v>
      </c>
      <c r="G205">
        <v>138.1</v>
      </c>
      <c r="H205">
        <v>142.6</v>
      </c>
      <c r="I205">
        <v>122.2</v>
      </c>
      <c r="J205">
        <v>150.6</v>
      </c>
      <c r="K205">
        <v>156.6</v>
      </c>
      <c r="L205">
        <v>122.4</v>
      </c>
      <c r="M205">
        <v>114.7</v>
      </c>
      <c r="N205">
        <v>139.4</v>
      </c>
      <c r="O205">
        <v>131.1</v>
      </c>
      <c r="P205">
        <v>153</v>
      </c>
      <c r="Q205">
        <v>141.69999999999999</v>
      </c>
      <c r="R205">
        <v>157.9</v>
      </c>
      <c r="S205">
        <v>147.30000000000001</v>
      </c>
      <c r="T205">
        <v>138.80000000000001</v>
      </c>
      <c r="U205">
        <v>146.1</v>
      </c>
      <c r="V205">
        <v>144.6</v>
      </c>
      <c r="W205">
        <v>140.9</v>
      </c>
      <c r="X205">
        <v>139.4</v>
      </c>
      <c r="Y205">
        <v>137.69999999999999</v>
      </c>
      <c r="Z205">
        <v>124.3</v>
      </c>
      <c r="AA205">
        <v>133.6</v>
      </c>
      <c r="AB205">
        <v>146</v>
      </c>
      <c r="AC205">
        <v>130.1</v>
      </c>
      <c r="AD205">
        <v>133.9</v>
      </c>
      <c r="AE205">
        <v>140.4</v>
      </c>
    </row>
    <row r="206" spans="1:31" hidden="1" x14ac:dyDescent="0.3">
      <c r="A206" t="s">
        <v>30</v>
      </c>
      <c r="B206">
        <v>2018</v>
      </c>
      <c r="C206" t="s">
        <v>42</v>
      </c>
      <c r="D206" t="str">
        <f t="shared" si="3"/>
        <v>2018September</v>
      </c>
      <c r="E206">
        <v>139.4</v>
      </c>
      <c r="F206">
        <v>147.19999999999999</v>
      </c>
      <c r="G206">
        <v>136.6</v>
      </c>
      <c r="H206">
        <v>143.69999999999999</v>
      </c>
      <c r="I206">
        <v>124.6</v>
      </c>
      <c r="J206">
        <v>150.1</v>
      </c>
      <c r="K206">
        <v>149.4</v>
      </c>
      <c r="L206">
        <v>125.4</v>
      </c>
      <c r="M206">
        <v>114.4</v>
      </c>
      <c r="N206">
        <v>138.69999999999999</v>
      </c>
      <c r="O206">
        <v>133.1</v>
      </c>
      <c r="P206">
        <v>155.9</v>
      </c>
      <c r="Q206">
        <v>141.30000000000001</v>
      </c>
      <c r="R206">
        <v>157.69999999999999</v>
      </c>
      <c r="S206">
        <v>152.1</v>
      </c>
      <c r="T206">
        <v>146.1</v>
      </c>
      <c r="U206">
        <v>151.30000000000001</v>
      </c>
      <c r="V206" t="s">
        <v>32</v>
      </c>
      <c r="W206">
        <v>149</v>
      </c>
      <c r="X206">
        <v>144</v>
      </c>
      <c r="Y206">
        <v>140</v>
      </c>
      <c r="Z206">
        <v>129.9</v>
      </c>
      <c r="AA206">
        <v>140</v>
      </c>
      <c r="AB206">
        <v>147.6</v>
      </c>
      <c r="AC206">
        <v>132</v>
      </c>
      <c r="AD206">
        <v>137.4</v>
      </c>
      <c r="AE206">
        <v>142.1</v>
      </c>
    </row>
    <row r="207" spans="1:31" hidden="1" x14ac:dyDescent="0.3">
      <c r="A207" t="s">
        <v>33</v>
      </c>
      <c r="B207">
        <v>2018</v>
      </c>
      <c r="C207" t="s">
        <v>42</v>
      </c>
      <c r="D207" t="str">
        <f t="shared" si="3"/>
        <v>2018September</v>
      </c>
      <c r="E207">
        <v>137</v>
      </c>
      <c r="F207">
        <v>143.1</v>
      </c>
      <c r="G207">
        <v>132.80000000000001</v>
      </c>
      <c r="H207">
        <v>141.5</v>
      </c>
      <c r="I207">
        <v>117.8</v>
      </c>
      <c r="J207">
        <v>140</v>
      </c>
      <c r="K207">
        <v>151.30000000000001</v>
      </c>
      <c r="L207">
        <v>113.5</v>
      </c>
      <c r="M207">
        <v>112.3</v>
      </c>
      <c r="N207">
        <v>141.19999999999999</v>
      </c>
      <c r="O207">
        <v>127.7</v>
      </c>
      <c r="P207">
        <v>151.30000000000001</v>
      </c>
      <c r="Q207">
        <v>138.9</v>
      </c>
      <c r="R207">
        <v>163.30000000000001</v>
      </c>
      <c r="S207">
        <v>140.80000000000001</v>
      </c>
      <c r="T207">
        <v>129.30000000000001</v>
      </c>
      <c r="U207">
        <v>139.1</v>
      </c>
      <c r="V207">
        <v>145.30000000000001</v>
      </c>
      <c r="W207">
        <v>131.19999999999999</v>
      </c>
      <c r="X207">
        <v>134.9</v>
      </c>
      <c r="Y207">
        <v>135.69999999999999</v>
      </c>
      <c r="Z207">
        <v>122.5</v>
      </c>
      <c r="AA207">
        <v>130.19999999999999</v>
      </c>
      <c r="AB207">
        <v>145.19999999999999</v>
      </c>
      <c r="AC207">
        <v>129.30000000000001</v>
      </c>
      <c r="AD207">
        <v>131.9</v>
      </c>
      <c r="AE207">
        <v>138.1</v>
      </c>
    </row>
    <row r="208" spans="1:31" hidden="1" x14ac:dyDescent="0.3">
      <c r="A208" t="s">
        <v>34</v>
      </c>
      <c r="B208">
        <v>2018</v>
      </c>
      <c r="C208" t="s">
        <v>42</v>
      </c>
      <c r="D208" s="12" t="str">
        <f t="shared" si="3"/>
        <v>2018September</v>
      </c>
      <c r="E208">
        <v>138.6</v>
      </c>
      <c r="F208">
        <v>145.80000000000001</v>
      </c>
      <c r="G208">
        <v>135.1</v>
      </c>
      <c r="H208">
        <v>142.9</v>
      </c>
      <c r="I208">
        <v>122.1</v>
      </c>
      <c r="J208">
        <v>145.4</v>
      </c>
      <c r="K208">
        <v>150</v>
      </c>
      <c r="L208">
        <v>121.4</v>
      </c>
      <c r="M208">
        <v>113.7</v>
      </c>
      <c r="N208">
        <v>139.5</v>
      </c>
      <c r="O208">
        <v>130.80000000000001</v>
      </c>
      <c r="P208">
        <v>153.80000000000001</v>
      </c>
      <c r="Q208">
        <v>140.4</v>
      </c>
      <c r="R208">
        <v>159.19999999999999</v>
      </c>
      <c r="S208">
        <v>147.69999999999999</v>
      </c>
      <c r="T208">
        <v>139.1</v>
      </c>
      <c r="U208">
        <v>146.5</v>
      </c>
      <c r="V208">
        <v>145.30000000000001</v>
      </c>
      <c r="W208">
        <v>142.30000000000001</v>
      </c>
      <c r="X208">
        <v>139.69999999999999</v>
      </c>
      <c r="Y208">
        <v>138.4</v>
      </c>
      <c r="Z208">
        <v>126</v>
      </c>
      <c r="AA208">
        <v>134.5</v>
      </c>
      <c r="AB208">
        <v>146.19999999999999</v>
      </c>
      <c r="AC208">
        <v>130.9</v>
      </c>
      <c r="AD208">
        <v>134.69999999999999</v>
      </c>
      <c r="AE208">
        <v>140.19999999999999</v>
      </c>
    </row>
    <row r="209" spans="1:31" hidden="1" x14ac:dyDescent="0.3">
      <c r="A209" t="s">
        <v>30</v>
      </c>
      <c r="B209">
        <v>2018</v>
      </c>
      <c r="C209" t="s">
        <v>43</v>
      </c>
      <c r="D209" t="str">
        <f t="shared" si="3"/>
        <v>2018October</v>
      </c>
      <c r="E209">
        <v>139.30000000000001</v>
      </c>
      <c r="F209">
        <v>147.6</v>
      </c>
      <c r="G209">
        <v>134.6</v>
      </c>
      <c r="H209">
        <v>141.9</v>
      </c>
      <c r="I209">
        <v>123.5</v>
      </c>
      <c r="J209">
        <v>144.5</v>
      </c>
      <c r="K209">
        <v>147.6</v>
      </c>
      <c r="L209">
        <v>121.4</v>
      </c>
      <c r="M209">
        <v>112.3</v>
      </c>
      <c r="N209">
        <v>139.5</v>
      </c>
      <c r="O209">
        <v>134.6</v>
      </c>
      <c r="P209">
        <v>155.19999999999999</v>
      </c>
      <c r="Q209">
        <v>140.19999999999999</v>
      </c>
      <c r="R209">
        <v>159.6</v>
      </c>
      <c r="S209">
        <v>150.69999999999999</v>
      </c>
      <c r="T209">
        <v>144.5</v>
      </c>
      <c r="U209">
        <v>149.80000000000001</v>
      </c>
      <c r="V209" t="s">
        <v>32</v>
      </c>
      <c r="W209">
        <v>149.69999999999999</v>
      </c>
      <c r="X209">
        <v>147.5</v>
      </c>
      <c r="Y209">
        <v>144.80000000000001</v>
      </c>
      <c r="Z209">
        <v>130.80000000000001</v>
      </c>
      <c r="AA209">
        <v>140.1</v>
      </c>
      <c r="AB209">
        <v>148</v>
      </c>
      <c r="AC209">
        <v>134.4</v>
      </c>
      <c r="AD209">
        <v>139.80000000000001</v>
      </c>
      <c r="AE209">
        <v>142.19999999999999</v>
      </c>
    </row>
    <row r="210" spans="1:31" hidden="1" x14ac:dyDescent="0.3">
      <c r="A210" t="s">
        <v>33</v>
      </c>
      <c r="B210">
        <v>2018</v>
      </c>
      <c r="C210" t="s">
        <v>43</v>
      </c>
      <c r="D210" t="str">
        <f t="shared" si="3"/>
        <v>2018October</v>
      </c>
      <c r="E210">
        <v>137.6</v>
      </c>
      <c r="F210">
        <v>144.9</v>
      </c>
      <c r="G210">
        <v>133.5</v>
      </c>
      <c r="H210">
        <v>141.5</v>
      </c>
      <c r="I210">
        <v>118</v>
      </c>
      <c r="J210">
        <v>139.5</v>
      </c>
      <c r="K210">
        <v>153</v>
      </c>
      <c r="L210">
        <v>113.2</v>
      </c>
      <c r="M210">
        <v>112.8</v>
      </c>
      <c r="N210">
        <v>141.1</v>
      </c>
      <c r="O210">
        <v>127.6</v>
      </c>
      <c r="P210">
        <v>152</v>
      </c>
      <c r="Q210">
        <v>139.4</v>
      </c>
      <c r="R210">
        <v>164</v>
      </c>
      <c r="S210">
        <v>141.5</v>
      </c>
      <c r="T210">
        <v>129.80000000000001</v>
      </c>
      <c r="U210">
        <v>139.69999999999999</v>
      </c>
      <c r="V210">
        <v>146.30000000000001</v>
      </c>
      <c r="W210">
        <v>133.4</v>
      </c>
      <c r="X210">
        <v>135.1</v>
      </c>
      <c r="Y210">
        <v>136.19999999999999</v>
      </c>
      <c r="Z210">
        <v>123.3</v>
      </c>
      <c r="AA210">
        <v>130.69999999999999</v>
      </c>
      <c r="AB210">
        <v>145.5</v>
      </c>
      <c r="AC210">
        <v>130.4</v>
      </c>
      <c r="AD210">
        <v>132.5</v>
      </c>
      <c r="AE210">
        <v>138.9</v>
      </c>
    </row>
    <row r="211" spans="1:31" hidden="1" x14ac:dyDescent="0.3">
      <c r="A211" t="s">
        <v>34</v>
      </c>
      <c r="B211">
        <v>2018</v>
      </c>
      <c r="C211" t="s">
        <v>43</v>
      </c>
      <c r="D211" s="12" t="str">
        <f t="shared" si="3"/>
        <v>2018October</v>
      </c>
      <c r="E211">
        <v>137.4</v>
      </c>
      <c r="F211">
        <v>149.5</v>
      </c>
      <c r="G211">
        <v>137.30000000000001</v>
      </c>
      <c r="H211">
        <v>141.9</v>
      </c>
      <c r="I211">
        <v>121.1</v>
      </c>
      <c r="J211">
        <v>142.5</v>
      </c>
      <c r="K211">
        <v>146.69999999999999</v>
      </c>
      <c r="L211">
        <v>119.1</v>
      </c>
      <c r="M211">
        <v>111.9</v>
      </c>
      <c r="N211">
        <v>141</v>
      </c>
      <c r="O211">
        <v>133.6</v>
      </c>
      <c r="P211">
        <v>154.5</v>
      </c>
      <c r="Q211">
        <v>139.69999999999999</v>
      </c>
      <c r="R211">
        <v>162.6</v>
      </c>
      <c r="S211">
        <v>148</v>
      </c>
      <c r="T211">
        <v>139.19999999999999</v>
      </c>
      <c r="U211">
        <v>146.80000000000001</v>
      </c>
      <c r="V211">
        <v>146.9</v>
      </c>
      <c r="W211">
        <v>145.30000000000001</v>
      </c>
      <c r="X211">
        <v>142.19999999999999</v>
      </c>
      <c r="Y211">
        <v>142.1</v>
      </c>
      <c r="Z211">
        <v>125.5</v>
      </c>
      <c r="AA211">
        <v>136.5</v>
      </c>
      <c r="AB211">
        <v>147.80000000000001</v>
      </c>
      <c r="AC211">
        <v>132</v>
      </c>
      <c r="AD211">
        <v>136.30000000000001</v>
      </c>
      <c r="AE211">
        <v>140.80000000000001</v>
      </c>
    </row>
    <row r="212" spans="1:31" hidden="1" x14ac:dyDescent="0.3">
      <c r="A212" t="s">
        <v>30</v>
      </c>
      <c r="B212">
        <v>2018</v>
      </c>
      <c r="C212" t="s">
        <v>45</v>
      </c>
      <c r="D212" t="str">
        <f t="shared" si="3"/>
        <v>2018November</v>
      </c>
      <c r="E212">
        <v>137.1</v>
      </c>
      <c r="F212">
        <v>150.80000000000001</v>
      </c>
      <c r="G212">
        <v>136.69999999999999</v>
      </c>
      <c r="H212">
        <v>141.9</v>
      </c>
      <c r="I212">
        <v>122.8</v>
      </c>
      <c r="J212">
        <v>143.9</v>
      </c>
      <c r="K212">
        <v>147.5</v>
      </c>
      <c r="L212">
        <v>121</v>
      </c>
      <c r="M212">
        <v>111.6</v>
      </c>
      <c r="N212">
        <v>140.6</v>
      </c>
      <c r="O212">
        <v>137.5</v>
      </c>
      <c r="P212">
        <v>156.1</v>
      </c>
      <c r="Q212">
        <v>140</v>
      </c>
      <c r="R212">
        <v>161.9</v>
      </c>
      <c r="S212">
        <v>151.69999999999999</v>
      </c>
      <c r="T212">
        <v>145.5</v>
      </c>
      <c r="U212">
        <v>150.80000000000001</v>
      </c>
      <c r="V212" t="s">
        <v>32</v>
      </c>
      <c r="W212">
        <v>150.30000000000001</v>
      </c>
      <c r="X212">
        <v>148</v>
      </c>
      <c r="Y212">
        <v>145.4</v>
      </c>
      <c r="Z212">
        <v>130.30000000000001</v>
      </c>
      <c r="AA212">
        <v>143.1</v>
      </c>
      <c r="AB212">
        <v>150.19999999999999</v>
      </c>
      <c r="AC212">
        <v>133.1</v>
      </c>
      <c r="AD212">
        <v>140.1</v>
      </c>
      <c r="AE212">
        <v>142.4</v>
      </c>
    </row>
    <row r="213" spans="1:31" hidden="1" x14ac:dyDescent="0.3">
      <c r="A213" t="s">
        <v>33</v>
      </c>
      <c r="B213">
        <v>2018</v>
      </c>
      <c r="C213" t="s">
        <v>45</v>
      </c>
      <c r="D213" t="str">
        <f t="shared" si="3"/>
        <v>2018November</v>
      </c>
      <c r="E213">
        <v>138.1</v>
      </c>
      <c r="F213">
        <v>146.30000000000001</v>
      </c>
      <c r="G213">
        <v>137.80000000000001</v>
      </c>
      <c r="H213">
        <v>141.6</v>
      </c>
      <c r="I213">
        <v>118.1</v>
      </c>
      <c r="J213">
        <v>141.5</v>
      </c>
      <c r="K213">
        <v>145.19999999999999</v>
      </c>
      <c r="L213">
        <v>115.3</v>
      </c>
      <c r="M213">
        <v>112.5</v>
      </c>
      <c r="N213">
        <v>141.4</v>
      </c>
      <c r="O213">
        <v>128</v>
      </c>
      <c r="P213">
        <v>152.6</v>
      </c>
      <c r="Q213">
        <v>139.1</v>
      </c>
      <c r="R213">
        <v>164.4</v>
      </c>
      <c r="S213">
        <v>142.4</v>
      </c>
      <c r="T213">
        <v>130.19999999999999</v>
      </c>
      <c r="U213">
        <v>140.5</v>
      </c>
      <c r="V213">
        <v>146.9</v>
      </c>
      <c r="W213">
        <v>136.69999999999999</v>
      </c>
      <c r="X213">
        <v>135.80000000000001</v>
      </c>
      <c r="Y213">
        <v>136.80000000000001</v>
      </c>
      <c r="Z213">
        <v>121.2</v>
      </c>
      <c r="AA213">
        <v>131.30000000000001</v>
      </c>
      <c r="AB213">
        <v>146.1</v>
      </c>
      <c r="AC213">
        <v>130.5</v>
      </c>
      <c r="AD213">
        <v>132.19999999999999</v>
      </c>
      <c r="AE213">
        <v>139</v>
      </c>
    </row>
    <row r="214" spans="1:31" hidden="1" x14ac:dyDescent="0.3">
      <c r="A214" t="s">
        <v>34</v>
      </c>
      <c r="B214">
        <v>2018</v>
      </c>
      <c r="C214" t="s">
        <v>45</v>
      </c>
      <c r="D214" s="12" t="str">
        <f t="shared" si="3"/>
        <v>2018November</v>
      </c>
      <c r="E214">
        <v>137.4</v>
      </c>
      <c r="F214">
        <v>149.19999999999999</v>
      </c>
      <c r="G214">
        <v>137.1</v>
      </c>
      <c r="H214">
        <v>141.80000000000001</v>
      </c>
      <c r="I214">
        <v>121.1</v>
      </c>
      <c r="J214">
        <v>142.80000000000001</v>
      </c>
      <c r="K214">
        <v>146.69999999999999</v>
      </c>
      <c r="L214">
        <v>119.1</v>
      </c>
      <c r="M214">
        <v>111.9</v>
      </c>
      <c r="N214">
        <v>140.9</v>
      </c>
      <c r="O214">
        <v>133.5</v>
      </c>
      <c r="P214">
        <v>154.5</v>
      </c>
      <c r="Q214">
        <v>139.69999999999999</v>
      </c>
      <c r="R214">
        <v>162.6</v>
      </c>
      <c r="S214">
        <v>148</v>
      </c>
      <c r="T214">
        <v>139.1</v>
      </c>
      <c r="U214">
        <v>146.69999999999999</v>
      </c>
      <c r="V214">
        <v>146.9</v>
      </c>
      <c r="W214">
        <v>145.1</v>
      </c>
      <c r="X214">
        <v>142.19999999999999</v>
      </c>
      <c r="Y214">
        <v>142.1</v>
      </c>
      <c r="Z214">
        <v>125.5</v>
      </c>
      <c r="AA214">
        <v>136.5</v>
      </c>
      <c r="AB214">
        <v>147.80000000000001</v>
      </c>
      <c r="AC214">
        <v>132</v>
      </c>
      <c r="AD214">
        <v>136.30000000000001</v>
      </c>
      <c r="AE214">
        <v>140.80000000000001</v>
      </c>
    </row>
    <row r="215" spans="1:31" hidden="1" x14ac:dyDescent="0.3">
      <c r="A215" t="s">
        <v>30</v>
      </c>
      <c r="B215">
        <v>2018</v>
      </c>
      <c r="C215" t="s">
        <v>46</v>
      </c>
      <c r="D215" t="str">
        <f t="shared" si="3"/>
        <v>2018December</v>
      </c>
      <c r="E215">
        <v>137.1</v>
      </c>
      <c r="F215">
        <v>151.9</v>
      </c>
      <c r="G215">
        <v>137.4</v>
      </c>
      <c r="H215">
        <v>142.4</v>
      </c>
      <c r="I215">
        <v>124.2</v>
      </c>
      <c r="J215">
        <v>140.19999999999999</v>
      </c>
      <c r="K215">
        <v>136.6</v>
      </c>
      <c r="L215">
        <v>120.9</v>
      </c>
      <c r="M215">
        <v>109.9</v>
      </c>
      <c r="N215">
        <v>140.19999999999999</v>
      </c>
      <c r="O215">
        <v>137.80000000000001</v>
      </c>
      <c r="P215">
        <v>156</v>
      </c>
      <c r="Q215">
        <v>138.5</v>
      </c>
      <c r="R215">
        <v>162.4</v>
      </c>
      <c r="S215">
        <v>151.6</v>
      </c>
      <c r="T215">
        <v>145.9</v>
      </c>
      <c r="U215">
        <v>150.80000000000001</v>
      </c>
      <c r="V215" t="s">
        <v>32</v>
      </c>
      <c r="W215">
        <v>149</v>
      </c>
      <c r="X215">
        <v>149.5</v>
      </c>
      <c r="Y215">
        <v>149.6</v>
      </c>
      <c r="Z215">
        <v>128.9</v>
      </c>
      <c r="AA215">
        <v>143.30000000000001</v>
      </c>
      <c r="AB215">
        <v>155.1</v>
      </c>
      <c r="AC215">
        <v>133.19999999999999</v>
      </c>
      <c r="AD215">
        <v>141.6</v>
      </c>
      <c r="AE215">
        <v>141.9</v>
      </c>
    </row>
    <row r="216" spans="1:31" hidden="1" x14ac:dyDescent="0.3">
      <c r="A216" t="s">
        <v>33</v>
      </c>
      <c r="B216">
        <v>2018</v>
      </c>
      <c r="C216" t="s">
        <v>46</v>
      </c>
      <c r="D216" t="str">
        <f t="shared" si="3"/>
        <v>2018December</v>
      </c>
      <c r="E216">
        <v>138.5</v>
      </c>
      <c r="F216">
        <v>147.80000000000001</v>
      </c>
      <c r="G216">
        <v>141.1</v>
      </c>
      <c r="H216">
        <v>141.6</v>
      </c>
      <c r="I216">
        <v>118.1</v>
      </c>
      <c r="J216">
        <v>138.5</v>
      </c>
      <c r="K216">
        <v>132.4</v>
      </c>
      <c r="L216">
        <v>117.5</v>
      </c>
      <c r="M216">
        <v>111</v>
      </c>
      <c r="N216">
        <v>141.5</v>
      </c>
      <c r="O216">
        <v>128.1</v>
      </c>
      <c r="P216">
        <v>152.9</v>
      </c>
      <c r="Q216">
        <v>137.6</v>
      </c>
      <c r="R216">
        <v>164.6</v>
      </c>
      <c r="S216">
        <v>142.69999999999999</v>
      </c>
      <c r="T216">
        <v>130.30000000000001</v>
      </c>
      <c r="U216">
        <v>140.80000000000001</v>
      </c>
      <c r="V216">
        <v>146.5</v>
      </c>
      <c r="W216">
        <v>132.4</v>
      </c>
      <c r="X216">
        <v>136.19999999999999</v>
      </c>
      <c r="Y216">
        <v>137.30000000000001</v>
      </c>
      <c r="Z216">
        <v>118.8</v>
      </c>
      <c r="AA216">
        <v>131.69999999999999</v>
      </c>
      <c r="AB216">
        <v>146.5</v>
      </c>
      <c r="AC216">
        <v>130.80000000000001</v>
      </c>
      <c r="AD216">
        <v>131.69999999999999</v>
      </c>
      <c r="AE216">
        <v>138</v>
      </c>
    </row>
    <row r="217" spans="1:31" hidden="1" x14ac:dyDescent="0.3">
      <c r="A217" t="s">
        <v>34</v>
      </c>
      <c r="B217">
        <v>2018</v>
      </c>
      <c r="C217" t="s">
        <v>46</v>
      </c>
      <c r="D217" s="12" t="str">
        <f t="shared" si="3"/>
        <v>2018December</v>
      </c>
      <c r="E217">
        <v>137.5</v>
      </c>
      <c r="F217">
        <v>150.5</v>
      </c>
      <c r="G217">
        <v>138.80000000000001</v>
      </c>
      <c r="H217">
        <v>142.1</v>
      </c>
      <c r="I217">
        <v>122</v>
      </c>
      <c r="J217">
        <v>139.4</v>
      </c>
      <c r="K217">
        <v>135.19999999999999</v>
      </c>
      <c r="L217">
        <v>119.8</v>
      </c>
      <c r="M217">
        <v>110.3</v>
      </c>
      <c r="N217">
        <v>140.6</v>
      </c>
      <c r="O217">
        <v>133.80000000000001</v>
      </c>
      <c r="P217">
        <v>154.6</v>
      </c>
      <c r="Q217">
        <v>138.19999999999999</v>
      </c>
      <c r="R217">
        <v>163</v>
      </c>
      <c r="S217">
        <v>148.1</v>
      </c>
      <c r="T217">
        <v>139.4</v>
      </c>
      <c r="U217">
        <v>146.80000000000001</v>
      </c>
      <c r="V217">
        <v>146.5</v>
      </c>
      <c r="W217">
        <v>142.69999999999999</v>
      </c>
      <c r="X217">
        <v>143.19999999999999</v>
      </c>
      <c r="Y217">
        <v>144.9</v>
      </c>
      <c r="Z217">
        <v>123.6</v>
      </c>
      <c r="AA217">
        <v>136.80000000000001</v>
      </c>
      <c r="AB217">
        <v>150.1</v>
      </c>
      <c r="AC217">
        <v>132.19999999999999</v>
      </c>
      <c r="AD217">
        <v>136.80000000000001</v>
      </c>
      <c r="AE217">
        <v>140.1</v>
      </c>
    </row>
    <row r="218" spans="1:31" hidden="1" x14ac:dyDescent="0.3">
      <c r="A218" t="s">
        <v>30</v>
      </c>
      <c r="B218">
        <v>2019</v>
      </c>
      <c r="C218" t="s">
        <v>31</v>
      </c>
      <c r="D218" t="str">
        <f t="shared" si="3"/>
        <v>2019January</v>
      </c>
      <c r="E218">
        <v>136.6</v>
      </c>
      <c r="F218">
        <v>152.5</v>
      </c>
      <c r="G218">
        <v>138.19999999999999</v>
      </c>
      <c r="H218">
        <v>142.4</v>
      </c>
      <c r="I218">
        <v>123.9</v>
      </c>
      <c r="J218">
        <v>135.5</v>
      </c>
      <c r="K218">
        <v>131.69999999999999</v>
      </c>
      <c r="L218">
        <v>121.3</v>
      </c>
      <c r="M218">
        <v>108.4</v>
      </c>
      <c r="N218">
        <v>138.9</v>
      </c>
      <c r="O218">
        <v>137</v>
      </c>
      <c r="P218">
        <v>155.80000000000001</v>
      </c>
      <c r="Q218">
        <v>137.4</v>
      </c>
      <c r="R218">
        <v>162.69999999999999</v>
      </c>
      <c r="S218">
        <v>150.6</v>
      </c>
      <c r="T218">
        <v>145.1</v>
      </c>
      <c r="U218">
        <v>149.9</v>
      </c>
      <c r="V218" t="s">
        <v>32</v>
      </c>
      <c r="W218">
        <v>146.19999999999999</v>
      </c>
      <c r="X218">
        <v>150.1</v>
      </c>
      <c r="Y218">
        <v>149.6</v>
      </c>
      <c r="Z218">
        <v>128.6</v>
      </c>
      <c r="AA218">
        <v>142.9</v>
      </c>
      <c r="AB218">
        <v>155.19999999999999</v>
      </c>
      <c r="AC218">
        <v>133.5</v>
      </c>
      <c r="AD218">
        <v>141.69999999999999</v>
      </c>
      <c r="AE218">
        <v>141</v>
      </c>
    </row>
    <row r="219" spans="1:31" hidden="1" x14ac:dyDescent="0.3">
      <c r="A219" t="s">
        <v>33</v>
      </c>
      <c r="B219">
        <v>2019</v>
      </c>
      <c r="C219" t="s">
        <v>31</v>
      </c>
      <c r="D219" t="str">
        <f t="shared" si="3"/>
        <v>2019January</v>
      </c>
      <c r="E219">
        <v>138.30000000000001</v>
      </c>
      <c r="F219">
        <v>149.4</v>
      </c>
      <c r="G219">
        <v>143.5</v>
      </c>
      <c r="H219">
        <v>141.69999999999999</v>
      </c>
      <c r="I219">
        <v>118.1</v>
      </c>
      <c r="J219">
        <v>135.19999999999999</v>
      </c>
      <c r="K219">
        <v>130.5</v>
      </c>
      <c r="L219">
        <v>118.2</v>
      </c>
      <c r="M219">
        <v>110.4</v>
      </c>
      <c r="N219">
        <v>140.4</v>
      </c>
      <c r="O219">
        <v>128.1</v>
      </c>
      <c r="P219">
        <v>153.19999999999999</v>
      </c>
      <c r="Q219">
        <v>137.30000000000001</v>
      </c>
      <c r="R219">
        <v>164.7</v>
      </c>
      <c r="S219">
        <v>143</v>
      </c>
      <c r="T219">
        <v>130.4</v>
      </c>
      <c r="U219">
        <v>141.1</v>
      </c>
      <c r="V219">
        <v>147.69999999999999</v>
      </c>
      <c r="W219">
        <v>128.6</v>
      </c>
      <c r="X219">
        <v>136.30000000000001</v>
      </c>
      <c r="Y219">
        <v>137.80000000000001</v>
      </c>
      <c r="Z219">
        <v>118.6</v>
      </c>
      <c r="AA219">
        <v>131.9</v>
      </c>
      <c r="AB219">
        <v>146.6</v>
      </c>
      <c r="AC219">
        <v>131.69999999999999</v>
      </c>
      <c r="AD219">
        <v>131.80000000000001</v>
      </c>
      <c r="AE219">
        <v>138</v>
      </c>
    </row>
    <row r="220" spans="1:31" hidden="1" x14ac:dyDescent="0.3">
      <c r="A220" t="s">
        <v>34</v>
      </c>
      <c r="B220">
        <v>2019</v>
      </c>
      <c r="C220" t="s">
        <v>31</v>
      </c>
      <c r="D220" s="12" t="str">
        <f t="shared" si="3"/>
        <v>2019January</v>
      </c>
      <c r="E220">
        <v>137.1</v>
      </c>
      <c r="F220">
        <v>151.4</v>
      </c>
      <c r="G220">
        <v>140.19999999999999</v>
      </c>
      <c r="H220">
        <v>142.1</v>
      </c>
      <c r="I220">
        <v>121.8</v>
      </c>
      <c r="J220">
        <v>135.4</v>
      </c>
      <c r="K220">
        <v>131.30000000000001</v>
      </c>
      <c r="L220">
        <v>120.3</v>
      </c>
      <c r="M220">
        <v>109.1</v>
      </c>
      <c r="N220">
        <v>139.4</v>
      </c>
      <c r="O220">
        <v>133.30000000000001</v>
      </c>
      <c r="P220">
        <v>154.6</v>
      </c>
      <c r="Q220">
        <v>137.4</v>
      </c>
      <c r="R220">
        <v>163.19999999999999</v>
      </c>
      <c r="S220">
        <v>147.6</v>
      </c>
      <c r="T220">
        <v>139</v>
      </c>
      <c r="U220">
        <v>146.4</v>
      </c>
      <c r="V220">
        <v>147.69999999999999</v>
      </c>
      <c r="W220">
        <v>139.5</v>
      </c>
      <c r="X220">
        <v>143.6</v>
      </c>
      <c r="Y220">
        <v>145.1</v>
      </c>
      <c r="Z220">
        <v>123.3</v>
      </c>
      <c r="AA220">
        <v>136.69999999999999</v>
      </c>
      <c r="AB220">
        <v>150.19999999999999</v>
      </c>
      <c r="AC220">
        <v>132.80000000000001</v>
      </c>
      <c r="AD220">
        <v>136.9</v>
      </c>
      <c r="AE220">
        <v>139.6</v>
      </c>
    </row>
    <row r="221" spans="1:31" hidden="1" x14ac:dyDescent="0.3">
      <c r="A221" t="s">
        <v>30</v>
      </c>
      <c r="B221">
        <v>2019</v>
      </c>
      <c r="C221" t="s">
        <v>35</v>
      </c>
      <c r="D221" t="str">
        <f t="shared" si="3"/>
        <v>2019February</v>
      </c>
      <c r="E221">
        <v>136.80000000000001</v>
      </c>
      <c r="F221">
        <v>153</v>
      </c>
      <c r="G221">
        <v>139.1</v>
      </c>
      <c r="H221">
        <v>142.5</v>
      </c>
      <c r="I221">
        <v>124.1</v>
      </c>
      <c r="J221">
        <v>135.80000000000001</v>
      </c>
      <c r="K221">
        <v>128.69999999999999</v>
      </c>
      <c r="L221">
        <v>121.5</v>
      </c>
      <c r="M221">
        <v>108.3</v>
      </c>
      <c r="N221">
        <v>139.19999999999999</v>
      </c>
      <c r="O221">
        <v>137.4</v>
      </c>
      <c r="P221">
        <v>156.19999999999999</v>
      </c>
      <c r="Q221">
        <v>137.19999999999999</v>
      </c>
      <c r="R221">
        <v>162.80000000000001</v>
      </c>
      <c r="S221">
        <v>150.5</v>
      </c>
      <c r="T221">
        <v>146.1</v>
      </c>
      <c r="U221">
        <v>149.9</v>
      </c>
      <c r="V221" t="s">
        <v>32</v>
      </c>
      <c r="W221">
        <v>145.30000000000001</v>
      </c>
      <c r="X221">
        <v>150.1</v>
      </c>
      <c r="Y221">
        <v>149.9</v>
      </c>
      <c r="Z221">
        <v>129.19999999999999</v>
      </c>
      <c r="AA221">
        <v>143.4</v>
      </c>
      <c r="AB221">
        <v>155.5</v>
      </c>
      <c r="AC221">
        <v>134.9</v>
      </c>
      <c r="AD221">
        <v>142.19999999999999</v>
      </c>
      <c r="AE221">
        <v>141</v>
      </c>
    </row>
    <row r="222" spans="1:31" hidden="1" x14ac:dyDescent="0.3">
      <c r="A222" t="s">
        <v>33</v>
      </c>
      <c r="B222">
        <v>2019</v>
      </c>
      <c r="C222" t="s">
        <v>35</v>
      </c>
      <c r="D222" t="str">
        <f t="shared" si="3"/>
        <v>2019February</v>
      </c>
      <c r="E222">
        <v>139.4</v>
      </c>
      <c r="F222">
        <v>150.1</v>
      </c>
      <c r="G222">
        <v>145.30000000000001</v>
      </c>
      <c r="H222">
        <v>141.69999999999999</v>
      </c>
      <c r="I222">
        <v>118.4</v>
      </c>
      <c r="J222">
        <v>137</v>
      </c>
      <c r="K222">
        <v>131.6</v>
      </c>
      <c r="L222">
        <v>119.9</v>
      </c>
      <c r="M222">
        <v>110.4</v>
      </c>
      <c r="N222">
        <v>140.80000000000001</v>
      </c>
      <c r="O222">
        <v>128.30000000000001</v>
      </c>
      <c r="P222">
        <v>153.5</v>
      </c>
      <c r="Q222">
        <v>138</v>
      </c>
      <c r="R222">
        <v>164.9</v>
      </c>
      <c r="S222">
        <v>143.30000000000001</v>
      </c>
      <c r="T222">
        <v>130.80000000000001</v>
      </c>
      <c r="U222">
        <v>141.4</v>
      </c>
      <c r="V222">
        <v>148.5</v>
      </c>
      <c r="W222">
        <v>127.1</v>
      </c>
      <c r="X222">
        <v>136.6</v>
      </c>
      <c r="Y222">
        <v>138.5</v>
      </c>
      <c r="Z222">
        <v>119.2</v>
      </c>
      <c r="AA222">
        <v>132.19999999999999</v>
      </c>
      <c r="AB222">
        <v>146.6</v>
      </c>
      <c r="AC222">
        <v>133</v>
      </c>
      <c r="AD222">
        <v>132.4</v>
      </c>
      <c r="AE222">
        <v>138.6</v>
      </c>
    </row>
    <row r="223" spans="1:31" hidden="1" x14ac:dyDescent="0.3">
      <c r="A223" t="s">
        <v>34</v>
      </c>
      <c r="B223">
        <v>2019</v>
      </c>
      <c r="C223" t="s">
        <v>35</v>
      </c>
      <c r="D223" s="12" t="str">
        <f t="shared" si="3"/>
        <v>2019February</v>
      </c>
      <c r="E223">
        <v>137.6</v>
      </c>
      <c r="F223">
        <v>152</v>
      </c>
      <c r="G223">
        <v>141.5</v>
      </c>
      <c r="H223">
        <v>142.19999999999999</v>
      </c>
      <c r="I223">
        <v>122</v>
      </c>
      <c r="J223">
        <v>136.4</v>
      </c>
      <c r="K223">
        <v>129.69999999999999</v>
      </c>
      <c r="L223">
        <v>121</v>
      </c>
      <c r="M223">
        <v>109</v>
      </c>
      <c r="N223">
        <v>139.69999999999999</v>
      </c>
      <c r="O223">
        <v>133.6</v>
      </c>
      <c r="P223">
        <v>154.9</v>
      </c>
      <c r="Q223">
        <v>137.5</v>
      </c>
      <c r="R223">
        <v>163.4</v>
      </c>
      <c r="S223">
        <v>147.69999999999999</v>
      </c>
      <c r="T223">
        <v>139.69999999999999</v>
      </c>
      <c r="U223">
        <v>146.5</v>
      </c>
      <c r="V223">
        <v>148.5</v>
      </c>
      <c r="W223">
        <v>138.4</v>
      </c>
      <c r="X223">
        <v>143.69999999999999</v>
      </c>
      <c r="Y223">
        <v>145.6</v>
      </c>
      <c r="Z223">
        <v>123.9</v>
      </c>
      <c r="AA223">
        <v>137.1</v>
      </c>
      <c r="AB223">
        <v>150.30000000000001</v>
      </c>
      <c r="AC223">
        <v>134.1</v>
      </c>
      <c r="AD223">
        <v>137.4</v>
      </c>
      <c r="AE223">
        <v>139.9</v>
      </c>
    </row>
    <row r="224" spans="1:31" hidden="1" x14ac:dyDescent="0.3">
      <c r="A224" t="s">
        <v>30</v>
      </c>
      <c r="B224">
        <v>2019</v>
      </c>
      <c r="C224" t="s">
        <v>36</v>
      </c>
      <c r="D224" t="str">
        <f t="shared" si="3"/>
        <v>2019March</v>
      </c>
      <c r="E224">
        <v>136.9</v>
      </c>
      <c r="F224">
        <v>154.1</v>
      </c>
      <c r="G224">
        <v>138.69999999999999</v>
      </c>
      <c r="H224">
        <v>142.5</v>
      </c>
      <c r="I224">
        <v>124.1</v>
      </c>
      <c r="J224">
        <v>136.1</v>
      </c>
      <c r="K224">
        <v>128.19999999999999</v>
      </c>
      <c r="L224">
        <v>122.3</v>
      </c>
      <c r="M224">
        <v>108.3</v>
      </c>
      <c r="N224">
        <v>138.9</v>
      </c>
      <c r="O224">
        <v>137.4</v>
      </c>
      <c r="P224">
        <v>156.4</v>
      </c>
      <c r="Q224">
        <v>137.30000000000001</v>
      </c>
      <c r="R224">
        <v>162.9</v>
      </c>
      <c r="S224">
        <v>150.80000000000001</v>
      </c>
      <c r="T224">
        <v>146.1</v>
      </c>
      <c r="U224">
        <v>150.1</v>
      </c>
      <c r="V224" t="s">
        <v>32</v>
      </c>
      <c r="W224">
        <v>146.4</v>
      </c>
      <c r="X224">
        <v>150</v>
      </c>
      <c r="Y224">
        <v>150.4</v>
      </c>
      <c r="Z224">
        <v>129.9</v>
      </c>
      <c r="AA224">
        <v>143.80000000000001</v>
      </c>
      <c r="AB224">
        <v>155.5</v>
      </c>
      <c r="AC224">
        <v>134</v>
      </c>
      <c r="AD224">
        <v>142.4</v>
      </c>
      <c r="AE224">
        <v>141.19999999999999</v>
      </c>
    </row>
    <row r="225" spans="1:31" hidden="1" x14ac:dyDescent="0.3">
      <c r="A225" t="s">
        <v>33</v>
      </c>
      <c r="B225">
        <v>2019</v>
      </c>
      <c r="C225" t="s">
        <v>36</v>
      </c>
      <c r="D225" t="str">
        <f t="shared" si="3"/>
        <v>2019March</v>
      </c>
      <c r="E225">
        <v>139.69999999999999</v>
      </c>
      <c r="F225">
        <v>151.1</v>
      </c>
      <c r="G225">
        <v>142.9</v>
      </c>
      <c r="H225">
        <v>141.9</v>
      </c>
      <c r="I225">
        <v>118.4</v>
      </c>
      <c r="J225">
        <v>139.4</v>
      </c>
      <c r="K225">
        <v>141.19999999999999</v>
      </c>
      <c r="L225">
        <v>120.7</v>
      </c>
      <c r="M225">
        <v>110.4</v>
      </c>
      <c r="N225">
        <v>140.69999999999999</v>
      </c>
      <c r="O225">
        <v>128.5</v>
      </c>
      <c r="P225">
        <v>153.9</v>
      </c>
      <c r="Q225">
        <v>139.6</v>
      </c>
      <c r="R225">
        <v>165.3</v>
      </c>
      <c r="S225">
        <v>143.5</v>
      </c>
      <c r="T225">
        <v>131.19999999999999</v>
      </c>
      <c r="U225">
        <v>141.6</v>
      </c>
      <c r="V225">
        <v>149</v>
      </c>
      <c r="W225">
        <v>128.80000000000001</v>
      </c>
      <c r="X225">
        <v>136.80000000000001</v>
      </c>
      <c r="Y225">
        <v>139.19999999999999</v>
      </c>
      <c r="Z225">
        <v>119.9</v>
      </c>
      <c r="AA225">
        <v>133</v>
      </c>
      <c r="AB225">
        <v>146.69999999999999</v>
      </c>
      <c r="AC225">
        <v>132.5</v>
      </c>
      <c r="AD225">
        <v>132.80000000000001</v>
      </c>
      <c r="AE225">
        <v>139.5</v>
      </c>
    </row>
    <row r="226" spans="1:31" hidden="1" x14ac:dyDescent="0.3">
      <c r="A226" t="s">
        <v>34</v>
      </c>
      <c r="B226">
        <v>2019</v>
      </c>
      <c r="C226" t="s">
        <v>36</v>
      </c>
      <c r="D226" s="12" t="str">
        <f t="shared" si="3"/>
        <v>2019March</v>
      </c>
      <c r="E226">
        <v>137.80000000000001</v>
      </c>
      <c r="F226">
        <v>153</v>
      </c>
      <c r="G226">
        <v>140.30000000000001</v>
      </c>
      <c r="H226">
        <v>142.30000000000001</v>
      </c>
      <c r="I226">
        <v>122</v>
      </c>
      <c r="J226">
        <v>137.6</v>
      </c>
      <c r="K226">
        <v>132.6</v>
      </c>
      <c r="L226">
        <v>121.8</v>
      </c>
      <c r="M226">
        <v>109</v>
      </c>
      <c r="N226">
        <v>139.5</v>
      </c>
      <c r="O226">
        <v>133.69999999999999</v>
      </c>
      <c r="P226">
        <v>155.19999999999999</v>
      </c>
      <c r="Q226">
        <v>138.1</v>
      </c>
      <c r="R226">
        <v>163.5</v>
      </c>
      <c r="S226">
        <v>147.9</v>
      </c>
      <c r="T226">
        <v>139.9</v>
      </c>
      <c r="U226">
        <v>146.69999999999999</v>
      </c>
      <c r="V226">
        <v>149</v>
      </c>
      <c r="W226">
        <v>139.69999999999999</v>
      </c>
      <c r="X226">
        <v>143.80000000000001</v>
      </c>
      <c r="Y226">
        <v>146.19999999999999</v>
      </c>
      <c r="Z226">
        <v>124.6</v>
      </c>
      <c r="AA226">
        <v>137.69999999999999</v>
      </c>
      <c r="AB226">
        <v>150.30000000000001</v>
      </c>
      <c r="AC226">
        <v>133.4</v>
      </c>
      <c r="AD226">
        <v>137.69999999999999</v>
      </c>
      <c r="AE226">
        <v>140.4</v>
      </c>
    </row>
    <row r="227" spans="1:31" hidden="1" x14ac:dyDescent="0.3">
      <c r="A227" t="s">
        <v>30</v>
      </c>
      <c r="B227">
        <v>2019</v>
      </c>
      <c r="C227" t="s">
        <v>38</v>
      </c>
      <c r="D227" t="str">
        <f t="shared" si="3"/>
        <v>2019May</v>
      </c>
      <c r="E227">
        <v>137.4</v>
      </c>
      <c r="F227">
        <v>159.5</v>
      </c>
      <c r="G227">
        <v>134.5</v>
      </c>
      <c r="H227">
        <v>142.6</v>
      </c>
      <c r="I227">
        <v>124</v>
      </c>
      <c r="J227">
        <v>143.69999999999999</v>
      </c>
      <c r="K227">
        <v>133.4</v>
      </c>
      <c r="L227">
        <v>125.1</v>
      </c>
      <c r="M227">
        <v>109.3</v>
      </c>
      <c r="N227">
        <v>139.30000000000001</v>
      </c>
      <c r="O227">
        <v>137.69999999999999</v>
      </c>
      <c r="P227">
        <v>156.4</v>
      </c>
      <c r="Q227">
        <v>139.19999999999999</v>
      </c>
      <c r="R227">
        <v>163.30000000000001</v>
      </c>
      <c r="S227">
        <v>151.30000000000001</v>
      </c>
      <c r="T227">
        <v>146.6</v>
      </c>
      <c r="U227">
        <v>150.69999999999999</v>
      </c>
      <c r="V227" t="s">
        <v>32</v>
      </c>
      <c r="W227">
        <v>146.9</v>
      </c>
      <c r="X227">
        <v>149.5</v>
      </c>
      <c r="Y227">
        <v>151.30000000000001</v>
      </c>
      <c r="Z227">
        <v>130.19999999999999</v>
      </c>
      <c r="AA227">
        <v>145.9</v>
      </c>
      <c r="AB227">
        <v>156.69999999999999</v>
      </c>
      <c r="AC227">
        <v>133.9</v>
      </c>
      <c r="AD227">
        <v>142.9</v>
      </c>
      <c r="AE227">
        <v>142.4</v>
      </c>
    </row>
    <row r="228" spans="1:31" hidden="1" x14ac:dyDescent="0.3">
      <c r="A228" t="s">
        <v>33</v>
      </c>
      <c r="B228">
        <v>2019</v>
      </c>
      <c r="C228" t="s">
        <v>38</v>
      </c>
      <c r="D228" t="str">
        <f t="shared" si="3"/>
        <v>2019May</v>
      </c>
      <c r="E228">
        <v>140.4</v>
      </c>
      <c r="F228">
        <v>156.69999999999999</v>
      </c>
      <c r="G228">
        <v>138.30000000000001</v>
      </c>
      <c r="H228">
        <v>142.4</v>
      </c>
      <c r="I228">
        <v>118.6</v>
      </c>
      <c r="J228">
        <v>149.69999999999999</v>
      </c>
      <c r="K228">
        <v>161.6</v>
      </c>
      <c r="L228">
        <v>124.4</v>
      </c>
      <c r="M228">
        <v>111.2</v>
      </c>
      <c r="N228">
        <v>141</v>
      </c>
      <c r="O228">
        <v>128.9</v>
      </c>
      <c r="P228">
        <v>154.5</v>
      </c>
      <c r="Q228">
        <v>143.80000000000001</v>
      </c>
      <c r="R228">
        <v>166.2</v>
      </c>
      <c r="S228">
        <v>144</v>
      </c>
      <c r="T228">
        <v>131.69999999999999</v>
      </c>
      <c r="U228">
        <v>142.19999999999999</v>
      </c>
      <c r="V228">
        <v>150.1</v>
      </c>
      <c r="W228">
        <v>129.4</v>
      </c>
      <c r="X228">
        <v>137.19999999999999</v>
      </c>
      <c r="Y228">
        <v>139.80000000000001</v>
      </c>
      <c r="Z228">
        <v>120.1</v>
      </c>
      <c r="AA228">
        <v>134</v>
      </c>
      <c r="AB228">
        <v>148</v>
      </c>
      <c r="AC228">
        <v>132.6</v>
      </c>
      <c r="AD228">
        <v>133.30000000000001</v>
      </c>
      <c r="AE228">
        <v>141.5</v>
      </c>
    </row>
    <row r="229" spans="1:31" hidden="1" x14ac:dyDescent="0.3">
      <c r="A229" t="s">
        <v>34</v>
      </c>
      <c r="B229">
        <v>2019</v>
      </c>
      <c r="C229" t="s">
        <v>38</v>
      </c>
      <c r="D229" s="12" t="str">
        <f t="shared" si="3"/>
        <v>2019May</v>
      </c>
      <c r="E229">
        <v>138.30000000000001</v>
      </c>
      <c r="F229">
        <v>158.5</v>
      </c>
      <c r="G229">
        <v>136</v>
      </c>
      <c r="H229">
        <v>142.5</v>
      </c>
      <c r="I229">
        <v>122</v>
      </c>
      <c r="J229">
        <v>146.5</v>
      </c>
      <c r="K229">
        <v>143</v>
      </c>
      <c r="L229">
        <v>124.9</v>
      </c>
      <c r="M229">
        <v>109.9</v>
      </c>
      <c r="N229">
        <v>139.9</v>
      </c>
      <c r="O229">
        <v>134</v>
      </c>
      <c r="P229">
        <v>155.5</v>
      </c>
      <c r="Q229">
        <v>140.9</v>
      </c>
      <c r="R229">
        <v>164.1</v>
      </c>
      <c r="S229">
        <v>148.4</v>
      </c>
      <c r="T229">
        <v>140.4</v>
      </c>
      <c r="U229">
        <v>147.30000000000001</v>
      </c>
      <c r="V229">
        <v>150.1</v>
      </c>
      <c r="W229">
        <v>140.30000000000001</v>
      </c>
      <c r="X229">
        <v>143.69999999999999</v>
      </c>
      <c r="Y229">
        <v>146.9</v>
      </c>
      <c r="Z229">
        <v>124.9</v>
      </c>
      <c r="AA229">
        <v>139.19999999999999</v>
      </c>
      <c r="AB229">
        <v>151.6</v>
      </c>
      <c r="AC229">
        <v>133.4</v>
      </c>
      <c r="AD229">
        <v>138.19999999999999</v>
      </c>
      <c r="AE229">
        <v>142</v>
      </c>
    </row>
    <row r="230" spans="1:31" hidden="1" x14ac:dyDescent="0.3">
      <c r="A230" t="s">
        <v>30</v>
      </c>
      <c r="B230">
        <v>2019</v>
      </c>
      <c r="C230" t="s">
        <v>39</v>
      </c>
      <c r="D230" t="str">
        <f t="shared" si="3"/>
        <v>2019June</v>
      </c>
      <c r="E230">
        <v>137.80000000000001</v>
      </c>
      <c r="F230">
        <v>163.5</v>
      </c>
      <c r="G230">
        <v>136.19999999999999</v>
      </c>
      <c r="H230">
        <v>143.19999999999999</v>
      </c>
      <c r="I230">
        <v>124.3</v>
      </c>
      <c r="J230">
        <v>143.30000000000001</v>
      </c>
      <c r="K230">
        <v>140.6</v>
      </c>
      <c r="L230">
        <v>128.69999999999999</v>
      </c>
      <c r="M230">
        <v>110.6</v>
      </c>
      <c r="N230">
        <v>140.4</v>
      </c>
      <c r="O230">
        <v>138</v>
      </c>
      <c r="P230">
        <v>156.6</v>
      </c>
      <c r="Q230">
        <v>141</v>
      </c>
      <c r="R230">
        <v>164.2</v>
      </c>
      <c r="S230">
        <v>151.4</v>
      </c>
      <c r="T230">
        <v>146.5</v>
      </c>
      <c r="U230">
        <v>150.69999999999999</v>
      </c>
      <c r="V230" t="s">
        <v>32</v>
      </c>
      <c r="W230">
        <v>147.80000000000001</v>
      </c>
      <c r="X230">
        <v>149.6</v>
      </c>
      <c r="Y230">
        <v>151.69999999999999</v>
      </c>
      <c r="Z230">
        <v>130.19999999999999</v>
      </c>
      <c r="AA230">
        <v>146.4</v>
      </c>
      <c r="AB230">
        <v>157.69999999999999</v>
      </c>
      <c r="AC230">
        <v>134.80000000000001</v>
      </c>
      <c r="AD230">
        <v>143.30000000000001</v>
      </c>
      <c r="AE230">
        <v>143.6</v>
      </c>
    </row>
    <row r="231" spans="1:31" hidden="1" x14ac:dyDescent="0.3">
      <c r="A231" t="s">
        <v>33</v>
      </c>
      <c r="B231">
        <v>2019</v>
      </c>
      <c r="C231" t="s">
        <v>39</v>
      </c>
      <c r="D231" t="str">
        <f t="shared" si="3"/>
        <v>2019June</v>
      </c>
      <c r="E231">
        <v>140.69999999999999</v>
      </c>
      <c r="F231">
        <v>159.6</v>
      </c>
      <c r="G231">
        <v>140.4</v>
      </c>
      <c r="H231">
        <v>143.4</v>
      </c>
      <c r="I231">
        <v>118.6</v>
      </c>
      <c r="J231">
        <v>150.9</v>
      </c>
      <c r="K231">
        <v>169.8</v>
      </c>
      <c r="L231">
        <v>127.4</v>
      </c>
      <c r="M231">
        <v>111.8</v>
      </c>
      <c r="N231">
        <v>141</v>
      </c>
      <c r="O231">
        <v>129</v>
      </c>
      <c r="P231">
        <v>155.1</v>
      </c>
      <c r="Q231">
        <v>145.6</v>
      </c>
      <c r="R231">
        <v>166.7</v>
      </c>
      <c r="S231">
        <v>144.30000000000001</v>
      </c>
      <c r="T231">
        <v>131.69999999999999</v>
      </c>
      <c r="U231">
        <v>142.4</v>
      </c>
      <c r="V231">
        <v>149.4</v>
      </c>
      <c r="W231">
        <v>130.5</v>
      </c>
      <c r="X231">
        <v>137.4</v>
      </c>
      <c r="Y231">
        <v>140.30000000000001</v>
      </c>
      <c r="Z231">
        <v>119.6</v>
      </c>
      <c r="AA231">
        <v>134.30000000000001</v>
      </c>
      <c r="AB231">
        <v>148.9</v>
      </c>
      <c r="AC231">
        <v>133.69999999999999</v>
      </c>
      <c r="AD231">
        <v>133.6</v>
      </c>
      <c r="AE231">
        <v>142.1</v>
      </c>
    </row>
    <row r="232" spans="1:31" hidden="1" x14ac:dyDescent="0.3">
      <c r="A232" t="s">
        <v>34</v>
      </c>
      <c r="B232">
        <v>2019</v>
      </c>
      <c r="C232" t="s">
        <v>39</v>
      </c>
      <c r="D232" s="12" t="str">
        <f t="shared" si="3"/>
        <v>2019June</v>
      </c>
      <c r="E232">
        <v>138.69999999999999</v>
      </c>
      <c r="F232">
        <v>162.1</v>
      </c>
      <c r="G232">
        <v>137.80000000000001</v>
      </c>
      <c r="H232">
        <v>143.30000000000001</v>
      </c>
      <c r="I232">
        <v>122.2</v>
      </c>
      <c r="J232">
        <v>146.80000000000001</v>
      </c>
      <c r="K232">
        <v>150.5</v>
      </c>
      <c r="L232">
        <v>128.30000000000001</v>
      </c>
      <c r="M232">
        <v>111</v>
      </c>
      <c r="N232">
        <v>140.6</v>
      </c>
      <c r="O232">
        <v>134.19999999999999</v>
      </c>
      <c r="P232">
        <v>155.9</v>
      </c>
      <c r="Q232">
        <v>142.69999999999999</v>
      </c>
      <c r="R232">
        <v>164.9</v>
      </c>
      <c r="S232">
        <v>148.6</v>
      </c>
      <c r="T232">
        <v>140.4</v>
      </c>
      <c r="U232">
        <v>147.4</v>
      </c>
      <c r="V232">
        <v>149.4</v>
      </c>
      <c r="W232">
        <v>141.19999999999999</v>
      </c>
      <c r="X232">
        <v>143.80000000000001</v>
      </c>
      <c r="Y232">
        <v>147.4</v>
      </c>
      <c r="Z232">
        <v>124.6</v>
      </c>
      <c r="AA232">
        <v>139.6</v>
      </c>
      <c r="AB232">
        <v>152.5</v>
      </c>
      <c r="AC232">
        <v>134.30000000000001</v>
      </c>
      <c r="AD232">
        <v>138.6</v>
      </c>
      <c r="AE232">
        <v>142.9</v>
      </c>
    </row>
    <row r="233" spans="1:31" hidden="1" x14ac:dyDescent="0.3">
      <c r="A233" t="s">
        <v>30</v>
      </c>
      <c r="B233">
        <v>2019</v>
      </c>
      <c r="C233" t="s">
        <v>40</v>
      </c>
      <c r="D233" t="str">
        <f t="shared" si="3"/>
        <v>2019July</v>
      </c>
      <c r="E233">
        <v>138.4</v>
      </c>
      <c r="F233">
        <v>164</v>
      </c>
      <c r="G233">
        <v>138.4</v>
      </c>
      <c r="H233">
        <v>143.9</v>
      </c>
      <c r="I233">
        <v>124.4</v>
      </c>
      <c r="J233">
        <v>146.4</v>
      </c>
      <c r="K233">
        <v>150.1</v>
      </c>
      <c r="L233">
        <v>130.6</v>
      </c>
      <c r="M233">
        <v>110.8</v>
      </c>
      <c r="N233">
        <v>141.69999999999999</v>
      </c>
      <c r="O233">
        <v>138.5</v>
      </c>
      <c r="P233">
        <v>156.69999999999999</v>
      </c>
      <c r="Q233">
        <v>143</v>
      </c>
      <c r="R233">
        <v>164.5</v>
      </c>
      <c r="S233">
        <v>151.6</v>
      </c>
      <c r="T233">
        <v>146.6</v>
      </c>
      <c r="U233">
        <v>150.9</v>
      </c>
      <c r="V233" t="s">
        <v>32</v>
      </c>
      <c r="W233">
        <v>146.80000000000001</v>
      </c>
      <c r="X233">
        <v>150</v>
      </c>
      <c r="Y233">
        <v>152.19999999999999</v>
      </c>
      <c r="Z233">
        <v>131.19999999999999</v>
      </c>
      <c r="AA233">
        <v>147.5</v>
      </c>
      <c r="AB233">
        <v>159.1</v>
      </c>
      <c r="AC233">
        <v>136.1</v>
      </c>
      <c r="AD233">
        <v>144.19999999999999</v>
      </c>
      <c r="AE233">
        <v>144.9</v>
      </c>
    </row>
    <row r="234" spans="1:31" hidden="1" x14ac:dyDescent="0.3">
      <c r="A234" t="s">
        <v>33</v>
      </c>
      <c r="B234">
        <v>2019</v>
      </c>
      <c r="C234" t="s">
        <v>40</v>
      </c>
      <c r="D234" t="str">
        <f t="shared" si="3"/>
        <v>2019July</v>
      </c>
      <c r="E234">
        <v>141.4</v>
      </c>
      <c r="F234">
        <v>160.19999999999999</v>
      </c>
      <c r="G234">
        <v>142.5</v>
      </c>
      <c r="H234">
        <v>144.1</v>
      </c>
      <c r="I234">
        <v>119.3</v>
      </c>
      <c r="J234">
        <v>154.69999999999999</v>
      </c>
      <c r="K234">
        <v>180.1</v>
      </c>
      <c r="L234">
        <v>128.9</v>
      </c>
      <c r="M234">
        <v>111.8</v>
      </c>
      <c r="N234">
        <v>141.6</v>
      </c>
      <c r="O234">
        <v>129.5</v>
      </c>
      <c r="P234">
        <v>155.6</v>
      </c>
      <c r="Q234">
        <v>147.69999999999999</v>
      </c>
      <c r="R234">
        <v>167.2</v>
      </c>
      <c r="S234">
        <v>144.69999999999999</v>
      </c>
      <c r="T234">
        <v>131.9</v>
      </c>
      <c r="U234">
        <v>142.69999999999999</v>
      </c>
      <c r="V234">
        <v>150.6</v>
      </c>
      <c r="W234">
        <v>127</v>
      </c>
      <c r="X234">
        <v>137.69999999999999</v>
      </c>
      <c r="Y234">
        <v>140.80000000000001</v>
      </c>
      <c r="Z234">
        <v>120.6</v>
      </c>
      <c r="AA234">
        <v>135</v>
      </c>
      <c r="AB234">
        <v>150.4</v>
      </c>
      <c r="AC234">
        <v>135.1</v>
      </c>
      <c r="AD234">
        <v>134.5</v>
      </c>
      <c r="AE234">
        <v>143.30000000000001</v>
      </c>
    </row>
    <row r="235" spans="1:31" hidden="1" x14ac:dyDescent="0.3">
      <c r="A235" t="s">
        <v>34</v>
      </c>
      <c r="B235">
        <v>2019</v>
      </c>
      <c r="C235" t="s">
        <v>40</v>
      </c>
      <c r="D235" s="12" t="str">
        <f t="shared" si="3"/>
        <v>2019July</v>
      </c>
      <c r="E235">
        <v>139.30000000000001</v>
      </c>
      <c r="F235">
        <v>162.69999999999999</v>
      </c>
      <c r="G235">
        <v>140</v>
      </c>
      <c r="H235">
        <v>144</v>
      </c>
      <c r="I235">
        <v>122.5</v>
      </c>
      <c r="J235">
        <v>150.30000000000001</v>
      </c>
      <c r="K235">
        <v>160.30000000000001</v>
      </c>
      <c r="L235">
        <v>130</v>
      </c>
      <c r="M235">
        <v>111.1</v>
      </c>
      <c r="N235">
        <v>141.69999999999999</v>
      </c>
      <c r="O235">
        <v>134.69999999999999</v>
      </c>
      <c r="P235">
        <v>156.19999999999999</v>
      </c>
      <c r="Q235">
        <v>144.69999999999999</v>
      </c>
      <c r="R235">
        <v>165.2</v>
      </c>
      <c r="S235">
        <v>148.9</v>
      </c>
      <c r="T235">
        <v>140.5</v>
      </c>
      <c r="U235">
        <v>147.6</v>
      </c>
      <c r="V235">
        <v>150.6</v>
      </c>
      <c r="W235">
        <v>139.30000000000001</v>
      </c>
      <c r="X235">
        <v>144.19999999999999</v>
      </c>
      <c r="Y235">
        <v>147.9</v>
      </c>
      <c r="Z235">
        <v>125.6</v>
      </c>
      <c r="AA235">
        <v>140.5</v>
      </c>
      <c r="AB235">
        <v>154</v>
      </c>
      <c r="AC235">
        <v>135.69999999999999</v>
      </c>
      <c r="AD235">
        <v>139.5</v>
      </c>
      <c r="AE235">
        <v>144.19999999999999</v>
      </c>
    </row>
    <row r="236" spans="1:31" hidden="1" x14ac:dyDescent="0.3">
      <c r="A236" t="s">
        <v>30</v>
      </c>
      <c r="B236">
        <v>2019</v>
      </c>
      <c r="C236" t="s">
        <v>41</v>
      </c>
      <c r="D236" t="str">
        <f t="shared" si="3"/>
        <v>2019August</v>
      </c>
      <c r="E236">
        <v>139.19999999999999</v>
      </c>
      <c r="F236">
        <v>161.9</v>
      </c>
      <c r="G236">
        <v>137.1</v>
      </c>
      <c r="H236">
        <v>144.6</v>
      </c>
      <c r="I236">
        <v>124.7</v>
      </c>
      <c r="J236">
        <v>145.5</v>
      </c>
      <c r="K236">
        <v>156.19999999999999</v>
      </c>
      <c r="L236">
        <v>131.5</v>
      </c>
      <c r="M236">
        <v>111.7</v>
      </c>
      <c r="N236">
        <v>142.69999999999999</v>
      </c>
      <c r="O236">
        <v>138.5</v>
      </c>
      <c r="P236">
        <v>156.9</v>
      </c>
      <c r="Q236">
        <v>144</v>
      </c>
      <c r="R236">
        <v>165.1</v>
      </c>
      <c r="S236">
        <v>151.80000000000001</v>
      </c>
      <c r="T236">
        <v>146.6</v>
      </c>
      <c r="U236">
        <v>151.1</v>
      </c>
      <c r="V236" t="s">
        <v>32</v>
      </c>
      <c r="W236">
        <v>146.4</v>
      </c>
      <c r="X236">
        <v>150.19999999999999</v>
      </c>
      <c r="Y236">
        <v>152.69999999999999</v>
      </c>
      <c r="Z236">
        <v>131.4</v>
      </c>
      <c r="AA236">
        <v>148</v>
      </c>
      <c r="AB236">
        <v>159.69999999999999</v>
      </c>
      <c r="AC236">
        <v>138.80000000000001</v>
      </c>
      <c r="AD236">
        <v>144.9</v>
      </c>
      <c r="AE236">
        <v>145.69999999999999</v>
      </c>
    </row>
    <row r="237" spans="1:31" hidden="1" x14ac:dyDescent="0.3">
      <c r="A237" t="s">
        <v>33</v>
      </c>
      <c r="B237">
        <v>2019</v>
      </c>
      <c r="C237" t="s">
        <v>41</v>
      </c>
      <c r="D237" t="str">
        <f t="shared" si="3"/>
        <v>2019August</v>
      </c>
      <c r="E237">
        <v>142.1</v>
      </c>
      <c r="F237">
        <v>158.30000000000001</v>
      </c>
      <c r="G237">
        <v>140.80000000000001</v>
      </c>
      <c r="H237">
        <v>144.9</v>
      </c>
      <c r="I237">
        <v>119.9</v>
      </c>
      <c r="J237">
        <v>153.9</v>
      </c>
      <c r="K237">
        <v>189.1</v>
      </c>
      <c r="L237">
        <v>129.80000000000001</v>
      </c>
      <c r="M237">
        <v>112.7</v>
      </c>
      <c r="N237">
        <v>142.5</v>
      </c>
      <c r="O237">
        <v>129.80000000000001</v>
      </c>
      <c r="P237">
        <v>156.19999999999999</v>
      </c>
      <c r="Q237">
        <v>149.1</v>
      </c>
      <c r="R237">
        <v>167.9</v>
      </c>
      <c r="S237">
        <v>145</v>
      </c>
      <c r="T237">
        <v>132.19999999999999</v>
      </c>
      <c r="U237">
        <v>143</v>
      </c>
      <c r="V237">
        <v>151.6</v>
      </c>
      <c r="W237">
        <v>125.5</v>
      </c>
      <c r="X237">
        <v>138.1</v>
      </c>
      <c r="Y237">
        <v>141.5</v>
      </c>
      <c r="Z237">
        <v>120.8</v>
      </c>
      <c r="AA237">
        <v>135.4</v>
      </c>
      <c r="AB237">
        <v>151.5</v>
      </c>
      <c r="AC237">
        <v>137.80000000000001</v>
      </c>
      <c r="AD237">
        <v>135.30000000000001</v>
      </c>
      <c r="AE237">
        <v>144.19999999999999</v>
      </c>
    </row>
    <row r="238" spans="1:31" hidden="1" x14ac:dyDescent="0.3">
      <c r="A238" t="s">
        <v>34</v>
      </c>
      <c r="B238">
        <v>2019</v>
      </c>
      <c r="C238" t="s">
        <v>41</v>
      </c>
      <c r="D238" s="12" t="str">
        <f t="shared" si="3"/>
        <v>2019August</v>
      </c>
      <c r="E238">
        <v>140.1</v>
      </c>
      <c r="F238">
        <v>160.6</v>
      </c>
      <c r="G238">
        <v>138.5</v>
      </c>
      <c r="H238">
        <v>144.69999999999999</v>
      </c>
      <c r="I238">
        <v>122.9</v>
      </c>
      <c r="J238">
        <v>149.4</v>
      </c>
      <c r="K238">
        <v>167.4</v>
      </c>
      <c r="L238">
        <v>130.9</v>
      </c>
      <c r="M238">
        <v>112</v>
      </c>
      <c r="N238">
        <v>142.6</v>
      </c>
      <c r="O238">
        <v>134.9</v>
      </c>
      <c r="P238">
        <v>156.6</v>
      </c>
      <c r="Q238">
        <v>145.9</v>
      </c>
      <c r="R238">
        <v>165.8</v>
      </c>
      <c r="S238">
        <v>149.1</v>
      </c>
      <c r="T238">
        <v>140.6</v>
      </c>
      <c r="U238">
        <v>147.9</v>
      </c>
      <c r="V238">
        <v>151.6</v>
      </c>
      <c r="W238">
        <v>138.5</v>
      </c>
      <c r="X238">
        <v>144.5</v>
      </c>
      <c r="Y238">
        <v>148.5</v>
      </c>
      <c r="Z238">
        <v>125.8</v>
      </c>
      <c r="AA238">
        <v>140.9</v>
      </c>
      <c r="AB238">
        <v>154.9</v>
      </c>
      <c r="AC238">
        <v>138.4</v>
      </c>
      <c r="AD238">
        <v>140.19999999999999</v>
      </c>
      <c r="AE238">
        <v>145</v>
      </c>
    </row>
    <row r="239" spans="1:31" hidden="1" x14ac:dyDescent="0.3">
      <c r="A239" t="s">
        <v>30</v>
      </c>
      <c r="B239">
        <v>2019</v>
      </c>
      <c r="C239" t="s">
        <v>42</v>
      </c>
      <c r="D239" t="str">
        <f t="shared" si="3"/>
        <v>2019September</v>
      </c>
      <c r="E239">
        <v>140.1</v>
      </c>
      <c r="F239">
        <v>161.9</v>
      </c>
      <c r="G239">
        <v>138.30000000000001</v>
      </c>
      <c r="H239">
        <v>145.69999999999999</v>
      </c>
      <c r="I239">
        <v>125.1</v>
      </c>
      <c r="J239">
        <v>143.80000000000001</v>
      </c>
      <c r="K239">
        <v>163.4</v>
      </c>
      <c r="L239">
        <v>132.19999999999999</v>
      </c>
      <c r="M239">
        <v>112.8</v>
      </c>
      <c r="N239">
        <v>144.19999999999999</v>
      </c>
      <c r="O239">
        <v>138.5</v>
      </c>
      <c r="P239">
        <v>157.19999999999999</v>
      </c>
      <c r="Q239">
        <v>145.5</v>
      </c>
      <c r="R239">
        <v>165.7</v>
      </c>
      <c r="S239">
        <v>151.69999999999999</v>
      </c>
      <c r="T239">
        <v>146.6</v>
      </c>
      <c r="U239">
        <v>151</v>
      </c>
      <c r="V239" t="s">
        <v>32</v>
      </c>
      <c r="W239">
        <v>146.9</v>
      </c>
      <c r="X239">
        <v>150.30000000000001</v>
      </c>
      <c r="Y239">
        <v>153.4</v>
      </c>
      <c r="Z239">
        <v>131.6</v>
      </c>
      <c r="AA239">
        <v>148.30000000000001</v>
      </c>
      <c r="AB239">
        <v>160.19999999999999</v>
      </c>
      <c r="AC239">
        <v>140.19999999999999</v>
      </c>
      <c r="AD239">
        <v>145.4</v>
      </c>
      <c r="AE239">
        <v>146.69999999999999</v>
      </c>
    </row>
    <row r="240" spans="1:31" hidden="1" x14ac:dyDescent="0.3">
      <c r="A240" t="s">
        <v>33</v>
      </c>
      <c r="B240">
        <v>2019</v>
      </c>
      <c r="C240" t="s">
        <v>42</v>
      </c>
      <c r="D240" t="str">
        <f t="shared" si="3"/>
        <v>2019September</v>
      </c>
      <c r="E240">
        <v>142.69999999999999</v>
      </c>
      <c r="F240">
        <v>158.69999999999999</v>
      </c>
      <c r="G240">
        <v>141.6</v>
      </c>
      <c r="H240">
        <v>144.9</v>
      </c>
      <c r="I240">
        <v>120.8</v>
      </c>
      <c r="J240">
        <v>149.80000000000001</v>
      </c>
      <c r="K240">
        <v>192.4</v>
      </c>
      <c r="L240">
        <v>130.30000000000001</v>
      </c>
      <c r="M240">
        <v>114</v>
      </c>
      <c r="N240">
        <v>143.80000000000001</v>
      </c>
      <c r="O240">
        <v>130</v>
      </c>
      <c r="P240">
        <v>156.4</v>
      </c>
      <c r="Q240">
        <v>149.5</v>
      </c>
      <c r="R240">
        <v>168.6</v>
      </c>
      <c r="S240">
        <v>145.30000000000001</v>
      </c>
      <c r="T240">
        <v>132.19999999999999</v>
      </c>
      <c r="U240">
        <v>143.30000000000001</v>
      </c>
      <c r="V240">
        <v>152.19999999999999</v>
      </c>
      <c r="W240">
        <v>126.6</v>
      </c>
      <c r="X240">
        <v>138.30000000000001</v>
      </c>
      <c r="Y240">
        <v>141.9</v>
      </c>
      <c r="Z240">
        <v>121.2</v>
      </c>
      <c r="AA240">
        <v>135.9</v>
      </c>
      <c r="AB240">
        <v>151.6</v>
      </c>
      <c r="AC240">
        <v>139</v>
      </c>
      <c r="AD240">
        <v>135.69999999999999</v>
      </c>
      <c r="AE240">
        <v>144.69999999999999</v>
      </c>
    </row>
    <row r="241" spans="1:31" hidden="1" x14ac:dyDescent="0.3">
      <c r="A241" t="s">
        <v>34</v>
      </c>
      <c r="B241">
        <v>2019</v>
      </c>
      <c r="C241" t="s">
        <v>42</v>
      </c>
      <c r="D241" s="12" t="str">
        <f t="shared" si="3"/>
        <v>2019September</v>
      </c>
      <c r="E241">
        <v>140.9</v>
      </c>
      <c r="F241">
        <v>160.80000000000001</v>
      </c>
      <c r="G241">
        <v>139.6</v>
      </c>
      <c r="H241">
        <v>145.4</v>
      </c>
      <c r="I241">
        <v>123.5</v>
      </c>
      <c r="J241">
        <v>146.6</v>
      </c>
      <c r="K241">
        <v>173.2</v>
      </c>
      <c r="L241">
        <v>131.6</v>
      </c>
      <c r="M241">
        <v>113.2</v>
      </c>
      <c r="N241">
        <v>144.1</v>
      </c>
      <c r="O241">
        <v>135</v>
      </c>
      <c r="P241">
        <v>156.80000000000001</v>
      </c>
      <c r="Q241">
        <v>147</v>
      </c>
      <c r="R241">
        <v>166.5</v>
      </c>
      <c r="S241">
        <v>149.19999999999999</v>
      </c>
      <c r="T241">
        <v>140.6</v>
      </c>
      <c r="U241">
        <v>147.9</v>
      </c>
      <c r="V241">
        <v>152.19999999999999</v>
      </c>
      <c r="W241">
        <v>139.19999999999999</v>
      </c>
      <c r="X241">
        <v>144.6</v>
      </c>
      <c r="Y241">
        <v>149</v>
      </c>
      <c r="Z241">
        <v>126.1</v>
      </c>
      <c r="AA241">
        <v>141.30000000000001</v>
      </c>
      <c r="AB241">
        <v>155.19999999999999</v>
      </c>
      <c r="AC241">
        <v>139.69999999999999</v>
      </c>
      <c r="AD241">
        <v>140.69999999999999</v>
      </c>
      <c r="AE241">
        <v>145.80000000000001</v>
      </c>
    </row>
    <row r="242" spans="1:31" hidden="1" x14ac:dyDescent="0.3">
      <c r="A242" t="s">
        <v>30</v>
      </c>
      <c r="B242">
        <v>2019</v>
      </c>
      <c r="C242" t="s">
        <v>43</v>
      </c>
      <c r="D242" t="str">
        <f t="shared" si="3"/>
        <v>2019October</v>
      </c>
      <c r="E242">
        <v>141</v>
      </c>
      <c r="F242">
        <v>161.6</v>
      </c>
      <c r="G242">
        <v>141.19999999999999</v>
      </c>
      <c r="H242">
        <v>146.5</v>
      </c>
      <c r="I242">
        <v>125.6</v>
      </c>
      <c r="J242">
        <v>145.69999999999999</v>
      </c>
      <c r="K242">
        <v>178.8</v>
      </c>
      <c r="L242">
        <v>133.1</v>
      </c>
      <c r="M242">
        <v>113.6</v>
      </c>
      <c r="N242">
        <v>145.5</v>
      </c>
      <c r="O242">
        <v>138.6</v>
      </c>
      <c r="P242">
        <v>157.4</v>
      </c>
      <c r="Q242">
        <v>148.30000000000001</v>
      </c>
      <c r="R242">
        <v>166.3</v>
      </c>
      <c r="S242">
        <v>151.69999999999999</v>
      </c>
      <c r="T242">
        <v>146.69999999999999</v>
      </c>
      <c r="U242">
        <v>151</v>
      </c>
      <c r="V242" t="s">
        <v>32</v>
      </c>
      <c r="W242">
        <v>147.69999999999999</v>
      </c>
      <c r="X242">
        <v>150.6</v>
      </c>
      <c r="Y242">
        <v>153.69999999999999</v>
      </c>
      <c r="Z242">
        <v>131.69999999999999</v>
      </c>
      <c r="AA242">
        <v>148.69999999999999</v>
      </c>
      <c r="AB242">
        <v>160.69999999999999</v>
      </c>
      <c r="AC242">
        <v>140.30000000000001</v>
      </c>
      <c r="AD242">
        <v>145.69999999999999</v>
      </c>
      <c r="AE242">
        <v>148.30000000000001</v>
      </c>
    </row>
    <row r="243" spans="1:31" hidden="1" x14ac:dyDescent="0.3">
      <c r="A243" t="s">
        <v>33</v>
      </c>
      <c r="B243">
        <v>2019</v>
      </c>
      <c r="C243" t="s">
        <v>43</v>
      </c>
      <c r="D243" t="str">
        <f t="shared" si="3"/>
        <v>2019October</v>
      </c>
      <c r="E243">
        <v>143.5</v>
      </c>
      <c r="F243">
        <v>159.80000000000001</v>
      </c>
      <c r="G243">
        <v>144.69999999999999</v>
      </c>
      <c r="H243">
        <v>145.6</v>
      </c>
      <c r="I243">
        <v>121.1</v>
      </c>
      <c r="J243">
        <v>150.6</v>
      </c>
      <c r="K243">
        <v>207.2</v>
      </c>
      <c r="L243">
        <v>131.19999999999999</v>
      </c>
      <c r="M243">
        <v>114.8</v>
      </c>
      <c r="N243">
        <v>145.19999999999999</v>
      </c>
      <c r="O243">
        <v>130.19999999999999</v>
      </c>
      <c r="P243">
        <v>156.80000000000001</v>
      </c>
      <c r="Q243">
        <v>151.9</v>
      </c>
      <c r="R243">
        <v>169.3</v>
      </c>
      <c r="S243">
        <v>145.9</v>
      </c>
      <c r="T243">
        <v>132.4</v>
      </c>
      <c r="U243">
        <v>143.9</v>
      </c>
      <c r="V243">
        <v>153</v>
      </c>
      <c r="W243">
        <v>128.9</v>
      </c>
      <c r="X243">
        <v>138.69999999999999</v>
      </c>
      <c r="Y243">
        <v>142.4</v>
      </c>
      <c r="Z243">
        <v>121.5</v>
      </c>
      <c r="AA243">
        <v>136.19999999999999</v>
      </c>
      <c r="AB243">
        <v>151.69999999999999</v>
      </c>
      <c r="AC243">
        <v>139.5</v>
      </c>
      <c r="AD243">
        <v>136</v>
      </c>
      <c r="AE243">
        <v>146</v>
      </c>
    </row>
    <row r="244" spans="1:31" hidden="1" x14ac:dyDescent="0.3">
      <c r="A244" t="s">
        <v>34</v>
      </c>
      <c r="B244">
        <v>2019</v>
      </c>
      <c r="C244" t="s">
        <v>43</v>
      </c>
      <c r="D244" s="12" t="str">
        <f t="shared" si="3"/>
        <v>2019October</v>
      </c>
      <c r="E244">
        <v>141.80000000000001</v>
      </c>
      <c r="F244">
        <v>161</v>
      </c>
      <c r="G244">
        <v>142.6</v>
      </c>
      <c r="H244">
        <v>146.19999999999999</v>
      </c>
      <c r="I244">
        <v>123.9</v>
      </c>
      <c r="J244">
        <v>148</v>
      </c>
      <c r="K244">
        <v>188.4</v>
      </c>
      <c r="L244">
        <v>132.5</v>
      </c>
      <c r="M244">
        <v>114</v>
      </c>
      <c r="N244">
        <v>145.4</v>
      </c>
      <c r="O244">
        <v>135.1</v>
      </c>
      <c r="P244">
        <v>157.1</v>
      </c>
      <c r="Q244">
        <v>149.6</v>
      </c>
      <c r="R244">
        <v>167.1</v>
      </c>
      <c r="S244">
        <v>149.4</v>
      </c>
      <c r="T244">
        <v>140.80000000000001</v>
      </c>
      <c r="U244">
        <v>148.19999999999999</v>
      </c>
      <c r="V244">
        <v>153</v>
      </c>
      <c r="W244">
        <v>140.6</v>
      </c>
      <c r="X244">
        <v>145</v>
      </c>
      <c r="Y244">
        <v>149.4</v>
      </c>
      <c r="Z244">
        <v>126.3</v>
      </c>
      <c r="AA244">
        <v>141.69999999999999</v>
      </c>
      <c r="AB244">
        <v>155.4</v>
      </c>
      <c r="AC244">
        <v>140</v>
      </c>
      <c r="AD244">
        <v>141</v>
      </c>
      <c r="AE244">
        <v>147.19999999999999</v>
      </c>
    </row>
    <row r="245" spans="1:31" hidden="1" x14ac:dyDescent="0.3">
      <c r="A245" t="s">
        <v>30</v>
      </c>
      <c r="B245">
        <v>2019</v>
      </c>
      <c r="C245" t="s">
        <v>45</v>
      </c>
      <c r="D245" t="str">
        <f t="shared" si="3"/>
        <v>2019November</v>
      </c>
      <c r="E245">
        <v>141.80000000000001</v>
      </c>
      <c r="F245">
        <v>163.69999999999999</v>
      </c>
      <c r="G245">
        <v>143.80000000000001</v>
      </c>
      <c r="H245">
        <v>147.1</v>
      </c>
      <c r="I245">
        <v>126</v>
      </c>
      <c r="J245">
        <v>146.19999999999999</v>
      </c>
      <c r="K245">
        <v>191.4</v>
      </c>
      <c r="L245">
        <v>136.19999999999999</v>
      </c>
      <c r="M245">
        <v>113.8</v>
      </c>
      <c r="N245">
        <v>147.30000000000001</v>
      </c>
      <c r="O245">
        <v>138.69999999999999</v>
      </c>
      <c r="P245">
        <v>157.69999999999999</v>
      </c>
      <c r="Q245">
        <v>150.9</v>
      </c>
      <c r="R245">
        <v>167.2</v>
      </c>
      <c r="S245">
        <v>152.30000000000001</v>
      </c>
      <c r="T245">
        <v>147</v>
      </c>
      <c r="U245">
        <v>151.5</v>
      </c>
      <c r="V245" t="s">
        <v>32</v>
      </c>
      <c r="W245">
        <v>148.4</v>
      </c>
      <c r="X245">
        <v>150.9</v>
      </c>
      <c r="Y245">
        <v>154.30000000000001</v>
      </c>
      <c r="Z245">
        <v>132.1</v>
      </c>
      <c r="AA245">
        <v>149.1</v>
      </c>
      <c r="AB245">
        <v>160.80000000000001</v>
      </c>
      <c r="AC245">
        <v>140.6</v>
      </c>
      <c r="AD245">
        <v>146.1</v>
      </c>
      <c r="AE245">
        <v>149.9</v>
      </c>
    </row>
    <row r="246" spans="1:31" hidden="1" x14ac:dyDescent="0.3">
      <c r="A246" t="s">
        <v>33</v>
      </c>
      <c r="B246">
        <v>2019</v>
      </c>
      <c r="C246" t="s">
        <v>45</v>
      </c>
      <c r="D246" t="str">
        <f t="shared" si="3"/>
        <v>2019November</v>
      </c>
      <c r="E246">
        <v>144.1</v>
      </c>
      <c r="F246">
        <v>162.4</v>
      </c>
      <c r="G246">
        <v>148.4</v>
      </c>
      <c r="H246">
        <v>145.9</v>
      </c>
      <c r="I246">
        <v>121.5</v>
      </c>
      <c r="J246">
        <v>148.80000000000001</v>
      </c>
      <c r="K246">
        <v>215.7</v>
      </c>
      <c r="L246">
        <v>134.6</v>
      </c>
      <c r="M246">
        <v>115</v>
      </c>
      <c r="N246">
        <v>146.30000000000001</v>
      </c>
      <c r="O246">
        <v>130.5</v>
      </c>
      <c r="P246">
        <v>157.19999999999999</v>
      </c>
      <c r="Q246">
        <v>153.6</v>
      </c>
      <c r="R246">
        <v>169.9</v>
      </c>
      <c r="S246">
        <v>146.30000000000001</v>
      </c>
      <c r="T246">
        <v>132.6</v>
      </c>
      <c r="U246">
        <v>144.19999999999999</v>
      </c>
      <c r="V246">
        <v>153.5</v>
      </c>
      <c r="W246">
        <v>132.19999999999999</v>
      </c>
      <c r="X246">
        <v>139.1</v>
      </c>
      <c r="Y246">
        <v>142.80000000000001</v>
      </c>
      <c r="Z246">
        <v>121.7</v>
      </c>
      <c r="AA246">
        <v>136.69999999999999</v>
      </c>
      <c r="AB246">
        <v>151.80000000000001</v>
      </c>
      <c r="AC246">
        <v>139.80000000000001</v>
      </c>
      <c r="AD246">
        <v>136.30000000000001</v>
      </c>
      <c r="AE246">
        <v>147</v>
      </c>
    </row>
    <row r="247" spans="1:31" hidden="1" x14ac:dyDescent="0.3">
      <c r="A247" t="s">
        <v>34</v>
      </c>
      <c r="B247">
        <v>2019</v>
      </c>
      <c r="C247" t="s">
        <v>45</v>
      </c>
      <c r="D247" s="12" t="str">
        <f t="shared" si="3"/>
        <v>2019November</v>
      </c>
      <c r="E247">
        <v>142.5</v>
      </c>
      <c r="F247">
        <v>163.19999999999999</v>
      </c>
      <c r="G247">
        <v>145.6</v>
      </c>
      <c r="H247">
        <v>146.69999999999999</v>
      </c>
      <c r="I247">
        <v>124.3</v>
      </c>
      <c r="J247">
        <v>147.4</v>
      </c>
      <c r="K247">
        <v>199.6</v>
      </c>
      <c r="L247">
        <v>135.69999999999999</v>
      </c>
      <c r="M247">
        <v>114.2</v>
      </c>
      <c r="N247">
        <v>147</v>
      </c>
      <c r="O247">
        <v>135.30000000000001</v>
      </c>
      <c r="P247">
        <v>157.5</v>
      </c>
      <c r="Q247">
        <v>151.9</v>
      </c>
      <c r="R247">
        <v>167.9</v>
      </c>
      <c r="S247">
        <v>149.9</v>
      </c>
      <c r="T247">
        <v>141</v>
      </c>
      <c r="U247">
        <v>148.6</v>
      </c>
      <c r="V247">
        <v>153.5</v>
      </c>
      <c r="W247">
        <v>142.30000000000001</v>
      </c>
      <c r="X247">
        <v>145.30000000000001</v>
      </c>
      <c r="Y247">
        <v>149.9</v>
      </c>
      <c r="Z247">
        <v>126.6</v>
      </c>
      <c r="AA247">
        <v>142.1</v>
      </c>
      <c r="AB247">
        <v>155.5</v>
      </c>
      <c r="AC247">
        <v>140.30000000000001</v>
      </c>
      <c r="AD247">
        <v>141.30000000000001</v>
      </c>
      <c r="AE247">
        <v>148.6</v>
      </c>
    </row>
    <row r="248" spans="1:31" hidden="1" x14ac:dyDescent="0.3">
      <c r="A248" t="s">
        <v>30</v>
      </c>
      <c r="B248">
        <v>2019</v>
      </c>
      <c r="C248" t="s">
        <v>46</v>
      </c>
      <c r="D248" t="str">
        <f t="shared" si="3"/>
        <v>2019December</v>
      </c>
      <c r="E248">
        <v>142.80000000000001</v>
      </c>
      <c r="F248">
        <v>165.3</v>
      </c>
      <c r="G248">
        <v>149.5</v>
      </c>
      <c r="H248">
        <v>148.69999999999999</v>
      </c>
      <c r="I248">
        <v>127.5</v>
      </c>
      <c r="J248">
        <v>144.30000000000001</v>
      </c>
      <c r="K248">
        <v>209.5</v>
      </c>
      <c r="L248">
        <v>138.80000000000001</v>
      </c>
      <c r="M248">
        <v>113.6</v>
      </c>
      <c r="N248">
        <v>149.1</v>
      </c>
      <c r="O248">
        <v>139.30000000000001</v>
      </c>
      <c r="P248">
        <v>158.30000000000001</v>
      </c>
      <c r="Q248">
        <v>154.30000000000001</v>
      </c>
      <c r="R248">
        <v>167.8</v>
      </c>
      <c r="S248">
        <v>152.6</v>
      </c>
      <c r="T248">
        <v>147.30000000000001</v>
      </c>
      <c r="U248">
        <v>151.9</v>
      </c>
      <c r="V248" t="s">
        <v>32</v>
      </c>
      <c r="W248">
        <v>149.9</v>
      </c>
      <c r="X248">
        <v>151.19999999999999</v>
      </c>
      <c r="Y248">
        <v>154.80000000000001</v>
      </c>
      <c r="Z248">
        <v>135</v>
      </c>
      <c r="AA248">
        <v>149.5</v>
      </c>
      <c r="AB248">
        <v>161.1</v>
      </c>
      <c r="AC248">
        <v>140.6</v>
      </c>
      <c r="AD248">
        <v>147.1</v>
      </c>
      <c r="AE248">
        <v>152.30000000000001</v>
      </c>
    </row>
    <row r="249" spans="1:31" hidden="1" x14ac:dyDescent="0.3">
      <c r="A249" t="s">
        <v>33</v>
      </c>
      <c r="B249">
        <v>2019</v>
      </c>
      <c r="C249" t="s">
        <v>46</v>
      </c>
      <c r="D249" t="str">
        <f t="shared" si="3"/>
        <v>2019December</v>
      </c>
      <c r="E249">
        <v>144.9</v>
      </c>
      <c r="F249">
        <v>164.5</v>
      </c>
      <c r="G249">
        <v>153.69999999999999</v>
      </c>
      <c r="H249">
        <v>147.5</v>
      </c>
      <c r="I249">
        <v>122.7</v>
      </c>
      <c r="J249">
        <v>147.19999999999999</v>
      </c>
      <c r="K249">
        <v>231.5</v>
      </c>
      <c r="L249">
        <v>137.19999999999999</v>
      </c>
      <c r="M249">
        <v>114.7</v>
      </c>
      <c r="N249">
        <v>148</v>
      </c>
      <c r="O249">
        <v>130.80000000000001</v>
      </c>
      <c r="P249">
        <v>157.69999999999999</v>
      </c>
      <c r="Q249">
        <v>156.30000000000001</v>
      </c>
      <c r="R249">
        <v>170.4</v>
      </c>
      <c r="S249">
        <v>146.80000000000001</v>
      </c>
      <c r="T249">
        <v>132.80000000000001</v>
      </c>
      <c r="U249">
        <v>144.6</v>
      </c>
      <c r="V249">
        <v>152.80000000000001</v>
      </c>
      <c r="W249">
        <v>133.6</v>
      </c>
      <c r="X249">
        <v>139.80000000000001</v>
      </c>
      <c r="Y249">
        <v>143.19999999999999</v>
      </c>
      <c r="Z249">
        <v>125.2</v>
      </c>
      <c r="AA249">
        <v>136.80000000000001</v>
      </c>
      <c r="AB249">
        <v>151.9</v>
      </c>
      <c r="AC249">
        <v>140.19999999999999</v>
      </c>
      <c r="AD249">
        <v>137.69999999999999</v>
      </c>
      <c r="AE249">
        <v>148.30000000000001</v>
      </c>
    </row>
    <row r="250" spans="1:31" hidden="1" x14ac:dyDescent="0.3">
      <c r="A250" t="s">
        <v>34</v>
      </c>
      <c r="B250">
        <v>2019</v>
      </c>
      <c r="C250" t="s">
        <v>46</v>
      </c>
      <c r="D250" s="12" t="str">
        <f t="shared" si="3"/>
        <v>2019December</v>
      </c>
      <c r="E250">
        <v>143.5</v>
      </c>
      <c r="F250">
        <v>165</v>
      </c>
      <c r="G250">
        <v>151.1</v>
      </c>
      <c r="H250">
        <v>148.30000000000001</v>
      </c>
      <c r="I250">
        <v>125.7</v>
      </c>
      <c r="J250">
        <v>145.69999999999999</v>
      </c>
      <c r="K250">
        <v>217</v>
      </c>
      <c r="L250">
        <v>138.30000000000001</v>
      </c>
      <c r="M250">
        <v>114</v>
      </c>
      <c r="N250">
        <v>148.69999999999999</v>
      </c>
      <c r="O250">
        <v>135.80000000000001</v>
      </c>
      <c r="P250">
        <v>158</v>
      </c>
      <c r="Q250">
        <v>155</v>
      </c>
      <c r="R250">
        <v>168.5</v>
      </c>
      <c r="S250">
        <v>150.30000000000001</v>
      </c>
      <c r="T250">
        <v>141.30000000000001</v>
      </c>
      <c r="U250">
        <v>149</v>
      </c>
      <c r="V250">
        <v>152.80000000000001</v>
      </c>
      <c r="W250">
        <v>143.69999999999999</v>
      </c>
      <c r="X250">
        <v>145.80000000000001</v>
      </c>
      <c r="Y250">
        <v>150.4</v>
      </c>
      <c r="Z250">
        <v>129.80000000000001</v>
      </c>
      <c r="AA250">
        <v>142.30000000000001</v>
      </c>
      <c r="AB250">
        <v>155.69999999999999</v>
      </c>
      <c r="AC250">
        <v>140.4</v>
      </c>
      <c r="AD250">
        <v>142.5</v>
      </c>
      <c r="AE250">
        <v>150.4</v>
      </c>
    </row>
    <row r="251" spans="1:31" hidden="1" x14ac:dyDescent="0.3">
      <c r="A251" t="s">
        <v>30</v>
      </c>
      <c r="B251">
        <v>2020</v>
      </c>
      <c r="C251" t="s">
        <v>31</v>
      </c>
      <c r="D251" t="str">
        <f t="shared" si="3"/>
        <v>2020January</v>
      </c>
      <c r="E251">
        <v>143.69999999999999</v>
      </c>
      <c r="F251">
        <v>167.3</v>
      </c>
      <c r="G251">
        <v>153.5</v>
      </c>
      <c r="H251">
        <v>150.5</v>
      </c>
      <c r="I251">
        <v>132</v>
      </c>
      <c r="J251">
        <v>142.19999999999999</v>
      </c>
      <c r="K251">
        <v>191.5</v>
      </c>
      <c r="L251">
        <v>141.1</v>
      </c>
      <c r="M251">
        <v>113.8</v>
      </c>
      <c r="N251">
        <v>151.6</v>
      </c>
      <c r="O251">
        <v>139.69999999999999</v>
      </c>
      <c r="P251">
        <v>158.69999999999999</v>
      </c>
      <c r="Q251">
        <v>153</v>
      </c>
      <c r="R251">
        <v>168.6</v>
      </c>
      <c r="S251">
        <v>152.80000000000001</v>
      </c>
      <c r="T251">
        <v>147.4</v>
      </c>
      <c r="U251">
        <v>152.1</v>
      </c>
      <c r="V251" t="s">
        <v>32</v>
      </c>
      <c r="W251">
        <v>150.4</v>
      </c>
      <c r="X251">
        <v>151.69999999999999</v>
      </c>
      <c r="Y251">
        <v>155.69999999999999</v>
      </c>
      <c r="Z251">
        <v>136.30000000000001</v>
      </c>
      <c r="AA251">
        <v>150.1</v>
      </c>
      <c r="AB251">
        <v>161.69999999999999</v>
      </c>
      <c r="AC251">
        <v>142.5</v>
      </c>
      <c r="AD251">
        <v>148.1</v>
      </c>
      <c r="AE251">
        <v>151.9</v>
      </c>
    </row>
    <row r="252" spans="1:31" hidden="1" x14ac:dyDescent="0.3">
      <c r="A252" t="s">
        <v>33</v>
      </c>
      <c r="B252">
        <v>2020</v>
      </c>
      <c r="C252" t="s">
        <v>31</v>
      </c>
      <c r="D252" t="str">
        <f t="shared" si="3"/>
        <v>2020January</v>
      </c>
      <c r="E252">
        <v>145.6</v>
      </c>
      <c r="F252">
        <v>167.6</v>
      </c>
      <c r="G252">
        <v>157</v>
      </c>
      <c r="H252">
        <v>149.30000000000001</v>
      </c>
      <c r="I252">
        <v>126.3</v>
      </c>
      <c r="J252">
        <v>144.4</v>
      </c>
      <c r="K252">
        <v>207.8</v>
      </c>
      <c r="L252">
        <v>139.1</v>
      </c>
      <c r="M252">
        <v>114.8</v>
      </c>
      <c r="N252">
        <v>149.5</v>
      </c>
      <c r="O252">
        <v>131.1</v>
      </c>
      <c r="P252">
        <v>158.5</v>
      </c>
      <c r="Q252">
        <v>154.4</v>
      </c>
      <c r="R252">
        <v>170.8</v>
      </c>
      <c r="S252">
        <v>147</v>
      </c>
      <c r="T252">
        <v>133.19999999999999</v>
      </c>
      <c r="U252">
        <v>144.9</v>
      </c>
      <c r="V252">
        <v>153.9</v>
      </c>
      <c r="W252">
        <v>135.1</v>
      </c>
      <c r="X252">
        <v>140.1</v>
      </c>
      <c r="Y252">
        <v>143.80000000000001</v>
      </c>
      <c r="Z252">
        <v>126.1</v>
      </c>
      <c r="AA252">
        <v>137.19999999999999</v>
      </c>
      <c r="AB252">
        <v>152.1</v>
      </c>
      <c r="AC252">
        <v>142.1</v>
      </c>
      <c r="AD252">
        <v>138.4</v>
      </c>
      <c r="AE252">
        <v>148.19999999999999</v>
      </c>
    </row>
    <row r="253" spans="1:31" hidden="1" x14ac:dyDescent="0.3">
      <c r="A253" t="s">
        <v>34</v>
      </c>
      <c r="B253">
        <v>2020</v>
      </c>
      <c r="C253" t="s">
        <v>31</v>
      </c>
      <c r="D253" s="12" t="str">
        <f t="shared" si="3"/>
        <v>2020January</v>
      </c>
      <c r="E253">
        <v>144.30000000000001</v>
      </c>
      <c r="F253">
        <v>167.4</v>
      </c>
      <c r="G253">
        <v>154.9</v>
      </c>
      <c r="H253">
        <v>150.1</v>
      </c>
      <c r="I253">
        <v>129.9</v>
      </c>
      <c r="J253">
        <v>143.19999999999999</v>
      </c>
      <c r="K253">
        <v>197</v>
      </c>
      <c r="L253">
        <v>140.4</v>
      </c>
      <c r="M253">
        <v>114.1</v>
      </c>
      <c r="N253">
        <v>150.9</v>
      </c>
      <c r="O253">
        <v>136.1</v>
      </c>
      <c r="P253">
        <v>158.6</v>
      </c>
      <c r="Q253">
        <v>153.5</v>
      </c>
      <c r="R253">
        <v>169.2</v>
      </c>
      <c r="S253">
        <v>150.5</v>
      </c>
      <c r="T253">
        <v>141.5</v>
      </c>
      <c r="U253">
        <v>149.19999999999999</v>
      </c>
      <c r="V253">
        <v>153.9</v>
      </c>
      <c r="W253">
        <v>144.6</v>
      </c>
      <c r="X253">
        <v>146.19999999999999</v>
      </c>
      <c r="Y253">
        <v>151.19999999999999</v>
      </c>
      <c r="Z253">
        <v>130.9</v>
      </c>
      <c r="AA253">
        <v>142.80000000000001</v>
      </c>
      <c r="AB253">
        <v>156.1</v>
      </c>
      <c r="AC253">
        <v>142.30000000000001</v>
      </c>
      <c r="AD253">
        <v>143.4</v>
      </c>
      <c r="AE253">
        <v>150.19999999999999</v>
      </c>
    </row>
    <row r="254" spans="1:31" hidden="1" x14ac:dyDescent="0.3">
      <c r="A254" t="s">
        <v>30</v>
      </c>
      <c r="B254">
        <v>2020</v>
      </c>
      <c r="C254" t="s">
        <v>35</v>
      </c>
      <c r="D254" t="str">
        <f t="shared" si="3"/>
        <v>2020February</v>
      </c>
      <c r="E254">
        <v>144.19999999999999</v>
      </c>
      <c r="F254">
        <v>167.5</v>
      </c>
      <c r="G254">
        <v>150.9</v>
      </c>
      <c r="H254">
        <v>150.9</v>
      </c>
      <c r="I254">
        <v>133.69999999999999</v>
      </c>
      <c r="J254">
        <v>140.69999999999999</v>
      </c>
      <c r="K254">
        <v>165.1</v>
      </c>
      <c r="L254">
        <v>141.80000000000001</v>
      </c>
      <c r="M254">
        <v>113.1</v>
      </c>
      <c r="N254">
        <v>152.80000000000001</v>
      </c>
      <c r="O254">
        <v>140.1</v>
      </c>
      <c r="P254">
        <v>159.19999999999999</v>
      </c>
      <c r="Q254">
        <v>149.80000000000001</v>
      </c>
      <c r="R254">
        <v>169.4</v>
      </c>
      <c r="S254">
        <v>153</v>
      </c>
      <c r="T254">
        <v>147.5</v>
      </c>
      <c r="U254">
        <v>152.30000000000001</v>
      </c>
      <c r="V254" t="s">
        <v>32</v>
      </c>
      <c r="W254">
        <v>152.30000000000001</v>
      </c>
      <c r="X254">
        <v>151.80000000000001</v>
      </c>
      <c r="Y254">
        <v>156.19999999999999</v>
      </c>
      <c r="Z254">
        <v>136</v>
      </c>
      <c r="AA254">
        <v>150.4</v>
      </c>
      <c r="AB254">
        <v>161.9</v>
      </c>
      <c r="AC254">
        <v>143.4</v>
      </c>
      <c r="AD254">
        <v>148.4</v>
      </c>
      <c r="AE254">
        <v>150.4</v>
      </c>
    </row>
    <row r="255" spans="1:31" hidden="1" x14ac:dyDescent="0.3">
      <c r="A255" t="s">
        <v>33</v>
      </c>
      <c r="B255">
        <v>2020</v>
      </c>
      <c r="C255" t="s">
        <v>35</v>
      </c>
      <c r="D255" t="str">
        <f t="shared" si="3"/>
        <v>2020February</v>
      </c>
      <c r="E255">
        <v>146.19999999999999</v>
      </c>
      <c r="F255">
        <v>167.6</v>
      </c>
      <c r="G255">
        <v>153.1</v>
      </c>
      <c r="H255">
        <v>150.69999999999999</v>
      </c>
      <c r="I255">
        <v>127.4</v>
      </c>
      <c r="J255">
        <v>143.1</v>
      </c>
      <c r="K255">
        <v>181.7</v>
      </c>
      <c r="L255">
        <v>139.6</v>
      </c>
      <c r="M255">
        <v>114.6</v>
      </c>
      <c r="N255">
        <v>150.4</v>
      </c>
      <c r="O255">
        <v>131.5</v>
      </c>
      <c r="P255">
        <v>159</v>
      </c>
      <c r="Q255">
        <v>151.69999999999999</v>
      </c>
      <c r="R255">
        <v>172</v>
      </c>
      <c r="S255">
        <v>147.30000000000001</v>
      </c>
      <c r="T255">
        <v>133.5</v>
      </c>
      <c r="U255">
        <v>145.19999999999999</v>
      </c>
      <c r="V255">
        <v>154.80000000000001</v>
      </c>
      <c r="W255">
        <v>138.9</v>
      </c>
      <c r="X255">
        <v>140.4</v>
      </c>
      <c r="Y255">
        <v>144.4</v>
      </c>
      <c r="Z255">
        <v>125.2</v>
      </c>
      <c r="AA255">
        <v>137.69999999999999</v>
      </c>
      <c r="AB255">
        <v>152.19999999999999</v>
      </c>
      <c r="AC255">
        <v>143.5</v>
      </c>
      <c r="AD255">
        <v>138.4</v>
      </c>
      <c r="AE255">
        <v>147.69999999999999</v>
      </c>
    </row>
    <row r="256" spans="1:31" hidden="1" x14ac:dyDescent="0.3">
      <c r="A256" t="s">
        <v>34</v>
      </c>
      <c r="B256">
        <v>2020</v>
      </c>
      <c r="C256" t="s">
        <v>35</v>
      </c>
      <c r="D256" s="12" t="str">
        <f t="shared" si="3"/>
        <v>2020February</v>
      </c>
      <c r="E256">
        <v>144.80000000000001</v>
      </c>
      <c r="F256">
        <v>167.5</v>
      </c>
      <c r="G256">
        <v>151.80000000000001</v>
      </c>
      <c r="H256">
        <v>150.80000000000001</v>
      </c>
      <c r="I256">
        <v>131.4</v>
      </c>
      <c r="J256">
        <v>141.80000000000001</v>
      </c>
      <c r="K256">
        <v>170.7</v>
      </c>
      <c r="L256">
        <v>141.1</v>
      </c>
      <c r="M256">
        <v>113.6</v>
      </c>
      <c r="N256">
        <v>152</v>
      </c>
      <c r="O256">
        <v>136.5</v>
      </c>
      <c r="P256">
        <v>159.1</v>
      </c>
      <c r="Q256">
        <v>150.5</v>
      </c>
      <c r="R256">
        <v>170.1</v>
      </c>
      <c r="S256">
        <v>150.80000000000001</v>
      </c>
      <c r="T256">
        <v>141.69999999999999</v>
      </c>
      <c r="U256">
        <v>149.5</v>
      </c>
      <c r="V256">
        <v>154.80000000000001</v>
      </c>
      <c r="W256">
        <v>147.19999999999999</v>
      </c>
      <c r="X256">
        <v>146.4</v>
      </c>
      <c r="Y256">
        <v>151.69999999999999</v>
      </c>
      <c r="Z256">
        <v>130.30000000000001</v>
      </c>
      <c r="AA256">
        <v>143.19999999999999</v>
      </c>
      <c r="AB256">
        <v>156.19999999999999</v>
      </c>
      <c r="AC256">
        <v>143.4</v>
      </c>
      <c r="AD256">
        <v>143.6</v>
      </c>
      <c r="AE256">
        <v>149.1</v>
      </c>
    </row>
    <row r="257" spans="1:31" hidden="1" x14ac:dyDescent="0.3">
      <c r="A257" t="s">
        <v>30</v>
      </c>
      <c r="B257">
        <v>2020</v>
      </c>
      <c r="C257" t="s">
        <v>36</v>
      </c>
      <c r="D257" t="str">
        <f t="shared" si="3"/>
        <v>2020March</v>
      </c>
      <c r="E257">
        <v>144.4</v>
      </c>
      <c r="F257">
        <v>166.8</v>
      </c>
      <c r="G257">
        <v>147.6</v>
      </c>
      <c r="H257">
        <v>151.69999999999999</v>
      </c>
      <c r="I257">
        <v>133.30000000000001</v>
      </c>
      <c r="J257">
        <v>141.80000000000001</v>
      </c>
      <c r="K257">
        <v>152.30000000000001</v>
      </c>
      <c r="L257">
        <v>141.80000000000001</v>
      </c>
      <c r="M257">
        <v>112.6</v>
      </c>
      <c r="N257">
        <v>154</v>
      </c>
      <c r="O257">
        <v>140.1</v>
      </c>
      <c r="P257">
        <v>160</v>
      </c>
      <c r="Q257">
        <v>148.19999999999999</v>
      </c>
      <c r="R257">
        <v>170.5</v>
      </c>
      <c r="S257">
        <v>153.4</v>
      </c>
      <c r="T257">
        <v>147.6</v>
      </c>
      <c r="U257">
        <v>152.5</v>
      </c>
      <c r="V257" t="s">
        <v>32</v>
      </c>
      <c r="W257">
        <v>153.4</v>
      </c>
      <c r="X257">
        <v>151.5</v>
      </c>
      <c r="Y257">
        <v>156.69999999999999</v>
      </c>
      <c r="Z257">
        <v>135.80000000000001</v>
      </c>
      <c r="AA257">
        <v>151.19999999999999</v>
      </c>
      <c r="AB257">
        <v>161.19999999999999</v>
      </c>
      <c r="AC257">
        <v>145.1</v>
      </c>
      <c r="AD257">
        <v>148.6</v>
      </c>
      <c r="AE257">
        <v>149.80000000000001</v>
      </c>
    </row>
    <row r="258" spans="1:31" hidden="1" x14ac:dyDescent="0.3">
      <c r="A258" t="s">
        <v>33</v>
      </c>
      <c r="B258">
        <v>2020</v>
      </c>
      <c r="C258" t="s">
        <v>36</v>
      </c>
      <c r="D258" t="str">
        <f t="shared" si="3"/>
        <v>2020March</v>
      </c>
      <c r="E258">
        <v>146.5</v>
      </c>
      <c r="F258">
        <v>167.5</v>
      </c>
      <c r="G258">
        <v>148.9</v>
      </c>
      <c r="H258">
        <v>151.1</v>
      </c>
      <c r="I258">
        <v>127.5</v>
      </c>
      <c r="J258">
        <v>143.30000000000001</v>
      </c>
      <c r="K258">
        <v>167</v>
      </c>
      <c r="L258">
        <v>139.69999999999999</v>
      </c>
      <c r="M258">
        <v>114.4</v>
      </c>
      <c r="N258">
        <v>151.5</v>
      </c>
      <c r="O258">
        <v>131.9</v>
      </c>
      <c r="P258">
        <v>159.1</v>
      </c>
      <c r="Q258">
        <v>150.1</v>
      </c>
      <c r="R258">
        <v>173.3</v>
      </c>
      <c r="S258">
        <v>147.69999999999999</v>
      </c>
      <c r="T258">
        <v>133.80000000000001</v>
      </c>
      <c r="U258">
        <v>145.6</v>
      </c>
      <c r="V258">
        <v>154.5</v>
      </c>
      <c r="W258">
        <v>141.4</v>
      </c>
      <c r="X258">
        <v>140.80000000000001</v>
      </c>
      <c r="Y258">
        <v>145</v>
      </c>
      <c r="Z258">
        <v>124.6</v>
      </c>
      <c r="AA258">
        <v>137.9</v>
      </c>
      <c r="AB258">
        <v>152.5</v>
      </c>
      <c r="AC258">
        <v>145.30000000000001</v>
      </c>
      <c r="AD258">
        <v>138.69999999999999</v>
      </c>
      <c r="AE258">
        <v>147.30000000000001</v>
      </c>
    </row>
    <row r="259" spans="1:31" hidden="1" x14ac:dyDescent="0.3">
      <c r="A259" t="s">
        <v>34</v>
      </c>
      <c r="B259">
        <v>2020</v>
      </c>
      <c r="C259" t="s">
        <v>36</v>
      </c>
      <c r="D259" s="12" t="str">
        <f t="shared" ref="D259:D322" si="4">_xlfn.CONCAT(B259,C259)</f>
        <v>2020March</v>
      </c>
      <c r="E259">
        <v>145.1</v>
      </c>
      <c r="F259">
        <v>167</v>
      </c>
      <c r="G259">
        <v>148.1</v>
      </c>
      <c r="H259">
        <v>151.5</v>
      </c>
      <c r="I259">
        <v>131.19999999999999</v>
      </c>
      <c r="J259">
        <v>142.5</v>
      </c>
      <c r="K259">
        <v>157.30000000000001</v>
      </c>
      <c r="L259">
        <v>141.1</v>
      </c>
      <c r="M259">
        <v>113.2</v>
      </c>
      <c r="N259">
        <v>153.19999999999999</v>
      </c>
      <c r="O259">
        <v>136.69999999999999</v>
      </c>
      <c r="P259">
        <v>159.6</v>
      </c>
      <c r="Q259">
        <v>148.9</v>
      </c>
      <c r="R259">
        <v>171.2</v>
      </c>
      <c r="S259">
        <v>151.19999999999999</v>
      </c>
      <c r="T259">
        <v>141.9</v>
      </c>
      <c r="U259">
        <v>149.80000000000001</v>
      </c>
      <c r="V259">
        <v>154.5</v>
      </c>
      <c r="W259">
        <v>148.9</v>
      </c>
      <c r="X259">
        <v>146.4</v>
      </c>
      <c r="Y259">
        <v>152.30000000000001</v>
      </c>
      <c r="Z259">
        <v>129.9</v>
      </c>
      <c r="AA259">
        <v>143.69999999999999</v>
      </c>
      <c r="AB259">
        <v>156.1</v>
      </c>
      <c r="AC259">
        <v>145.19999999999999</v>
      </c>
      <c r="AD259">
        <v>143.80000000000001</v>
      </c>
      <c r="AE259">
        <v>148.6</v>
      </c>
    </row>
    <row r="260" spans="1:31" hidden="1" x14ac:dyDescent="0.3">
      <c r="A260" t="s">
        <v>30</v>
      </c>
      <c r="B260">
        <v>2020</v>
      </c>
      <c r="C260" t="s">
        <v>39</v>
      </c>
      <c r="D260" t="str">
        <f t="shared" si="4"/>
        <v>2020June</v>
      </c>
      <c r="E260">
        <v>148.19999999999999</v>
      </c>
      <c r="F260">
        <v>190.3</v>
      </c>
      <c r="G260">
        <v>149.4</v>
      </c>
      <c r="H260">
        <v>153.30000000000001</v>
      </c>
      <c r="I260">
        <v>138.19999999999999</v>
      </c>
      <c r="J260">
        <v>143.19999999999999</v>
      </c>
      <c r="K260">
        <v>148.9</v>
      </c>
      <c r="L260">
        <v>150.30000000000001</v>
      </c>
      <c r="M260">
        <v>113.2</v>
      </c>
      <c r="N260">
        <v>159.80000000000001</v>
      </c>
      <c r="O260">
        <v>142.1</v>
      </c>
      <c r="P260">
        <v>161.80000000000001</v>
      </c>
      <c r="Q260">
        <v>152.30000000000001</v>
      </c>
      <c r="R260">
        <v>182.4</v>
      </c>
      <c r="S260">
        <v>154.69999999999999</v>
      </c>
      <c r="T260">
        <v>150</v>
      </c>
      <c r="U260">
        <v>154.1</v>
      </c>
      <c r="V260" t="s">
        <v>32</v>
      </c>
      <c r="W260">
        <v>144.9</v>
      </c>
      <c r="X260">
        <v>151.69999999999999</v>
      </c>
      <c r="Y260">
        <v>158.19999999999999</v>
      </c>
      <c r="Z260">
        <v>141.4</v>
      </c>
      <c r="AA260">
        <v>153.19999999999999</v>
      </c>
      <c r="AB260">
        <v>161.80000000000001</v>
      </c>
      <c r="AC260">
        <v>151.19999999999999</v>
      </c>
      <c r="AD260">
        <v>151.69999999999999</v>
      </c>
      <c r="AE260">
        <v>152.69999999999999</v>
      </c>
    </row>
    <row r="261" spans="1:31" hidden="1" x14ac:dyDescent="0.3">
      <c r="A261" t="s">
        <v>33</v>
      </c>
      <c r="B261">
        <v>2020</v>
      </c>
      <c r="C261" t="s">
        <v>39</v>
      </c>
      <c r="D261" t="str">
        <f t="shared" si="4"/>
        <v>2020June</v>
      </c>
      <c r="E261">
        <v>152.69999999999999</v>
      </c>
      <c r="F261">
        <v>197</v>
      </c>
      <c r="G261">
        <v>154.6</v>
      </c>
      <c r="H261">
        <v>153.4</v>
      </c>
      <c r="I261">
        <v>132.9</v>
      </c>
      <c r="J261">
        <v>151.80000000000001</v>
      </c>
      <c r="K261">
        <v>171.2</v>
      </c>
      <c r="L261">
        <v>152</v>
      </c>
      <c r="M261">
        <v>116.3</v>
      </c>
      <c r="N261">
        <v>158.80000000000001</v>
      </c>
      <c r="O261">
        <v>135.6</v>
      </c>
      <c r="P261">
        <v>161.69999999999999</v>
      </c>
      <c r="Q261">
        <v>157</v>
      </c>
      <c r="R261">
        <v>186.7</v>
      </c>
      <c r="S261">
        <v>149.1</v>
      </c>
      <c r="T261">
        <v>136.6</v>
      </c>
      <c r="U261">
        <v>147.19999999999999</v>
      </c>
      <c r="V261">
        <v>154.69999999999999</v>
      </c>
      <c r="W261">
        <v>137.1</v>
      </c>
      <c r="X261">
        <v>140.4</v>
      </c>
      <c r="Y261">
        <v>148.1</v>
      </c>
      <c r="Z261">
        <v>129.30000000000001</v>
      </c>
      <c r="AA261">
        <v>144.5</v>
      </c>
      <c r="AB261">
        <v>152.5</v>
      </c>
      <c r="AC261">
        <v>152.19999999999999</v>
      </c>
      <c r="AD261">
        <v>142</v>
      </c>
      <c r="AE261">
        <v>150.80000000000001</v>
      </c>
    </row>
    <row r="262" spans="1:31" hidden="1" x14ac:dyDescent="0.3">
      <c r="A262" t="s">
        <v>34</v>
      </c>
      <c r="B262">
        <v>2020</v>
      </c>
      <c r="C262" t="s">
        <v>39</v>
      </c>
      <c r="D262" s="12" t="str">
        <f t="shared" si="4"/>
        <v>2020June</v>
      </c>
      <c r="E262">
        <v>149.6</v>
      </c>
      <c r="F262">
        <v>192.7</v>
      </c>
      <c r="G262">
        <v>151.4</v>
      </c>
      <c r="H262">
        <v>153.30000000000001</v>
      </c>
      <c r="I262">
        <v>136.30000000000001</v>
      </c>
      <c r="J262">
        <v>147.19999999999999</v>
      </c>
      <c r="K262">
        <v>156.5</v>
      </c>
      <c r="L262">
        <v>150.9</v>
      </c>
      <c r="M262">
        <v>114.2</v>
      </c>
      <c r="N262">
        <v>159.5</v>
      </c>
      <c r="O262">
        <v>139.4</v>
      </c>
      <c r="P262">
        <v>161.80000000000001</v>
      </c>
      <c r="Q262">
        <v>154</v>
      </c>
      <c r="R262">
        <v>183.5</v>
      </c>
      <c r="S262">
        <v>152.5</v>
      </c>
      <c r="T262">
        <v>144.4</v>
      </c>
      <c r="U262">
        <v>151.4</v>
      </c>
      <c r="V262">
        <v>154.69999999999999</v>
      </c>
      <c r="W262">
        <v>141.9</v>
      </c>
      <c r="X262">
        <v>146.4</v>
      </c>
      <c r="Y262">
        <v>154.4</v>
      </c>
      <c r="Z262">
        <v>135</v>
      </c>
      <c r="AA262">
        <v>148.30000000000001</v>
      </c>
      <c r="AB262">
        <v>156.4</v>
      </c>
      <c r="AC262">
        <v>151.6</v>
      </c>
      <c r="AD262">
        <v>147</v>
      </c>
      <c r="AE262">
        <v>151.80000000000001</v>
      </c>
    </row>
    <row r="263" spans="1:31" hidden="1" x14ac:dyDescent="0.3">
      <c r="A263" t="s">
        <v>30</v>
      </c>
      <c r="B263">
        <v>2020</v>
      </c>
      <c r="C263" t="s">
        <v>40</v>
      </c>
      <c r="D263" t="str">
        <f t="shared" si="4"/>
        <v>2020July</v>
      </c>
      <c r="E263">
        <v>148.19999999999999</v>
      </c>
      <c r="F263">
        <v>190.3</v>
      </c>
      <c r="G263">
        <v>149.4</v>
      </c>
      <c r="H263">
        <v>153.30000000000001</v>
      </c>
      <c r="I263">
        <v>138.19999999999999</v>
      </c>
      <c r="J263">
        <v>143.19999999999999</v>
      </c>
      <c r="K263">
        <v>148.9</v>
      </c>
      <c r="L263">
        <v>150.30000000000001</v>
      </c>
      <c r="M263">
        <v>113.2</v>
      </c>
      <c r="N263">
        <v>159.80000000000001</v>
      </c>
      <c r="O263">
        <v>142.1</v>
      </c>
      <c r="P263">
        <v>161.80000000000001</v>
      </c>
      <c r="Q263">
        <v>152.30000000000001</v>
      </c>
      <c r="R263">
        <v>182.4</v>
      </c>
      <c r="S263">
        <v>154.69999999999999</v>
      </c>
      <c r="T263">
        <v>150</v>
      </c>
      <c r="U263">
        <v>154.1</v>
      </c>
      <c r="V263" t="s">
        <v>32</v>
      </c>
      <c r="W263">
        <v>144.9</v>
      </c>
      <c r="X263">
        <v>151.69999999999999</v>
      </c>
      <c r="Y263">
        <v>158.19999999999999</v>
      </c>
      <c r="Z263">
        <v>141.4</v>
      </c>
      <c r="AA263">
        <v>153.19999999999999</v>
      </c>
      <c r="AB263">
        <v>161.80000000000001</v>
      </c>
      <c r="AC263">
        <v>151.19999999999999</v>
      </c>
      <c r="AD263">
        <v>151.69999999999999</v>
      </c>
      <c r="AE263">
        <v>152.69999999999999</v>
      </c>
    </row>
    <row r="264" spans="1:31" hidden="1" x14ac:dyDescent="0.3">
      <c r="A264" t="s">
        <v>33</v>
      </c>
      <c r="B264">
        <v>2020</v>
      </c>
      <c r="C264" t="s">
        <v>40</v>
      </c>
      <c r="D264" t="str">
        <f t="shared" si="4"/>
        <v>2020July</v>
      </c>
      <c r="E264">
        <v>152.69999999999999</v>
      </c>
      <c r="F264">
        <v>197</v>
      </c>
      <c r="G264">
        <v>154.6</v>
      </c>
      <c r="H264">
        <v>153.4</v>
      </c>
      <c r="I264">
        <v>132.9</v>
      </c>
      <c r="J264">
        <v>151.80000000000001</v>
      </c>
      <c r="K264">
        <v>171.2</v>
      </c>
      <c r="L264">
        <v>152</v>
      </c>
      <c r="M264">
        <v>116.3</v>
      </c>
      <c r="N264">
        <v>158.80000000000001</v>
      </c>
      <c r="O264">
        <v>135.6</v>
      </c>
      <c r="P264">
        <v>161.69999999999999</v>
      </c>
      <c r="Q264">
        <v>157</v>
      </c>
      <c r="R264">
        <v>186.7</v>
      </c>
      <c r="S264">
        <v>149.1</v>
      </c>
      <c r="T264">
        <v>136.6</v>
      </c>
      <c r="U264">
        <v>147.19999999999999</v>
      </c>
      <c r="V264">
        <v>154.69999999999999</v>
      </c>
      <c r="W264">
        <v>137.1</v>
      </c>
      <c r="X264">
        <v>140.4</v>
      </c>
      <c r="Y264">
        <v>148.1</v>
      </c>
      <c r="Z264">
        <v>129.30000000000001</v>
      </c>
      <c r="AA264">
        <v>144.5</v>
      </c>
      <c r="AB264">
        <v>152.5</v>
      </c>
      <c r="AC264">
        <v>152.19999999999999</v>
      </c>
      <c r="AD264">
        <v>142</v>
      </c>
      <c r="AE264">
        <v>150.80000000000001</v>
      </c>
    </row>
    <row r="265" spans="1:31" hidden="1" x14ac:dyDescent="0.3">
      <c r="A265" t="s">
        <v>34</v>
      </c>
      <c r="B265">
        <v>2020</v>
      </c>
      <c r="C265" t="s">
        <v>40</v>
      </c>
      <c r="D265" s="12" t="str">
        <f t="shared" si="4"/>
        <v>2020July</v>
      </c>
      <c r="E265">
        <v>149.6</v>
      </c>
      <c r="F265">
        <v>192.7</v>
      </c>
      <c r="G265">
        <v>151.4</v>
      </c>
      <c r="H265">
        <v>153.30000000000001</v>
      </c>
      <c r="I265">
        <v>136.30000000000001</v>
      </c>
      <c r="J265">
        <v>147.19999999999999</v>
      </c>
      <c r="K265">
        <v>156.5</v>
      </c>
      <c r="L265">
        <v>150.9</v>
      </c>
      <c r="M265">
        <v>114.2</v>
      </c>
      <c r="N265">
        <v>159.5</v>
      </c>
      <c r="O265">
        <v>139.4</v>
      </c>
      <c r="P265">
        <v>161.80000000000001</v>
      </c>
      <c r="Q265">
        <v>154</v>
      </c>
      <c r="R265">
        <v>183.5</v>
      </c>
      <c r="S265">
        <v>152.5</v>
      </c>
      <c r="T265">
        <v>144.4</v>
      </c>
      <c r="U265">
        <v>151.4</v>
      </c>
      <c r="V265">
        <v>154.69999999999999</v>
      </c>
      <c r="W265">
        <v>141.9</v>
      </c>
      <c r="X265">
        <v>146.4</v>
      </c>
      <c r="Y265">
        <v>154.4</v>
      </c>
      <c r="Z265">
        <v>135</v>
      </c>
      <c r="AA265">
        <v>148.30000000000001</v>
      </c>
      <c r="AB265">
        <v>156.4</v>
      </c>
      <c r="AC265">
        <v>151.6</v>
      </c>
      <c r="AD265">
        <v>147</v>
      </c>
      <c r="AE265">
        <v>151.80000000000001</v>
      </c>
    </row>
    <row r="266" spans="1:31" hidden="1" x14ac:dyDescent="0.3">
      <c r="A266" t="s">
        <v>30</v>
      </c>
      <c r="B266">
        <v>2020</v>
      </c>
      <c r="C266" t="s">
        <v>41</v>
      </c>
      <c r="D266" t="str">
        <f t="shared" si="4"/>
        <v>2020August</v>
      </c>
      <c r="E266">
        <v>147.6</v>
      </c>
      <c r="F266">
        <v>187.2</v>
      </c>
      <c r="G266">
        <v>148.4</v>
      </c>
      <c r="H266">
        <v>153.30000000000001</v>
      </c>
      <c r="I266">
        <v>139.80000000000001</v>
      </c>
      <c r="J266">
        <v>146.9</v>
      </c>
      <c r="K266">
        <v>171</v>
      </c>
      <c r="L266">
        <v>149.9</v>
      </c>
      <c r="M266">
        <v>114.2</v>
      </c>
      <c r="N266">
        <v>160</v>
      </c>
      <c r="O266">
        <v>143.5</v>
      </c>
      <c r="P266">
        <v>161.5</v>
      </c>
      <c r="Q266">
        <v>155.30000000000001</v>
      </c>
      <c r="R266">
        <v>180.9</v>
      </c>
      <c r="S266">
        <v>155.1</v>
      </c>
      <c r="T266">
        <v>149.30000000000001</v>
      </c>
      <c r="U266">
        <v>154.30000000000001</v>
      </c>
      <c r="V266" t="s">
        <v>32</v>
      </c>
      <c r="W266">
        <v>145.80000000000001</v>
      </c>
      <c r="X266">
        <v>151.9</v>
      </c>
      <c r="Y266">
        <v>158.80000000000001</v>
      </c>
      <c r="Z266">
        <v>143.6</v>
      </c>
      <c r="AA266">
        <v>152.19999999999999</v>
      </c>
      <c r="AB266">
        <v>162.69999999999999</v>
      </c>
      <c r="AC266">
        <v>153.6</v>
      </c>
      <c r="AD266">
        <v>153</v>
      </c>
      <c r="AE266">
        <v>154.69999999999999</v>
      </c>
    </row>
    <row r="267" spans="1:31" hidden="1" x14ac:dyDescent="0.3">
      <c r="A267" t="s">
        <v>33</v>
      </c>
      <c r="B267">
        <v>2020</v>
      </c>
      <c r="C267" t="s">
        <v>41</v>
      </c>
      <c r="D267" t="str">
        <f t="shared" si="4"/>
        <v>2020August</v>
      </c>
      <c r="E267">
        <v>151.6</v>
      </c>
      <c r="F267">
        <v>197.8</v>
      </c>
      <c r="G267">
        <v>154.5</v>
      </c>
      <c r="H267">
        <v>153.4</v>
      </c>
      <c r="I267">
        <v>133.4</v>
      </c>
      <c r="J267">
        <v>154.5</v>
      </c>
      <c r="K267">
        <v>191.9</v>
      </c>
      <c r="L267">
        <v>151.30000000000001</v>
      </c>
      <c r="M267">
        <v>116.8</v>
      </c>
      <c r="N267">
        <v>160</v>
      </c>
      <c r="O267">
        <v>136.5</v>
      </c>
      <c r="P267">
        <v>163.30000000000001</v>
      </c>
      <c r="Q267">
        <v>159.9</v>
      </c>
      <c r="R267">
        <v>187.2</v>
      </c>
      <c r="S267">
        <v>150</v>
      </c>
      <c r="T267">
        <v>135.19999999999999</v>
      </c>
      <c r="U267">
        <v>147.80000000000001</v>
      </c>
      <c r="V267">
        <v>155.5</v>
      </c>
      <c r="W267">
        <v>138.30000000000001</v>
      </c>
      <c r="X267">
        <v>144.5</v>
      </c>
      <c r="Y267">
        <v>148.69999999999999</v>
      </c>
      <c r="Z267">
        <v>133.9</v>
      </c>
      <c r="AA267">
        <v>141.19999999999999</v>
      </c>
      <c r="AB267">
        <v>155.5</v>
      </c>
      <c r="AC267">
        <v>155.19999999999999</v>
      </c>
      <c r="AD267">
        <v>144.80000000000001</v>
      </c>
      <c r="AE267">
        <v>152.9</v>
      </c>
    </row>
    <row r="268" spans="1:31" hidden="1" x14ac:dyDescent="0.3">
      <c r="A268" t="s">
        <v>34</v>
      </c>
      <c r="B268">
        <v>2020</v>
      </c>
      <c r="C268" t="s">
        <v>41</v>
      </c>
      <c r="D268" s="12" t="str">
        <f t="shared" si="4"/>
        <v>2020August</v>
      </c>
      <c r="E268">
        <v>148.9</v>
      </c>
      <c r="F268">
        <v>190.9</v>
      </c>
      <c r="G268">
        <v>150.80000000000001</v>
      </c>
      <c r="H268">
        <v>153.30000000000001</v>
      </c>
      <c r="I268">
        <v>137.4</v>
      </c>
      <c r="J268">
        <v>150.4</v>
      </c>
      <c r="K268">
        <v>178.1</v>
      </c>
      <c r="L268">
        <v>150.4</v>
      </c>
      <c r="M268">
        <v>115.1</v>
      </c>
      <c r="N268">
        <v>160</v>
      </c>
      <c r="O268">
        <v>140.6</v>
      </c>
      <c r="P268">
        <v>162.30000000000001</v>
      </c>
      <c r="Q268">
        <v>157</v>
      </c>
      <c r="R268">
        <v>182.6</v>
      </c>
      <c r="S268">
        <v>153.1</v>
      </c>
      <c r="T268">
        <v>143.4</v>
      </c>
      <c r="U268">
        <v>151.69999999999999</v>
      </c>
      <c r="V268">
        <v>155.5</v>
      </c>
      <c r="W268">
        <v>143</v>
      </c>
      <c r="X268">
        <v>148.4</v>
      </c>
      <c r="Y268">
        <v>155</v>
      </c>
      <c r="Z268">
        <v>138.5</v>
      </c>
      <c r="AA268">
        <v>146</v>
      </c>
      <c r="AB268">
        <v>158.5</v>
      </c>
      <c r="AC268">
        <v>154.30000000000001</v>
      </c>
      <c r="AD268">
        <v>149</v>
      </c>
      <c r="AE268">
        <v>153.9</v>
      </c>
    </row>
    <row r="269" spans="1:31" hidden="1" x14ac:dyDescent="0.3">
      <c r="A269" t="s">
        <v>30</v>
      </c>
      <c r="B269">
        <v>2020</v>
      </c>
      <c r="C269" t="s">
        <v>42</v>
      </c>
      <c r="D269" t="str">
        <f t="shared" si="4"/>
        <v>2020September</v>
      </c>
      <c r="E269">
        <v>146.9</v>
      </c>
      <c r="F269">
        <v>183.9</v>
      </c>
      <c r="G269">
        <v>149.5</v>
      </c>
      <c r="H269">
        <v>153.4</v>
      </c>
      <c r="I269">
        <v>140.4</v>
      </c>
      <c r="J269">
        <v>147</v>
      </c>
      <c r="K269">
        <v>178.8</v>
      </c>
      <c r="L269">
        <v>149.30000000000001</v>
      </c>
      <c r="M269">
        <v>115.1</v>
      </c>
      <c r="N269">
        <v>160</v>
      </c>
      <c r="O269">
        <v>145.4</v>
      </c>
      <c r="P269">
        <v>161.6</v>
      </c>
      <c r="Q269">
        <v>156.1</v>
      </c>
      <c r="R269">
        <v>182.9</v>
      </c>
      <c r="S269">
        <v>155.4</v>
      </c>
      <c r="T269">
        <v>149.9</v>
      </c>
      <c r="U269">
        <v>154.6</v>
      </c>
      <c r="V269" t="s">
        <v>32</v>
      </c>
      <c r="W269">
        <v>146.4</v>
      </c>
      <c r="X269">
        <v>151.6</v>
      </c>
      <c r="Y269">
        <v>159.1</v>
      </c>
      <c r="Z269">
        <v>144.6</v>
      </c>
      <c r="AA269">
        <v>152.80000000000001</v>
      </c>
      <c r="AB269">
        <v>161.1</v>
      </c>
      <c r="AC269">
        <v>157.4</v>
      </c>
      <c r="AD269">
        <v>153.69999999999999</v>
      </c>
      <c r="AE269">
        <v>155.4</v>
      </c>
    </row>
    <row r="270" spans="1:31" hidden="1" x14ac:dyDescent="0.3">
      <c r="A270" t="s">
        <v>33</v>
      </c>
      <c r="B270">
        <v>2020</v>
      </c>
      <c r="C270" t="s">
        <v>42</v>
      </c>
      <c r="D270" t="str">
        <f t="shared" si="4"/>
        <v>2020September</v>
      </c>
      <c r="E270">
        <v>151.5</v>
      </c>
      <c r="F270">
        <v>193.1</v>
      </c>
      <c r="G270">
        <v>157.30000000000001</v>
      </c>
      <c r="H270">
        <v>153.9</v>
      </c>
      <c r="I270">
        <v>134.4</v>
      </c>
      <c r="J270">
        <v>155.4</v>
      </c>
      <c r="K270">
        <v>202</v>
      </c>
      <c r="L270">
        <v>150.80000000000001</v>
      </c>
      <c r="M270">
        <v>118.9</v>
      </c>
      <c r="N270">
        <v>160.9</v>
      </c>
      <c r="O270">
        <v>137.69999999999999</v>
      </c>
      <c r="P270">
        <v>164.4</v>
      </c>
      <c r="Q270">
        <v>161.30000000000001</v>
      </c>
      <c r="R270">
        <v>188.7</v>
      </c>
      <c r="S270">
        <v>150.19999999999999</v>
      </c>
      <c r="T270">
        <v>136.30000000000001</v>
      </c>
      <c r="U270">
        <v>148.1</v>
      </c>
      <c r="V270">
        <v>156.30000000000001</v>
      </c>
      <c r="W270">
        <v>137.19999999999999</v>
      </c>
      <c r="X270">
        <v>145.4</v>
      </c>
      <c r="Y270">
        <v>150</v>
      </c>
      <c r="Z270">
        <v>135.1</v>
      </c>
      <c r="AA270">
        <v>141.80000000000001</v>
      </c>
      <c r="AB270">
        <v>154.9</v>
      </c>
      <c r="AC270">
        <v>159.80000000000001</v>
      </c>
      <c r="AD270">
        <v>146</v>
      </c>
      <c r="AE270">
        <v>154</v>
      </c>
    </row>
    <row r="271" spans="1:31" hidden="1" x14ac:dyDescent="0.3">
      <c r="A271" t="s">
        <v>34</v>
      </c>
      <c r="B271">
        <v>2020</v>
      </c>
      <c r="C271" t="s">
        <v>42</v>
      </c>
      <c r="D271" s="12" t="str">
        <f t="shared" si="4"/>
        <v>2020September</v>
      </c>
      <c r="E271">
        <v>148.4</v>
      </c>
      <c r="F271">
        <v>187.1</v>
      </c>
      <c r="G271">
        <v>152.5</v>
      </c>
      <c r="H271">
        <v>153.6</v>
      </c>
      <c r="I271">
        <v>138.19999999999999</v>
      </c>
      <c r="J271">
        <v>150.9</v>
      </c>
      <c r="K271">
        <v>186.7</v>
      </c>
      <c r="L271">
        <v>149.80000000000001</v>
      </c>
      <c r="M271">
        <v>116.4</v>
      </c>
      <c r="N271">
        <v>160.30000000000001</v>
      </c>
      <c r="O271">
        <v>142.19999999999999</v>
      </c>
      <c r="P271">
        <v>162.9</v>
      </c>
      <c r="Q271">
        <v>158</v>
      </c>
      <c r="R271">
        <v>184.4</v>
      </c>
      <c r="S271">
        <v>153.4</v>
      </c>
      <c r="T271">
        <v>144.30000000000001</v>
      </c>
      <c r="U271">
        <v>152</v>
      </c>
      <c r="V271">
        <v>156.30000000000001</v>
      </c>
      <c r="W271">
        <v>142.9</v>
      </c>
      <c r="X271">
        <v>148.69999999999999</v>
      </c>
      <c r="Y271">
        <v>155.6</v>
      </c>
      <c r="Z271">
        <v>139.6</v>
      </c>
      <c r="AA271">
        <v>146.6</v>
      </c>
      <c r="AB271">
        <v>157.5</v>
      </c>
      <c r="AC271">
        <v>158.4</v>
      </c>
      <c r="AD271">
        <v>150</v>
      </c>
      <c r="AE271">
        <v>154.69999999999999</v>
      </c>
    </row>
    <row r="272" spans="1:31" hidden="1" x14ac:dyDescent="0.3">
      <c r="A272" t="s">
        <v>30</v>
      </c>
      <c r="B272">
        <v>2020</v>
      </c>
      <c r="C272" t="s">
        <v>43</v>
      </c>
      <c r="D272" t="str">
        <f t="shared" si="4"/>
        <v>2020October</v>
      </c>
      <c r="E272">
        <v>146</v>
      </c>
      <c r="F272">
        <v>186.3</v>
      </c>
      <c r="G272">
        <v>159.19999999999999</v>
      </c>
      <c r="H272">
        <v>153.6</v>
      </c>
      <c r="I272">
        <v>142.6</v>
      </c>
      <c r="J272">
        <v>147.19999999999999</v>
      </c>
      <c r="K272">
        <v>200.6</v>
      </c>
      <c r="L272">
        <v>150.30000000000001</v>
      </c>
      <c r="M272">
        <v>115.3</v>
      </c>
      <c r="N272">
        <v>160.9</v>
      </c>
      <c r="O272">
        <v>147.4</v>
      </c>
      <c r="P272">
        <v>161.9</v>
      </c>
      <c r="Q272">
        <v>159.6</v>
      </c>
      <c r="R272">
        <v>182.7</v>
      </c>
      <c r="S272">
        <v>155.69999999999999</v>
      </c>
      <c r="T272">
        <v>150.6</v>
      </c>
      <c r="U272">
        <v>155</v>
      </c>
      <c r="V272" t="s">
        <v>32</v>
      </c>
      <c r="W272">
        <v>146.80000000000001</v>
      </c>
      <c r="X272">
        <v>152</v>
      </c>
      <c r="Y272">
        <v>159.5</v>
      </c>
      <c r="Z272">
        <v>146.4</v>
      </c>
      <c r="AA272">
        <v>152.4</v>
      </c>
      <c r="AB272">
        <v>162.5</v>
      </c>
      <c r="AC272">
        <v>156.19999999999999</v>
      </c>
      <c r="AD272">
        <v>154.30000000000001</v>
      </c>
      <c r="AE272">
        <v>157.5</v>
      </c>
    </row>
    <row r="273" spans="1:31" hidden="1" x14ac:dyDescent="0.3">
      <c r="A273" t="s">
        <v>33</v>
      </c>
      <c r="B273">
        <v>2020</v>
      </c>
      <c r="C273" t="s">
        <v>43</v>
      </c>
      <c r="D273" t="str">
        <f t="shared" si="4"/>
        <v>2020October</v>
      </c>
      <c r="E273">
        <v>150.6</v>
      </c>
      <c r="F273">
        <v>193.7</v>
      </c>
      <c r="G273">
        <v>164.8</v>
      </c>
      <c r="H273">
        <v>153.69999999999999</v>
      </c>
      <c r="I273">
        <v>135.69999999999999</v>
      </c>
      <c r="J273">
        <v>155.69999999999999</v>
      </c>
      <c r="K273">
        <v>226</v>
      </c>
      <c r="L273">
        <v>152.19999999999999</v>
      </c>
      <c r="M273">
        <v>118.1</v>
      </c>
      <c r="N273">
        <v>161.30000000000001</v>
      </c>
      <c r="O273">
        <v>139.19999999999999</v>
      </c>
      <c r="P273">
        <v>164.8</v>
      </c>
      <c r="Q273">
        <v>164.4</v>
      </c>
      <c r="R273">
        <v>188.7</v>
      </c>
      <c r="S273">
        <v>150.5</v>
      </c>
      <c r="T273">
        <v>136.1</v>
      </c>
      <c r="U273">
        <v>148.30000000000001</v>
      </c>
      <c r="V273">
        <v>156.5</v>
      </c>
      <c r="W273">
        <v>137.1</v>
      </c>
      <c r="X273">
        <v>145.1</v>
      </c>
      <c r="Y273">
        <v>151</v>
      </c>
      <c r="Z273">
        <v>135.4</v>
      </c>
      <c r="AA273">
        <v>142</v>
      </c>
      <c r="AB273">
        <v>155.69999999999999</v>
      </c>
      <c r="AC273">
        <v>158.1</v>
      </c>
      <c r="AD273">
        <v>146.19999999999999</v>
      </c>
      <c r="AE273">
        <v>155.19999999999999</v>
      </c>
    </row>
    <row r="274" spans="1:31" hidden="1" x14ac:dyDescent="0.3">
      <c r="A274" t="s">
        <v>34</v>
      </c>
      <c r="B274">
        <v>2020</v>
      </c>
      <c r="C274" t="s">
        <v>43</v>
      </c>
      <c r="D274" s="12" t="str">
        <f t="shared" si="4"/>
        <v>2020October</v>
      </c>
      <c r="E274">
        <v>147.5</v>
      </c>
      <c r="F274">
        <v>188.9</v>
      </c>
      <c r="G274">
        <v>161.4</v>
      </c>
      <c r="H274">
        <v>153.6</v>
      </c>
      <c r="I274">
        <v>140.1</v>
      </c>
      <c r="J274">
        <v>151.19999999999999</v>
      </c>
      <c r="K274">
        <v>209.2</v>
      </c>
      <c r="L274">
        <v>150.9</v>
      </c>
      <c r="M274">
        <v>116.2</v>
      </c>
      <c r="N274">
        <v>161</v>
      </c>
      <c r="O274">
        <v>144</v>
      </c>
      <c r="P274">
        <v>163.19999999999999</v>
      </c>
      <c r="Q274">
        <v>161.4</v>
      </c>
      <c r="R274">
        <v>184.3</v>
      </c>
      <c r="S274">
        <v>153.69999999999999</v>
      </c>
      <c r="T274">
        <v>144.6</v>
      </c>
      <c r="U274">
        <v>152.30000000000001</v>
      </c>
      <c r="V274">
        <v>156.5</v>
      </c>
      <c r="W274">
        <v>143.1</v>
      </c>
      <c r="X274">
        <v>148.69999999999999</v>
      </c>
      <c r="Y274">
        <v>156.30000000000001</v>
      </c>
      <c r="Z274">
        <v>140.6</v>
      </c>
      <c r="AA274">
        <v>146.5</v>
      </c>
      <c r="AB274">
        <v>158.5</v>
      </c>
      <c r="AC274">
        <v>157</v>
      </c>
      <c r="AD274">
        <v>150.4</v>
      </c>
      <c r="AE274">
        <v>156.4</v>
      </c>
    </row>
    <row r="275" spans="1:31" hidden="1" x14ac:dyDescent="0.3">
      <c r="A275" t="s">
        <v>30</v>
      </c>
      <c r="B275">
        <v>2020</v>
      </c>
      <c r="C275" t="s">
        <v>45</v>
      </c>
      <c r="D275" t="str">
        <f t="shared" si="4"/>
        <v>2020November</v>
      </c>
      <c r="E275">
        <v>145.4</v>
      </c>
      <c r="F275">
        <v>188.6</v>
      </c>
      <c r="G275">
        <v>171.6</v>
      </c>
      <c r="H275">
        <v>153.80000000000001</v>
      </c>
      <c r="I275">
        <v>145.4</v>
      </c>
      <c r="J275">
        <v>146.5</v>
      </c>
      <c r="K275">
        <v>222.2</v>
      </c>
      <c r="L275">
        <v>155.9</v>
      </c>
      <c r="M275">
        <v>114.9</v>
      </c>
      <c r="N275">
        <v>162</v>
      </c>
      <c r="O275">
        <v>150</v>
      </c>
      <c r="P275">
        <v>162.69999999999999</v>
      </c>
      <c r="Q275">
        <v>163.4</v>
      </c>
      <c r="R275">
        <v>183.4</v>
      </c>
      <c r="S275">
        <v>156.30000000000001</v>
      </c>
      <c r="T275">
        <v>151</v>
      </c>
      <c r="U275">
        <v>155.5</v>
      </c>
      <c r="V275" t="s">
        <v>32</v>
      </c>
      <c r="W275">
        <v>147.5</v>
      </c>
      <c r="X275">
        <v>152.80000000000001</v>
      </c>
      <c r="Y275">
        <v>160.4</v>
      </c>
      <c r="Z275">
        <v>146.1</v>
      </c>
      <c r="AA275">
        <v>153.6</v>
      </c>
      <c r="AB275">
        <v>161.6</v>
      </c>
      <c r="AC275">
        <v>156.19999999999999</v>
      </c>
      <c r="AD275">
        <v>154.5</v>
      </c>
      <c r="AE275">
        <v>159.80000000000001</v>
      </c>
    </row>
    <row r="276" spans="1:31" hidden="1" x14ac:dyDescent="0.3">
      <c r="A276" t="s">
        <v>33</v>
      </c>
      <c r="B276">
        <v>2020</v>
      </c>
      <c r="C276" t="s">
        <v>45</v>
      </c>
      <c r="D276" t="str">
        <f t="shared" si="4"/>
        <v>2020November</v>
      </c>
      <c r="E276">
        <v>149.69999999999999</v>
      </c>
      <c r="F276">
        <v>195.5</v>
      </c>
      <c r="G276">
        <v>176.9</v>
      </c>
      <c r="H276">
        <v>153.9</v>
      </c>
      <c r="I276">
        <v>138</v>
      </c>
      <c r="J276">
        <v>150.5</v>
      </c>
      <c r="K276">
        <v>245.3</v>
      </c>
      <c r="L276">
        <v>158.69999999999999</v>
      </c>
      <c r="M276">
        <v>117.2</v>
      </c>
      <c r="N276">
        <v>161.4</v>
      </c>
      <c r="O276">
        <v>141.5</v>
      </c>
      <c r="P276">
        <v>165.1</v>
      </c>
      <c r="Q276">
        <v>167</v>
      </c>
      <c r="R276">
        <v>188.8</v>
      </c>
      <c r="S276">
        <v>151.1</v>
      </c>
      <c r="T276">
        <v>136.4</v>
      </c>
      <c r="U276">
        <v>148.80000000000001</v>
      </c>
      <c r="V276">
        <v>158</v>
      </c>
      <c r="W276">
        <v>137.30000000000001</v>
      </c>
      <c r="X276">
        <v>145.1</v>
      </c>
      <c r="Y276">
        <v>152</v>
      </c>
      <c r="Z276">
        <v>135.19999999999999</v>
      </c>
      <c r="AA276">
        <v>144.4</v>
      </c>
      <c r="AB276">
        <v>156.4</v>
      </c>
      <c r="AC276">
        <v>157.9</v>
      </c>
      <c r="AD276">
        <v>146.6</v>
      </c>
      <c r="AE276">
        <v>156.69999999999999</v>
      </c>
    </row>
    <row r="277" spans="1:31" hidden="1" x14ac:dyDescent="0.3">
      <c r="A277" t="s">
        <v>34</v>
      </c>
      <c r="B277">
        <v>2020</v>
      </c>
      <c r="C277" t="s">
        <v>45</v>
      </c>
      <c r="D277" s="12" t="str">
        <f t="shared" si="4"/>
        <v>2020November</v>
      </c>
      <c r="E277">
        <v>146.80000000000001</v>
      </c>
      <c r="F277">
        <v>191</v>
      </c>
      <c r="G277">
        <v>173.6</v>
      </c>
      <c r="H277">
        <v>153.80000000000001</v>
      </c>
      <c r="I277">
        <v>142.69999999999999</v>
      </c>
      <c r="J277">
        <v>148.4</v>
      </c>
      <c r="K277">
        <v>230</v>
      </c>
      <c r="L277">
        <v>156.80000000000001</v>
      </c>
      <c r="M277">
        <v>115.7</v>
      </c>
      <c r="N277">
        <v>161.80000000000001</v>
      </c>
      <c r="O277">
        <v>146.5</v>
      </c>
      <c r="P277">
        <v>163.80000000000001</v>
      </c>
      <c r="Q277">
        <v>164.7</v>
      </c>
      <c r="R277">
        <v>184.8</v>
      </c>
      <c r="S277">
        <v>154.30000000000001</v>
      </c>
      <c r="T277">
        <v>144.9</v>
      </c>
      <c r="U277">
        <v>152.80000000000001</v>
      </c>
      <c r="V277">
        <v>158</v>
      </c>
      <c r="W277">
        <v>143.6</v>
      </c>
      <c r="X277">
        <v>149.19999999999999</v>
      </c>
      <c r="Y277">
        <v>157.19999999999999</v>
      </c>
      <c r="Z277">
        <v>140.4</v>
      </c>
      <c r="AA277">
        <v>148.4</v>
      </c>
      <c r="AB277">
        <v>158.6</v>
      </c>
      <c r="AC277">
        <v>156.9</v>
      </c>
      <c r="AD277">
        <v>150.69999999999999</v>
      </c>
      <c r="AE277">
        <v>158.4</v>
      </c>
    </row>
    <row r="278" spans="1:31" hidden="1" x14ac:dyDescent="0.3">
      <c r="A278" t="s">
        <v>30</v>
      </c>
      <c r="B278">
        <v>2020</v>
      </c>
      <c r="C278" t="s">
        <v>46</v>
      </c>
      <c r="D278" t="str">
        <f t="shared" si="4"/>
        <v>2020December</v>
      </c>
      <c r="E278">
        <v>144.6</v>
      </c>
      <c r="F278">
        <v>188.5</v>
      </c>
      <c r="G278">
        <v>173.4</v>
      </c>
      <c r="H278">
        <v>154</v>
      </c>
      <c r="I278">
        <v>150</v>
      </c>
      <c r="J278">
        <v>145.9</v>
      </c>
      <c r="K278">
        <v>225.2</v>
      </c>
      <c r="L278">
        <v>159.5</v>
      </c>
      <c r="M278">
        <v>114.4</v>
      </c>
      <c r="N278">
        <v>163.5</v>
      </c>
      <c r="O278">
        <v>153.4</v>
      </c>
      <c r="P278">
        <v>163.6</v>
      </c>
      <c r="Q278">
        <v>164.5</v>
      </c>
      <c r="R278">
        <v>183.6</v>
      </c>
      <c r="S278">
        <v>157</v>
      </c>
      <c r="T278">
        <v>151.6</v>
      </c>
      <c r="U278">
        <v>156.30000000000001</v>
      </c>
      <c r="V278" t="s">
        <v>32</v>
      </c>
      <c r="W278">
        <v>148.69999999999999</v>
      </c>
      <c r="X278">
        <v>153.4</v>
      </c>
      <c r="Y278">
        <v>161.6</v>
      </c>
      <c r="Z278">
        <v>146.4</v>
      </c>
      <c r="AA278">
        <v>153.9</v>
      </c>
      <c r="AB278">
        <v>162.9</v>
      </c>
      <c r="AC278">
        <v>156.6</v>
      </c>
      <c r="AD278">
        <v>155.19999999999999</v>
      </c>
      <c r="AE278">
        <v>160.69999999999999</v>
      </c>
    </row>
    <row r="279" spans="1:31" hidden="1" x14ac:dyDescent="0.3">
      <c r="A279" t="s">
        <v>33</v>
      </c>
      <c r="B279">
        <v>2020</v>
      </c>
      <c r="C279" t="s">
        <v>46</v>
      </c>
      <c r="D279" t="str">
        <f t="shared" si="4"/>
        <v>2020December</v>
      </c>
      <c r="E279">
        <v>149</v>
      </c>
      <c r="F279">
        <v>195.7</v>
      </c>
      <c r="G279">
        <v>178.3</v>
      </c>
      <c r="H279">
        <v>154.19999999999999</v>
      </c>
      <c r="I279">
        <v>140.69999999999999</v>
      </c>
      <c r="J279">
        <v>149.69999999999999</v>
      </c>
      <c r="K279">
        <v>240.9</v>
      </c>
      <c r="L279">
        <v>161.5</v>
      </c>
      <c r="M279">
        <v>117.1</v>
      </c>
      <c r="N279">
        <v>161.9</v>
      </c>
      <c r="O279">
        <v>143.30000000000001</v>
      </c>
      <c r="P279">
        <v>166.1</v>
      </c>
      <c r="Q279">
        <v>167</v>
      </c>
      <c r="R279">
        <v>190.2</v>
      </c>
      <c r="S279">
        <v>151.9</v>
      </c>
      <c r="T279">
        <v>136.69999999999999</v>
      </c>
      <c r="U279">
        <v>149.6</v>
      </c>
      <c r="V279">
        <v>158.4</v>
      </c>
      <c r="W279">
        <v>137.9</v>
      </c>
      <c r="X279">
        <v>145.5</v>
      </c>
      <c r="Y279">
        <v>152.9</v>
      </c>
      <c r="Z279">
        <v>135.5</v>
      </c>
      <c r="AA279">
        <v>144.30000000000001</v>
      </c>
      <c r="AB279">
        <v>156.9</v>
      </c>
      <c r="AC279">
        <v>157.9</v>
      </c>
      <c r="AD279">
        <v>146.9</v>
      </c>
      <c r="AE279">
        <v>156.9</v>
      </c>
    </row>
    <row r="280" spans="1:31" hidden="1" x14ac:dyDescent="0.3">
      <c r="A280" t="s">
        <v>34</v>
      </c>
      <c r="B280">
        <v>2020</v>
      </c>
      <c r="C280" t="s">
        <v>46</v>
      </c>
      <c r="D280" s="12" t="str">
        <f t="shared" si="4"/>
        <v>2020December</v>
      </c>
      <c r="E280">
        <v>146</v>
      </c>
      <c r="F280">
        <v>191</v>
      </c>
      <c r="G280">
        <v>175.3</v>
      </c>
      <c r="H280">
        <v>154.1</v>
      </c>
      <c r="I280">
        <v>146.6</v>
      </c>
      <c r="J280">
        <v>147.69999999999999</v>
      </c>
      <c r="K280">
        <v>230.5</v>
      </c>
      <c r="L280">
        <v>160.19999999999999</v>
      </c>
      <c r="M280">
        <v>115.3</v>
      </c>
      <c r="N280">
        <v>163</v>
      </c>
      <c r="O280">
        <v>149.19999999999999</v>
      </c>
      <c r="P280">
        <v>164.8</v>
      </c>
      <c r="Q280">
        <v>165.4</v>
      </c>
      <c r="R280">
        <v>185.4</v>
      </c>
      <c r="S280">
        <v>155</v>
      </c>
      <c r="T280">
        <v>145.4</v>
      </c>
      <c r="U280">
        <v>153.6</v>
      </c>
      <c r="V280">
        <v>158.4</v>
      </c>
      <c r="W280">
        <v>144.6</v>
      </c>
      <c r="X280">
        <v>149.69999999999999</v>
      </c>
      <c r="Y280">
        <v>158.30000000000001</v>
      </c>
      <c r="Z280">
        <v>140.69999999999999</v>
      </c>
      <c r="AA280">
        <v>148.5</v>
      </c>
      <c r="AB280">
        <v>159.4</v>
      </c>
      <c r="AC280">
        <v>157.1</v>
      </c>
      <c r="AD280">
        <v>151.19999999999999</v>
      </c>
      <c r="AE280">
        <v>158.9</v>
      </c>
    </row>
    <row r="281" spans="1:31" hidden="1" x14ac:dyDescent="0.3">
      <c r="A281" t="s">
        <v>30</v>
      </c>
      <c r="B281">
        <v>2021</v>
      </c>
      <c r="C281" t="s">
        <v>31</v>
      </c>
      <c r="D281" t="str">
        <f t="shared" si="4"/>
        <v>2021January</v>
      </c>
      <c r="E281">
        <v>143.4</v>
      </c>
      <c r="F281">
        <v>187.5</v>
      </c>
      <c r="G281">
        <v>173.4</v>
      </c>
      <c r="H281">
        <v>154</v>
      </c>
      <c r="I281">
        <v>154.80000000000001</v>
      </c>
      <c r="J281">
        <v>147</v>
      </c>
      <c r="K281">
        <v>187.8</v>
      </c>
      <c r="L281">
        <v>159.5</v>
      </c>
      <c r="M281">
        <v>113.8</v>
      </c>
      <c r="N281">
        <v>164.5</v>
      </c>
      <c r="O281">
        <v>156.1</v>
      </c>
      <c r="P281">
        <v>164.3</v>
      </c>
      <c r="Q281">
        <v>159.6</v>
      </c>
      <c r="R281">
        <v>184.6</v>
      </c>
      <c r="S281">
        <v>157.5</v>
      </c>
      <c r="T281">
        <v>152.4</v>
      </c>
      <c r="U281">
        <v>156.80000000000001</v>
      </c>
      <c r="V281" t="s">
        <v>32</v>
      </c>
      <c r="W281">
        <v>150.9</v>
      </c>
      <c r="X281">
        <v>153.9</v>
      </c>
      <c r="Y281">
        <v>162.5</v>
      </c>
      <c r="Z281">
        <v>147.5</v>
      </c>
      <c r="AA281">
        <v>155.1</v>
      </c>
      <c r="AB281">
        <v>163.5</v>
      </c>
      <c r="AC281">
        <v>156.19999999999999</v>
      </c>
      <c r="AD281">
        <v>155.9</v>
      </c>
      <c r="AE281">
        <v>158.5</v>
      </c>
    </row>
    <row r="282" spans="1:31" hidden="1" x14ac:dyDescent="0.3">
      <c r="A282" t="s">
        <v>33</v>
      </c>
      <c r="B282">
        <v>2021</v>
      </c>
      <c r="C282" t="s">
        <v>31</v>
      </c>
      <c r="D282" t="str">
        <f t="shared" si="4"/>
        <v>2021January</v>
      </c>
      <c r="E282">
        <v>148</v>
      </c>
      <c r="F282">
        <v>194.8</v>
      </c>
      <c r="G282">
        <v>178.4</v>
      </c>
      <c r="H282">
        <v>154.4</v>
      </c>
      <c r="I282">
        <v>144.1</v>
      </c>
      <c r="J282">
        <v>152.6</v>
      </c>
      <c r="K282">
        <v>206.8</v>
      </c>
      <c r="L282">
        <v>162.1</v>
      </c>
      <c r="M282">
        <v>116.3</v>
      </c>
      <c r="N282">
        <v>163</v>
      </c>
      <c r="O282">
        <v>145.9</v>
      </c>
      <c r="P282">
        <v>167.2</v>
      </c>
      <c r="Q282">
        <v>163.4</v>
      </c>
      <c r="R282">
        <v>191.8</v>
      </c>
      <c r="S282">
        <v>152.5</v>
      </c>
      <c r="T282">
        <v>137.30000000000001</v>
      </c>
      <c r="U282">
        <v>150.19999999999999</v>
      </c>
      <c r="V282">
        <v>157.69999999999999</v>
      </c>
      <c r="W282">
        <v>142.9</v>
      </c>
      <c r="X282">
        <v>145.69999999999999</v>
      </c>
      <c r="Y282">
        <v>154.1</v>
      </c>
      <c r="Z282">
        <v>136.9</v>
      </c>
      <c r="AA282">
        <v>145.4</v>
      </c>
      <c r="AB282">
        <v>156.1</v>
      </c>
      <c r="AC282">
        <v>157.69999999999999</v>
      </c>
      <c r="AD282">
        <v>147.6</v>
      </c>
      <c r="AE282">
        <v>156</v>
      </c>
    </row>
    <row r="283" spans="1:31" x14ac:dyDescent="0.3">
      <c r="A283" t="s">
        <v>34</v>
      </c>
      <c r="B283">
        <v>2021</v>
      </c>
      <c r="C283" t="s">
        <v>31</v>
      </c>
      <c r="D283" s="12" t="str">
        <f t="shared" si="4"/>
        <v>2021January</v>
      </c>
      <c r="E283">
        <v>144.9</v>
      </c>
      <c r="F283">
        <v>190.1</v>
      </c>
      <c r="G283">
        <v>175.3</v>
      </c>
      <c r="H283">
        <v>154.1</v>
      </c>
      <c r="I283">
        <v>150.9</v>
      </c>
      <c r="J283">
        <v>149.6</v>
      </c>
      <c r="K283">
        <v>194.2</v>
      </c>
      <c r="L283">
        <v>160.4</v>
      </c>
      <c r="M283">
        <v>114.6</v>
      </c>
      <c r="N283">
        <v>164</v>
      </c>
      <c r="O283">
        <v>151.80000000000001</v>
      </c>
      <c r="P283">
        <v>165.6</v>
      </c>
      <c r="Q283">
        <v>161</v>
      </c>
      <c r="R283">
        <v>186.5</v>
      </c>
      <c r="S283">
        <v>155.5</v>
      </c>
      <c r="T283">
        <v>146.1</v>
      </c>
      <c r="U283">
        <v>154.19999999999999</v>
      </c>
      <c r="V283">
        <v>157.69999999999999</v>
      </c>
      <c r="W283">
        <v>147.9</v>
      </c>
      <c r="X283">
        <v>150</v>
      </c>
      <c r="Y283">
        <v>159.30000000000001</v>
      </c>
      <c r="Z283">
        <v>141.9</v>
      </c>
      <c r="AA283">
        <v>149.6</v>
      </c>
      <c r="AB283">
        <v>159.19999999999999</v>
      </c>
      <c r="AC283">
        <v>156.80000000000001</v>
      </c>
      <c r="AD283">
        <v>151.9</v>
      </c>
      <c r="AE283">
        <v>157.30000000000001</v>
      </c>
    </row>
    <row r="284" spans="1:31" hidden="1" x14ac:dyDescent="0.3">
      <c r="A284" t="s">
        <v>30</v>
      </c>
      <c r="B284">
        <v>2021</v>
      </c>
      <c r="C284" t="s">
        <v>35</v>
      </c>
      <c r="D284" t="str">
        <f t="shared" si="4"/>
        <v>2021February</v>
      </c>
      <c r="E284">
        <v>142.80000000000001</v>
      </c>
      <c r="F284">
        <v>184</v>
      </c>
      <c r="G284">
        <v>168</v>
      </c>
      <c r="H284">
        <v>154.4</v>
      </c>
      <c r="I284">
        <v>163</v>
      </c>
      <c r="J284">
        <v>147.80000000000001</v>
      </c>
      <c r="K284">
        <v>149.69999999999999</v>
      </c>
      <c r="L284">
        <v>158.30000000000001</v>
      </c>
      <c r="M284">
        <v>111.8</v>
      </c>
      <c r="N284">
        <v>165</v>
      </c>
      <c r="O284">
        <v>160</v>
      </c>
      <c r="P284">
        <v>165.8</v>
      </c>
      <c r="Q284">
        <v>154.69999999999999</v>
      </c>
      <c r="R284">
        <v>186.5</v>
      </c>
      <c r="S284">
        <v>159.1</v>
      </c>
      <c r="T284">
        <v>153.9</v>
      </c>
      <c r="U284">
        <v>158.4</v>
      </c>
      <c r="V284" t="s">
        <v>32</v>
      </c>
      <c r="W284">
        <v>154.4</v>
      </c>
      <c r="X284">
        <v>154.80000000000001</v>
      </c>
      <c r="Y284">
        <v>164.3</v>
      </c>
      <c r="Z284">
        <v>150.19999999999999</v>
      </c>
      <c r="AA284">
        <v>157</v>
      </c>
      <c r="AB284">
        <v>163.6</v>
      </c>
      <c r="AC284">
        <v>155.19999999999999</v>
      </c>
      <c r="AD284">
        <v>157.19999999999999</v>
      </c>
      <c r="AE284">
        <v>156.69999999999999</v>
      </c>
    </row>
    <row r="285" spans="1:31" hidden="1" x14ac:dyDescent="0.3">
      <c r="A285" t="s">
        <v>33</v>
      </c>
      <c r="B285">
        <v>2021</v>
      </c>
      <c r="C285" t="s">
        <v>35</v>
      </c>
      <c r="D285" t="str">
        <f t="shared" si="4"/>
        <v>2021February</v>
      </c>
      <c r="E285">
        <v>147.6</v>
      </c>
      <c r="F285">
        <v>191.2</v>
      </c>
      <c r="G285">
        <v>169.9</v>
      </c>
      <c r="H285">
        <v>155.1</v>
      </c>
      <c r="I285">
        <v>151.4</v>
      </c>
      <c r="J285">
        <v>154</v>
      </c>
      <c r="K285">
        <v>180.2</v>
      </c>
      <c r="L285">
        <v>159.80000000000001</v>
      </c>
      <c r="M285">
        <v>114.9</v>
      </c>
      <c r="N285">
        <v>162.5</v>
      </c>
      <c r="O285">
        <v>149.19999999999999</v>
      </c>
      <c r="P285">
        <v>169.4</v>
      </c>
      <c r="Q285">
        <v>160.80000000000001</v>
      </c>
      <c r="R285">
        <v>193.3</v>
      </c>
      <c r="S285">
        <v>154.19999999999999</v>
      </c>
      <c r="T285">
        <v>138.19999999999999</v>
      </c>
      <c r="U285">
        <v>151.80000000000001</v>
      </c>
      <c r="V285">
        <v>159.80000000000001</v>
      </c>
      <c r="W285">
        <v>149.1</v>
      </c>
      <c r="X285">
        <v>146.5</v>
      </c>
      <c r="Y285">
        <v>156.30000000000001</v>
      </c>
      <c r="Z285">
        <v>140.5</v>
      </c>
      <c r="AA285">
        <v>147.30000000000001</v>
      </c>
      <c r="AB285">
        <v>156.6</v>
      </c>
      <c r="AC285">
        <v>156.69999999999999</v>
      </c>
      <c r="AD285">
        <v>149.30000000000001</v>
      </c>
      <c r="AE285">
        <v>156.5</v>
      </c>
    </row>
    <row r="286" spans="1:31" x14ac:dyDescent="0.3">
      <c r="A286" t="s">
        <v>34</v>
      </c>
      <c r="B286">
        <v>2021</v>
      </c>
      <c r="C286" t="s">
        <v>35</v>
      </c>
      <c r="D286" s="12" t="str">
        <f t="shared" si="4"/>
        <v>2021February</v>
      </c>
      <c r="E286">
        <v>144.30000000000001</v>
      </c>
      <c r="F286">
        <v>186.5</v>
      </c>
      <c r="G286">
        <v>168.7</v>
      </c>
      <c r="H286">
        <v>154.69999999999999</v>
      </c>
      <c r="I286">
        <v>158.69999999999999</v>
      </c>
      <c r="J286">
        <v>150.69999999999999</v>
      </c>
      <c r="K286">
        <v>160</v>
      </c>
      <c r="L286">
        <v>158.80000000000001</v>
      </c>
      <c r="M286">
        <v>112.8</v>
      </c>
      <c r="N286">
        <v>164.2</v>
      </c>
      <c r="O286">
        <v>155.5</v>
      </c>
      <c r="P286">
        <v>167.5</v>
      </c>
      <c r="Q286">
        <v>156.9</v>
      </c>
      <c r="R286">
        <v>188.3</v>
      </c>
      <c r="S286">
        <v>157.19999999999999</v>
      </c>
      <c r="T286">
        <v>147.4</v>
      </c>
      <c r="U286">
        <v>155.80000000000001</v>
      </c>
      <c r="V286">
        <v>159.80000000000001</v>
      </c>
      <c r="W286">
        <v>152.4</v>
      </c>
      <c r="X286">
        <v>150.9</v>
      </c>
      <c r="Y286">
        <v>161.30000000000001</v>
      </c>
      <c r="Z286">
        <v>145.1</v>
      </c>
      <c r="AA286">
        <v>151.5</v>
      </c>
      <c r="AB286">
        <v>159.5</v>
      </c>
      <c r="AC286">
        <v>155.80000000000001</v>
      </c>
      <c r="AD286">
        <v>153.4</v>
      </c>
      <c r="AE286">
        <v>156.6</v>
      </c>
    </row>
    <row r="287" spans="1:31" hidden="1" x14ac:dyDescent="0.3">
      <c r="A287" t="s">
        <v>30</v>
      </c>
      <c r="B287">
        <v>2021</v>
      </c>
      <c r="C287" t="s">
        <v>36</v>
      </c>
      <c r="D287" t="str">
        <f t="shared" si="4"/>
        <v>2021March</v>
      </c>
      <c r="E287">
        <v>142.5</v>
      </c>
      <c r="F287">
        <v>189.4</v>
      </c>
      <c r="G287">
        <v>163.19999999999999</v>
      </c>
      <c r="H287">
        <v>154.5</v>
      </c>
      <c r="I287">
        <v>168.2</v>
      </c>
      <c r="J287">
        <v>150.5</v>
      </c>
      <c r="K287">
        <v>141</v>
      </c>
      <c r="L287">
        <v>159.19999999999999</v>
      </c>
      <c r="M287">
        <v>111.7</v>
      </c>
      <c r="N287">
        <v>164</v>
      </c>
      <c r="O287">
        <v>160.6</v>
      </c>
      <c r="P287">
        <v>166.4</v>
      </c>
      <c r="Q287">
        <v>154.5</v>
      </c>
      <c r="R287">
        <v>186.1</v>
      </c>
      <c r="S287">
        <v>159.6</v>
      </c>
      <c r="T287">
        <v>154.4</v>
      </c>
      <c r="U287">
        <v>158.9</v>
      </c>
      <c r="V287" t="s">
        <v>48</v>
      </c>
      <c r="W287">
        <v>156</v>
      </c>
      <c r="X287">
        <v>154.80000000000001</v>
      </c>
      <c r="Y287">
        <v>164.6</v>
      </c>
      <c r="Z287">
        <v>151.30000000000001</v>
      </c>
      <c r="AA287">
        <v>157.80000000000001</v>
      </c>
      <c r="AB287">
        <v>163.80000000000001</v>
      </c>
      <c r="AC287">
        <v>153.1</v>
      </c>
      <c r="AD287">
        <v>157.30000000000001</v>
      </c>
      <c r="AE287">
        <v>156.69999999999999</v>
      </c>
    </row>
    <row r="288" spans="1:31" hidden="1" x14ac:dyDescent="0.3">
      <c r="A288" t="s">
        <v>33</v>
      </c>
      <c r="B288">
        <v>2021</v>
      </c>
      <c r="C288" t="s">
        <v>36</v>
      </c>
      <c r="D288" t="str">
        <f t="shared" si="4"/>
        <v>2021March</v>
      </c>
      <c r="E288">
        <v>147.5</v>
      </c>
      <c r="F288">
        <v>197.5</v>
      </c>
      <c r="G288">
        <v>164.7</v>
      </c>
      <c r="H288">
        <v>155.6</v>
      </c>
      <c r="I288">
        <v>156.4</v>
      </c>
      <c r="J288">
        <v>157.30000000000001</v>
      </c>
      <c r="K288">
        <v>166.1</v>
      </c>
      <c r="L288">
        <v>161.1</v>
      </c>
      <c r="M288">
        <v>114.3</v>
      </c>
      <c r="N288">
        <v>162.6</v>
      </c>
      <c r="O288">
        <v>150.69999999999999</v>
      </c>
      <c r="P288">
        <v>170.3</v>
      </c>
      <c r="Q288">
        <v>160.4</v>
      </c>
      <c r="R288">
        <v>193.5</v>
      </c>
      <c r="S288">
        <v>155.1</v>
      </c>
      <c r="T288">
        <v>138.69999999999999</v>
      </c>
      <c r="U288">
        <v>152.6</v>
      </c>
      <c r="V288">
        <v>159.9</v>
      </c>
      <c r="W288">
        <v>154.80000000000001</v>
      </c>
      <c r="X288">
        <v>147.19999999999999</v>
      </c>
      <c r="Y288">
        <v>156.9</v>
      </c>
      <c r="Z288">
        <v>141.69999999999999</v>
      </c>
      <c r="AA288">
        <v>148.6</v>
      </c>
      <c r="AB288">
        <v>157.6</v>
      </c>
      <c r="AC288">
        <v>154.9</v>
      </c>
      <c r="AD288">
        <v>150</v>
      </c>
      <c r="AE288">
        <v>156.9</v>
      </c>
    </row>
    <row r="289" spans="1:31" x14ac:dyDescent="0.3">
      <c r="A289" t="s">
        <v>34</v>
      </c>
      <c r="B289">
        <v>2021</v>
      </c>
      <c r="C289" t="s">
        <v>36</v>
      </c>
      <c r="D289" s="12" t="str">
        <f t="shared" si="4"/>
        <v>2021March</v>
      </c>
      <c r="E289">
        <v>144.1</v>
      </c>
      <c r="F289">
        <v>192.2</v>
      </c>
      <c r="G289">
        <v>163.80000000000001</v>
      </c>
      <c r="H289">
        <v>154.9</v>
      </c>
      <c r="I289">
        <v>163.9</v>
      </c>
      <c r="J289">
        <v>153.69999999999999</v>
      </c>
      <c r="K289">
        <v>149.5</v>
      </c>
      <c r="L289">
        <v>159.80000000000001</v>
      </c>
      <c r="M289">
        <v>112.6</v>
      </c>
      <c r="N289">
        <v>163.5</v>
      </c>
      <c r="O289">
        <v>156.5</v>
      </c>
      <c r="P289">
        <v>168.2</v>
      </c>
      <c r="Q289">
        <v>156.69999999999999</v>
      </c>
      <c r="R289">
        <v>188.1</v>
      </c>
      <c r="S289">
        <v>157.80000000000001</v>
      </c>
      <c r="T289">
        <v>147.9</v>
      </c>
      <c r="U289">
        <v>156.4</v>
      </c>
      <c r="V289">
        <v>159.9</v>
      </c>
      <c r="W289">
        <v>155.5</v>
      </c>
      <c r="X289">
        <v>151.19999999999999</v>
      </c>
      <c r="Y289">
        <v>161.69999999999999</v>
      </c>
      <c r="Z289">
        <v>146.19999999999999</v>
      </c>
      <c r="AA289">
        <v>152.6</v>
      </c>
      <c r="AB289">
        <v>160.19999999999999</v>
      </c>
      <c r="AC289">
        <v>153.80000000000001</v>
      </c>
      <c r="AD289">
        <v>153.80000000000001</v>
      </c>
      <c r="AE289">
        <v>156.80000000000001</v>
      </c>
    </row>
    <row r="290" spans="1:31" hidden="1" x14ac:dyDescent="0.3">
      <c r="A290" t="s">
        <v>30</v>
      </c>
      <c r="B290">
        <v>2021</v>
      </c>
      <c r="C290" t="s">
        <v>37</v>
      </c>
      <c r="D290" t="str">
        <f t="shared" si="4"/>
        <v>2021April</v>
      </c>
      <c r="E290">
        <v>142.69999999999999</v>
      </c>
      <c r="F290">
        <v>195.5</v>
      </c>
      <c r="G290">
        <v>163.4</v>
      </c>
      <c r="H290">
        <v>155</v>
      </c>
      <c r="I290">
        <v>175.2</v>
      </c>
      <c r="J290">
        <v>160.6</v>
      </c>
      <c r="K290">
        <v>135.1</v>
      </c>
      <c r="L290">
        <v>161.1</v>
      </c>
      <c r="M290">
        <v>112.2</v>
      </c>
      <c r="N290">
        <v>164.4</v>
      </c>
      <c r="O290">
        <v>161.9</v>
      </c>
      <c r="P290">
        <v>166.8</v>
      </c>
      <c r="Q290">
        <v>155.6</v>
      </c>
      <c r="R290">
        <v>186.8</v>
      </c>
      <c r="S290">
        <v>160.69999999999999</v>
      </c>
      <c r="T290">
        <v>155.1</v>
      </c>
      <c r="U290">
        <v>159.9</v>
      </c>
      <c r="V290" t="s">
        <v>48</v>
      </c>
      <c r="W290">
        <v>156</v>
      </c>
      <c r="X290">
        <v>155.5</v>
      </c>
      <c r="Y290">
        <v>165.3</v>
      </c>
      <c r="Z290">
        <v>151.69999999999999</v>
      </c>
      <c r="AA290">
        <v>158.6</v>
      </c>
      <c r="AB290">
        <v>164.1</v>
      </c>
      <c r="AC290">
        <v>154.6</v>
      </c>
      <c r="AD290">
        <v>158</v>
      </c>
      <c r="AE290">
        <v>157.6</v>
      </c>
    </row>
    <row r="291" spans="1:31" hidden="1" x14ac:dyDescent="0.3">
      <c r="A291" t="s">
        <v>33</v>
      </c>
      <c r="B291">
        <v>2021</v>
      </c>
      <c r="C291" t="s">
        <v>37</v>
      </c>
      <c r="D291" t="str">
        <f t="shared" si="4"/>
        <v>2021April</v>
      </c>
      <c r="E291">
        <v>147.6</v>
      </c>
      <c r="F291">
        <v>202.5</v>
      </c>
      <c r="G291">
        <v>166.4</v>
      </c>
      <c r="H291">
        <v>156</v>
      </c>
      <c r="I291">
        <v>161.4</v>
      </c>
      <c r="J291">
        <v>168.8</v>
      </c>
      <c r="K291">
        <v>161.6</v>
      </c>
      <c r="L291">
        <v>162.80000000000001</v>
      </c>
      <c r="M291">
        <v>114.8</v>
      </c>
      <c r="N291">
        <v>162.80000000000001</v>
      </c>
      <c r="O291">
        <v>151.5</v>
      </c>
      <c r="P291">
        <v>171.4</v>
      </c>
      <c r="Q291">
        <v>162</v>
      </c>
      <c r="R291">
        <v>194.4</v>
      </c>
      <c r="S291">
        <v>155.9</v>
      </c>
      <c r="T291">
        <v>139.30000000000001</v>
      </c>
      <c r="U291">
        <v>153.4</v>
      </c>
      <c r="V291">
        <v>161.4</v>
      </c>
      <c r="W291">
        <v>154.9</v>
      </c>
      <c r="X291">
        <v>147.6</v>
      </c>
      <c r="Y291">
        <v>157.5</v>
      </c>
      <c r="Z291">
        <v>142.1</v>
      </c>
      <c r="AA291">
        <v>149.1</v>
      </c>
      <c r="AB291">
        <v>157.6</v>
      </c>
      <c r="AC291">
        <v>156.6</v>
      </c>
      <c r="AD291">
        <v>150.5</v>
      </c>
      <c r="AE291">
        <v>158</v>
      </c>
    </row>
    <row r="292" spans="1:31" x14ac:dyDescent="0.3">
      <c r="A292" t="s">
        <v>34</v>
      </c>
      <c r="B292">
        <v>2021</v>
      </c>
      <c r="C292" t="s">
        <v>37</v>
      </c>
      <c r="D292" s="12" t="str">
        <f t="shared" si="4"/>
        <v>2021April</v>
      </c>
      <c r="E292">
        <v>144.30000000000001</v>
      </c>
      <c r="F292">
        <v>198</v>
      </c>
      <c r="G292">
        <v>164.6</v>
      </c>
      <c r="H292">
        <v>155.4</v>
      </c>
      <c r="I292">
        <v>170.1</v>
      </c>
      <c r="J292">
        <v>164.4</v>
      </c>
      <c r="K292">
        <v>144.1</v>
      </c>
      <c r="L292">
        <v>161.69999999999999</v>
      </c>
      <c r="M292">
        <v>113.1</v>
      </c>
      <c r="N292">
        <v>163.9</v>
      </c>
      <c r="O292">
        <v>157.6</v>
      </c>
      <c r="P292">
        <v>168.9</v>
      </c>
      <c r="Q292">
        <v>158</v>
      </c>
      <c r="R292">
        <v>188.8</v>
      </c>
      <c r="S292">
        <v>158.80000000000001</v>
      </c>
      <c r="T292">
        <v>148.5</v>
      </c>
      <c r="U292">
        <v>157.30000000000001</v>
      </c>
      <c r="V292">
        <v>161.4</v>
      </c>
      <c r="W292">
        <v>155.6</v>
      </c>
      <c r="X292">
        <v>151.80000000000001</v>
      </c>
      <c r="Y292">
        <v>162.30000000000001</v>
      </c>
      <c r="Z292">
        <v>146.6</v>
      </c>
      <c r="AA292">
        <v>153.19999999999999</v>
      </c>
      <c r="AB292">
        <v>160.30000000000001</v>
      </c>
      <c r="AC292">
        <v>155.4</v>
      </c>
      <c r="AD292">
        <v>154.4</v>
      </c>
      <c r="AE292">
        <v>157.80000000000001</v>
      </c>
    </row>
    <row r="293" spans="1:31" hidden="1" x14ac:dyDescent="0.3">
      <c r="A293" t="s">
        <v>30</v>
      </c>
      <c r="B293">
        <v>2021</v>
      </c>
      <c r="C293" t="s">
        <v>38</v>
      </c>
      <c r="D293" t="str">
        <f t="shared" si="4"/>
        <v>2021May</v>
      </c>
      <c r="E293">
        <v>145.1</v>
      </c>
      <c r="F293">
        <v>198.5</v>
      </c>
      <c r="G293">
        <v>168.6</v>
      </c>
      <c r="H293">
        <v>155.80000000000001</v>
      </c>
      <c r="I293">
        <v>184.4</v>
      </c>
      <c r="J293">
        <v>162.30000000000001</v>
      </c>
      <c r="K293">
        <v>138.4</v>
      </c>
      <c r="L293">
        <v>165.1</v>
      </c>
      <c r="M293">
        <v>114.3</v>
      </c>
      <c r="N293">
        <v>169.7</v>
      </c>
      <c r="O293">
        <v>164.6</v>
      </c>
      <c r="P293">
        <v>169.8</v>
      </c>
      <c r="Q293">
        <v>158.69999999999999</v>
      </c>
      <c r="R293">
        <v>189.6</v>
      </c>
      <c r="S293">
        <v>165.3</v>
      </c>
      <c r="T293">
        <v>160.6</v>
      </c>
      <c r="U293">
        <v>164.5</v>
      </c>
      <c r="V293" t="s">
        <v>32</v>
      </c>
      <c r="W293">
        <v>161.69999999999999</v>
      </c>
      <c r="X293">
        <v>158.80000000000001</v>
      </c>
      <c r="Y293">
        <v>169.1</v>
      </c>
      <c r="Z293">
        <v>153.19999999999999</v>
      </c>
      <c r="AA293">
        <v>160</v>
      </c>
      <c r="AB293">
        <v>167.6</v>
      </c>
      <c r="AC293">
        <v>159.30000000000001</v>
      </c>
      <c r="AD293">
        <v>161.1</v>
      </c>
      <c r="AE293">
        <v>161.1</v>
      </c>
    </row>
    <row r="294" spans="1:31" hidden="1" x14ac:dyDescent="0.3">
      <c r="A294" t="s">
        <v>33</v>
      </c>
      <c r="B294">
        <v>2021</v>
      </c>
      <c r="C294" t="s">
        <v>38</v>
      </c>
      <c r="D294" t="str">
        <f t="shared" si="4"/>
        <v>2021May</v>
      </c>
      <c r="E294">
        <v>148.80000000000001</v>
      </c>
      <c r="F294">
        <v>204.3</v>
      </c>
      <c r="G294">
        <v>173</v>
      </c>
      <c r="H294">
        <v>156.5</v>
      </c>
      <c r="I294">
        <v>168.8</v>
      </c>
      <c r="J294">
        <v>172.5</v>
      </c>
      <c r="K294">
        <v>166.5</v>
      </c>
      <c r="L294">
        <v>165.9</v>
      </c>
      <c r="M294">
        <v>115.9</v>
      </c>
      <c r="N294">
        <v>165.2</v>
      </c>
      <c r="O294">
        <v>152</v>
      </c>
      <c r="P294">
        <v>171.1</v>
      </c>
      <c r="Q294">
        <v>164.2</v>
      </c>
      <c r="R294">
        <v>198.2</v>
      </c>
      <c r="S294">
        <v>156.5</v>
      </c>
      <c r="T294">
        <v>140.19999999999999</v>
      </c>
      <c r="U294">
        <v>154.1</v>
      </c>
      <c r="V294">
        <v>161.6</v>
      </c>
      <c r="W294">
        <v>155.5</v>
      </c>
      <c r="X294">
        <v>150.1</v>
      </c>
      <c r="Y294">
        <v>160.4</v>
      </c>
      <c r="Z294">
        <v>145</v>
      </c>
      <c r="AA294">
        <v>152.6</v>
      </c>
      <c r="AB294">
        <v>156.6</v>
      </c>
      <c r="AC294">
        <v>157.5</v>
      </c>
      <c r="AD294">
        <v>152.30000000000001</v>
      </c>
      <c r="AE294">
        <v>159.5</v>
      </c>
    </row>
    <row r="295" spans="1:31" x14ac:dyDescent="0.3">
      <c r="A295" t="s">
        <v>34</v>
      </c>
      <c r="B295">
        <v>2021</v>
      </c>
      <c r="C295" t="s">
        <v>38</v>
      </c>
      <c r="D295" s="12" t="str">
        <f t="shared" si="4"/>
        <v>2021May</v>
      </c>
      <c r="E295">
        <v>146.30000000000001</v>
      </c>
      <c r="F295">
        <v>200.5</v>
      </c>
      <c r="G295">
        <v>170.3</v>
      </c>
      <c r="H295">
        <v>156.1</v>
      </c>
      <c r="I295">
        <v>178.7</v>
      </c>
      <c r="J295">
        <v>167.1</v>
      </c>
      <c r="K295">
        <v>147.9</v>
      </c>
      <c r="L295">
        <v>165.4</v>
      </c>
      <c r="M295">
        <v>114.8</v>
      </c>
      <c r="N295">
        <v>168.2</v>
      </c>
      <c r="O295">
        <v>159.30000000000001</v>
      </c>
      <c r="P295">
        <v>170.4</v>
      </c>
      <c r="Q295">
        <v>160.69999999999999</v>
      </c>
      <c r="R295">
        <v>191.9</v>
      </c>
      <c r="S295">
        <v>161.80000000000001</v>
      </c>
      <c r="T295">
        <v>152.1</v>
      </c>
      <c r="U295">
        <v>160.4</v>
      </c>
      <c r="V295">
        <v>161.6</v>
      </c>
      <c r="W295">
        <v>159.4</v>
      </c>
      <c r="X295">
        <v>154.69999999999999</v>
      </c>
      <c r="Y295">
        <v>165.8</v>
      </c>
      <c r="Z295">
        <v>148.9</v>
      </c>
      <c r="AA295">
        <v>155.80000000000001</v>
      </c>
      <c r="AB295">
        <v>161.19999999999999</v>
      </c>
      <c r="AC295">
        <v>158.6</v>
      </c>
      <c r="AD295">
        <v>156.80000000000001</v>
      </c>
      <c r="AE295">
        <v>160.4</v>
      </c>
    </row>
    <row r="296" spans="1:31" hidden="1" x14ac:dyDescent="0.3">
      <c r="A296" t="s">
        <v>30</v>
      </c>
      <c r="B296">
        <v>2021</v>
      </c>
      <c r="C296" t="s">
        <v>39</v>
      </c>
      <c r="D296" t="str">
        <f t="shared" si="4"/>
        <v>2021June</v>
      </c>
      <c r="E296">
        <v>145.6</v>
      </c>
      <c r="F296">
        <v>200.1</v>
      </c>
      <c r="G296">
        <v>179.3</v>
      </c>
      <c r="H296">
        <v>156.1</v>
      </c>
      <c r="I296">
        <v>190.4</v>
      </c>
      <c r="J296">
        <v>158.6</v>
      </c>
      <c r="K296">
        <v>144.69999999999999</v>
      </c>
      <c r="L296">
        <v>165.5</v>
      </c>
      <c r="M296">
        <v>114.6</v>
      </c>
      <c r="N296">
        <v>170</v>
      </c>
      <c r="O296">
        <v>165.5</v>
      </c>
      <c r="P296">
        <v>171.7</v>
      </c>
      <c r="Q296">
        <v>160.5</v>
      </c>
      <c r="R296">
        <v>189.1</v>
      </c>
      <c r="S296">
        <v>165.3</v>
      </c>
      <c r="T296">
        <v>159.9</v>
      </c>
      <c r="U296">
        <v>164.6</v>
      </c>
      <c r="V296" t="s">
        <v>32</v>
      </c>
      <c r="W296">
        <v>162.1</v>
      </c>
      <c r="X296">
        <v>159.19999999999999</v>
      </c>
      <c r="Y296">
        <v>169.7</v>
      </c>
      <c r="Z296">
        <v>154.19999999999999</v>
      </c>
      <c r="AA296">
        <v>160.4</v>
      </c>
      <c r="AB296">
        <v>166.8</v>
      </c>
      <c r="AC296">
        <v>159.4</v>
      </c>
      <c r="AD296">
        <v>161.5</v>
      </c>
      <c r="AE296">
        <v>162.1</v>
      </c>
    </row>
    <row r="297" spans="1:31" hidden="1" x14ac:dyDescent="0.3">
      <c r="A297" t="s">
        <v>33</v>
      </c>
      <c r="B297">
        <v>2021</v>
      </c>
      <c r="C297" t="s">
        <v>39</v>
      </c>
      <c r="D297" t="str">
        <f t="shared" si="4"/>
        <v>2021June</v>
      </c>
      <c r="E297">
        <v>149.19999999999999</v>
      </c>
      <c r="F297">
        <v>205.5</v>
      </c>
      <c r="G297">
        <v>182.8</v>
      </c>
      <c r="H297">
        <v>156.5</v>
      </c>
      <c r="I297">
        <v>172.2</v>
      </c>
      <c r="J297">
        <v>171.5</v>
      </c>
      <c r="K297">
        <v>176.2</v>
      </c>
      <c r="L297">
        <v>166.9</v>
      </c>
      <c r="M297">
        <v>116.1</v>
      </c>
      <c r="N297">
        <v>165.5</v>
      </c>
      <c r="O297">
        <v>152.30000000000001</v>
      </c>
      <c r="P297">
        <v>173.3</v>
      </c>
      <c r="Q297">
        <v>166.2</v>
      </c>
      <c r="R297">
        <v>195.6</v>
      </c>
      <c r="S297">
        <v>157.30000000000001</v>
      </c>
      <c r="T297">
        <v>140.5</v>
      </c>
      <c r="U297">
        <v>154.80000000000001</v>
      </c>
      <c r="V297">
        <v>160.5</v>
      </c>
      <c r="W297">
        <v>156.1</v>
      </c>
      <c r="X297">
        <v>149.80000000000001</v>
      </c>
      <c r="Y297">
        <v>160.80000000000001</v>
      </c>
      <c r="Z297">
        <v>147.5</v>
      </c>
      <c r="AA297">
        <v>150.69999999999999</v>
      </c>
      <c r="AB297">
        <v>158.1</v>
      </c>
      <c r="AC297">
        <v>158</v>
      </c>
      <c r="AD297">
        <v>153.4</v>
      </c>
      <c r="AE297">
        <v>160.4</v>
      </c>
    </row>
    <row r="298" spans="1:31" x14ac:dyDescent="0.3">
      <c r="A298" t="s">
        <v>34</v>
      </c>
      <c r="B298">
        <v>2021</v>
      </c>
      <c r="C298" t="s">
        <v>39</v>
      </c>
      <c r="D298" s="12" t="str">
        <f t="shared" si="4"/>
        <v>2021June</v>
      </c>
      <c r="E298">
        <v>146.69999999999999</v>
      </c>
      <c r="F298">
        <v>202</v>
      </c>
      <c r="G298">
        <v>180.7</v>
      </c>
      <c r="H298">
        <v>156.19999999999999</v>
      </c>
      <c r="I298">
        <v>183.7</v>
      </c>
      <c r="J298">
        <v>164.6</v>
      </c>
      <c r="K298">
        <v>155.4</v>
      </c>
      <c r="L298">
        <v>166</v>
      </c>
      <c r="M298">
        <v>115.1</v>
      </c>
      <c r="N298">
        <v>168.5</v>
      </c>
      <c r="O298">
        <v>160</v>
      </c>
      <c r="P298">
        <v>172.4</v>
      </c>
      <c r="Q298">
        <v>162.6</v>
      </c>
      <c r="R298">
        <v>190.8</v>
      </c>
      <c r="S298">
        <v>162.19999999999999</v>
      </c>
      <c r="T298">
        <v>151.80000000000001</v>
      </c>
      <c r="U298">
        <v>160.69999999999999</v>
      </c>
      <c r="V298">
        <v>160.5</v>
      </c>
      <c r="W298">
        <v>159.80000000000001</v>
      </c>
      <c r="X298">
        <v>154.80000000000001</v>
      </c>
      <c r="Y298">
        <v>166.3</v>
      </c>
      <c r="Z298">
        <v>150.69999999999999</v>
      </c>
      <c r="AA298">
        <v>154.9</v>
      </c>
      <c r="AB298">
        <v>161.69999999999999</v>
      </c>
      <c r="AC298">
        <v>158.80000000000001</v>
      </c>
      <c r="AD298">
        <v>157.6</v>
      </c>
      <c r="AE298">
        <v>161.30000000000001</v>
      </c>
    </row>
    <row r="299" spans="1:31" hidden="1" x14ac:dyDescent="0.3">
      <c r="A299" t="s">
        <v>30</v>
      </c>
      <c r="B299">
        <v>2021</v>
      </c>
      <c r="C299" t="s">
        <v>40</v>
      </c>
      <c r="D299" t="str">
        <f t="shared" si="4"/>
        <v>2021July</v>
      </c>
      <c r="E299">
        <v>145.1</v>
      </c>
      <c r="F299">
        <v>204.5</v>
      </c>
      <c r="G299">
        <v>180.4</v>
      </c>
      <c r="H299">
        <v>157.1</v>
      </c>
      <c r="I299">
        <v>188.7</v>
      </c>
      <c r="J299">
        <v>157.69999999999999</v>
      </c>
      <c r="K299">
        <v>152.80000000000001</v>
      </c>
      <c r="L299">
        <v>163.6</v>
      </c>
      <c r="M299">
        <v>113.9</v>
      </c>
      <c r="N299">
        <v>169.7</v>
      </c>
      <c r="O299">
        <v>166.2</v>
      </c>
      <c r="P299">
        <v>171</v>
      </c>
      <c r="Q299">
        <v>161.69999999999999</v>
      </c>
      <c r="R299">
        <v>189.7</v>
      </c>
      <c r="S299">
        <v>166</v>
      </c>
      <c r="T299">
        <v>161.1</v>
      </c>
      <c r="U299">
        <v>165.3</v>
      </c>
      <c r="V299" t="s">
        <v>32</v>
      </c>
      <c r="W299">
        <v>162.5</v>
      </c>
      <c r="X299">
        <v>160.30000000000001</v>
      </c>
      <c r="Y299">
        <v>170.4</v>
      </c>
      <c r="Z299">
        <v>157.1</v>
      </c>
      <c r="AA299">
        <v>160.69999999999999</v>
      </c>
      <c r="AB299">
        <v>167.2</v>
      </c>
      <c r="AC299">
        <v>160.4</v>
      </c>
      <c r="AD299">
        <v>162.80000000000001</v>
      </c>
      <c r="AE299">
        <v>163.19999999999999</v>
      </c>
    </row>
    <row r="300" spans="1:31" hidden="1" x14ac:dyDescent="0.3">
      <c r="A300" t="s">
        <v>33</v>
      </c>
      <c r="B300">
        <v>2021</v>
      </c>
      <c r="C300" t="s">
        <v>40</v>
      </c>
      <c r="D300" t="str">
        <f t="shared" si="4"/>
        <v>2021July</v>
      </c>
      <c r="E300">
        <v>149.1</v>
      </c>
      <c r="F300">
        <v>210.9</v>
      </c>
      <c r="G300">
        <v>185</v>
      </c>
      <c r="H300">
        <v>158.19999999999999</v>
      </c>
      <c r="I300">
        <v>170.6</v>
      </c>
      <c r="J300">
        <v>170.9</v>
      </c>
      <c r="K300">
        <v>186.4</v>
      </c>
      <c r="L300">
        <v>164.7</v>
      </c>
      <c r="M300">
        <v>115.7</v>
      </c>
      <c r="N300">
        <v>165.5</v>
      </c>
      <c r="O300">
        <v>153.4</v>
      </c>
      <c r="P300">
        <v>173.5</v>
      </c>
      <c r="Q300">
        <v>167.9</v>
      </c>
      <c r="R300">
        <v>195.5</v>
      </c>
      <c r="S300">
        <v>157.9</v>
      </c>
      <c r="T300">
        <v>141.9</v>
      </c>
      <c r="U300">
        <v>155.5</v>
      </c>
      <c r="V300">
        <v>161.5</v>
      </c>
      <c r="W300">
        <v>157.69999999999999</v>
      </c>
      <c r="X300">
        <v>150.69999999999999</v>
      </c>
      <c r="Y300">
        <v>161.5</v>
      </c>
      <c r="Z300">
        <v>149.5</v>
      </c>
      <c r="AA300">
        <v>151.19999999999999</v>
      </c>
      <c r="AB300">
        <v>160.30000000000001</v>
      </c>
      <c r="AC300">
        <v>159.6</v>
      </c>
      <c r="AD300">
        <v>155</v>
      </c>
      <c r="AE300">
        <v>161.80000000000001</v>
      </c>
    </row>
    <row r="301" spans="1:31" x14ac:dyDescent="0.3">
      <c r="A301" t="s">
        <v>34</v>
      </c>
      <c r="B301">
        <v>2021</v>
      </c>
      <c r="C301" t="s">
        <v>40</v>
      </c>
      <c r="D301" s="12" t="str">
        <f t="shared" si="4"/>
        <v>2021July</v>
      </c>
      <c r="E301">
        <v>146.4</v>
      </c>
      <c r="F301">
        <v>206.8</v>
      </c>
      <c r="G301">
        <v>182.2</v>
      </c>
      <c r="H301">
        <v>157.5</v>
      </c>
      <c r="I301">
        <v>182.1</v>
      </c>
      <c r="J301">
        <v>163.9</v>
      </c>
      <c r="K301">
        <v>164.2</v>
      </c>
      <c r="L301">
        <v>164</v>
      </c>
      <c r="M301">
        <v>114.5</v>
      </c>
      <c r="N301">
        <v>168.3</v>
      </c>
      <c r="O301">
        <v>160.9</v>
      </c>
      <c r="P301">
        <v>172.2</v>
      </c>
      <c r="Q301">
        <v>164</v>
      </c>
      <c r="R301">
        <v>191.2</v>
      </c>
      <c r="S301">
        <v>162.80000000000001</v>
      </c>
      <c r="T301">
        <v>153.1</v>
      </c>
      <c r="U301">
        <v>161.4</v>
      </c>
      <c r="V301">
        <v>161.5</v>
      </c>
      <c r="W301">
        <v>160.69999999999999</v>
      </c>
      <c r="X301">
        <v>155.80000000000001</v>
      </c>
      <c r="Y301">
        <v>167</v>
      </c>
      <c r="Z301">
        <v>153.1</v>
      </c>
      <c r="AA301">
        <v>155.30000000000001</v>
      </c>
      <c r="AB301">
        <v>163.19999999999999</v>
      </c>
      <c r="AC301">
        <v>160.1</v>
      </c>
      <c r="AD301">
        <v>159</v>
      </c>
      <c r="AE301">
        <v>162.5</v>
      </c>
    </row>
    <row r="302" spans="1:31" hidden="1" x14ac:dyDescent="0.3">
      <c r="A302" t="s">
        <v>30</v>
      </c>
      <c r="B302">
        <v>2021</v>
      </c>
      <c r="C302" t="s">
        <v>41</v>
      </c>
      <c r="D302" t="str">
        <f t="shared" si="4"/>
        <v>2021August</v>
      </c>
      <c r="E302">
        <v>144.9</v>
      </c>
      <c r="F302">
        <v>202.3</v>
      </c>
      <c r="G302">
        <v>176.5</v>
      </c>
      <c r="H302">
        <v>157.5</v>
      </c>
      <c r="I302">
        <v>190.9</v>
      </c>
      <c r="J302">
        <v>155.69999999999999</v>
      </c>
      <c r="K302">
        <v>153.9</v>
      </c>
      <c r="L302">
        <v>162.80000000000001</v>
      </c>
      <c r="M302">
        <v>115.2</v>
      </c>
      <c r="N302">
        <v>169.8</v>
      </c>
      <c r="O302">
        <v>167.6</v>
      </c>
      <c r="P302">
        <v>171.9</v>
      </c>
      <c r="Q302">
        <v>161.80000000000001</v>
      </c>
      <c r="R302">
        <v>190.2</v>
      </c>
      <c r="S302">
        <v>167</v>
      </c>
      <c r="T302">
        <v>162.6</v>
      </c>
      <c r="U302">
        <v>166.3</v>
      </c>
      <c r="V302" t="s">
        <v>32</v>
      </c>
      <c r="W302">
        <v>163.1</v>
      </c>
      <c r="X302">
        <v>160.9</v>
      </c>
      <c r="Y302">
        <v>171.1</v>
      </c>
      <c r="Z302">
        <v>157.69999999999999</v>
      </c>
      <c r="AA302">
        <v>161.1</v>
      </c>
      <c r="AB302">
        <v>167.5</v>
      </c>
      <c r="AC302">
        <v>160.30000000000001</v>
      </c>
      <c r="AD302">
        <v>163.30000000000001</v>
      </c>
      <c r="AE302">
        <v>163.6</v>
      </c>
    </row>
    <row r="303" spans="1:31" hidden="1" x14ac:dyDescent="0.3">
      <c r="A303" t="s">
        <v>33</v>
      </c>
      <c r="B303">
        <v>2021</v>
      </c>
      <c r="C303" t="s">
        <v>41</v>
      </c>
      <c r="D303" t="str">
        <f t="shared" si="4"/>
        <v>2021August</v>
      </c>
      <c r="E303">
        <v>149.30000000000001</v>
      </c>
      <c r="F303">
        <v>207.4</v>
      </c>
      <c r="G303">
        <v>174.1</v>
      </c>
      <c r="H303">
        <v>159.19999999999999</v>
      </c>
      <c r="I303">
        <v>175</v>
      </c>
      <c r="J303">
        <v>161.30000000000001</v>
      </c>
      <c r="K303">
        <v>183.3</v>
      </c>
      <c r="L303">
        <v>164.5</v>
      </c>
      <c r="M303">
        <v>120.4</v>
      </c>
      <c r="N303">
        <v>166.2</v>
      </c>
      <c r="O303">
        <v>154.80000000000001</v>
      </c>
      <c r="P303">
        <v>175.1</v>
      </c>
      <c r="Q303">
        <v>167.3</v>
      </c>
      <c r="R303">
        <v>196.5</v>
      </c>
      <c r="S303">
        <v>159.80000000000001</v>
      </c>
      <c r="T303">
        <v>143.6</v>
      </c>
      <c r="U303">
        <v>157.30000000000001</v>
      </c>
      <c r="V303">
        <v>162.1</v>
      </c>
      <c r="W303">
        <v>160.69999999999999</v>
      </c>
      <c r="X303">
        <v>153.19999999999999</v>
      </c>
      <c r="Y303">
        <v>162.80000000000001</v>
      </c>
      <c r="Z303">
        <v>150.4</v>
      </c>
      <c r="AA303">
        <v>153.69999999999999</v>
      </c>
      <c r="AB303">
        <v>160.4</v>
      </c>
      <c r="AC303">
        <v>159.6</v>
      </c>
      <c r="AD303">
        <v>156</v>
      </c>
      <c r="AE303">
        <v>162.30000000000001</v>
      </c>
    </row>
    <row r="304" spans="1:31" x14ac:dyDescent="0.3">
      <c r="A304" t="s">
        <v>34</v>
      </c>
      <c r="B304">
        <v>2021</v>
      </c>
      <c r="C304" t="s">
        <v>41</v>
      </c>
      <c r="D304" s="12" t="str">
        <f t="shared" si="4"/>
        <v>2021August</v>
      </c>
      <c r="E304">
        <v>146.6</v>
      </c>
      <c r="F304">
        <v>204</v>
      </c>
      <c r="G304">
        <v>172.8</v>
      </c>
      <c r="H304">
        <v>158.4</v>
      </c>
      <c r="I304">
        <v>188</v>
      </c>
      <c r="J304">
        <v>156.80000000000001</v>
      </c>
      <c r="K304">
        <v>162.19999999999999</v>
      </c>
      <c r="L304">
        <v>164.1</v>
      </c>
      <c r="M304">
        <v>119.7</v>
      </c>
      <c r="N304">
        <v>168.8</v>
      </c>
      <c r="O304">
        <v>162.69999999999999</v>
      </c>
      <c r="P304">
        <v>173.9</v>
      </c>
      <c r="Q304">
        <v>164</v>
      </c>
      <c r="R304">
        <v>192.1</v>
      </c>
      <c r="S304">
        <v>164.5</v>
      </c>
      <c r="T304">
        <v>155.30000000000001</v>
      </c>
      <c r="U304">
        <v>163.19999999999999</v>
      </c>
      <c r="V304">
        <v>162.1</v>
      </c>
      <c r="W304">
        <v>162.6</v>
      </c>
      <c r="X304">
        <v>157.5</v>
      </c>
      <c r="Y304">
        <v>168.4</v>
      </c>
      <c r="Z304">
        <v>154</v>
      </c>
      <c r="AA304">
        <v>157.6</v>
      </c>
      <c r="AB304">
        <v>163.80000000000001</v>
      </c>
      <c r="AC304">
        <v>160</v>
      </c>
      <c r="AD304">
        <v>160</v>
      </c>
      <c r="AE304">
        <v>163.19999999999999</v>
      </c>
    </row>
    <row r="305" spans="1:31" hidden="1" x14ac:dyDescent="0.3">
      <c r="A305" t="s">
        <v>30</v>
      </c>
      <c r="B305">
        <v>2021</v>
      </c>
      <c r="C305" t="s">
        <v>42</v>
      </c>
      <c r="D305" t="str">
        <f t="shared" si="4"/>
        <v>2021September</v>
      </c>
      <c r="E305">
        <v>145.4</v>
      </c>
      <c r="F305">
        <v>202.1</v>
      </c>
      <c r="G305">
        <v>172</v>
      </c>
      <c r="H305">
        <v>158</v>
      </c>
      <c r="I305">
        <v>195.5</v>
      </c>
      <c r="J305">
        <v>152.69999999999999</v>
      </c>
      <c r="K305">
        <v>151.4</v>
      </c>
      <c r="L305">
        <v>163.9</v>
      </c>
      <c r="M305">
        <v>119.3</v>
      </c>
      <c r="N305">
        <v>170.1</v>
      </c>
      <c r="O305">
        <v>168.3</v>
      </c>
      <c r="P305">
        <v>172.8</v>
      </c>
      <c r="Q305">
        <v>162.1</v>
      </c>
      <c r="R305">
        <v>190.5</v>
      </c>
      <c r="S305">
        <v>167.7</v>
      </c>
      <c r="T305">
        <v>163.6</v>
      </c>
      <c r="U305">
        <v>167.1</v>
      </c>
      <c r="V305" t="s">
        <v>32</v>
      </c>
      <c r="W305">
        <v>163.69999999999999</v>
      </c>
      <c r="X305">
        <v>161.30000000000001</v>
      </c>
      <c r="Y305">
        <v>171.9</v>
      </c>
      <c r="Z305">
        <v>157.80000000000001</v>
      </c>
      <c r="AA305">
        <v>162.69999999999999</v>
      </c>
      <c r="AB305">
        <v>168.5</v>
      </c>
      <c r="AC305">
        <v>160.19999999999999</v>
      </c>
      <c r="AD305">
        <v>163.80000000000001</v>
      </c>
      <c r="AE305">
        <v>164</v>
      </c>
    </row>
    <row r="306" spans="1:31" hidden="1" x14ac:dyDescent="0.3">
      <c r="A306" t="s">
        <v>33</v>
      </c>
      <c r="B306">
        <v>2021</v>
      </c>
      <c r="C306" t="s">
        <v>42</v>
      </c>
      <c r="D306" t="str">
        <f t="shared" si="4"/>
        <v>2021September</v>
      </c>
      <c r="E306">
        <v>149.30000000000001</v>
      </c>
      <c r="F306">
        <v>207.4</v>
      </c>
      <c r="G306">
        <v>174.1</v>
      </c>
      <c r="H306">
        <v>159.1</v>
      </c>
      <c r="I306">
        <v>175</v>
      </c>
      <c r="J306">
        <v>161.19999999999999</v>
      </c>
      <c r="K306">
        <v>183.5</v>
      </c>
      <c r="L306">
        <v>164.5</v>
      </c>
      <c r="M306">
        <v>120.4</v>
      </c>
      <c r="N306">
        <v>166.2</v>
      </c>
      <c r="O306">
        <v>154.80000000000001</v>
      </c>
      <c r="P306">
        <v>175.1</v>
      </c>
      <c r="Q306">
        <v>167.3</v>
      </c>
      <c r="R306">
        <v>196.5</v>
      </c>
      <c r="S306">
        <v>159.80000000000001</v>
      </c>
      <c r="T306">
        <v>143.6</v>
      </c>
      <c r="U306">
        <v>157.4</v>
      </c>
      <c r="V306">
        <v>162.1</v>
      </c>
      <c r="W306">
        <v>160.80000000000001</v>
      </c>
      <c r="X306">
        <v>153.30000000000001</v>
      </c>
      <c r="Y306">
        <v>162.80000000000001</v>
      </c>
      <c r="Z306">
        <v>150.5</v>
      </c>
      <c r="AA306">
        <v>153.9</v>
      </c>
      <c r="AB306">
        <v>160.30000000000001</v>
      </c>
      <c r="AC306">
        <v>159.6</v>
      </c>
      <c r="AD306">
        <v>156</v>
      </c>
      <c r="AE306">
        <v>162.30000000000001</v>
      </c>
    </row>
    <row r="307" spans="1:31" x14ac:dyDescent="0.3">
      <c r="A307" t="s">
        <v>34</v>
      </c>
      <c r="B307">
        <v>2021</v>
      </c>
      <c r="C307" t="s">
        <v>42</v>
      </c>
      <c r="D307" s="12" t="str">
        <f t="shared" si="4"/>
        <v>2021September</v>
      </c>
      <c r="E307">
        <v>146.6</v>
      </c>
      <c r="F307">
        <v>204</v>
      </c>
      <c r="G307">
        <v>172.8</v>
      </c>
      <c r="H307">
        <v>158.4</v>
      </c>
      <c r="I307">
        <v>188</v>
      </c>
      <c r="J307">
        <v>156.69999999999999</v>
      </c>
      <c r="K307">
        <v>162.30000000000001</v>
      </c>
      <c r="L307">
        <v>164.1</v>
      </c>
      <c r="M307">
        <v>119.7</v>
      </c>
      <c r="N307">
        <v>168.8</v>
      </c>
      <c r="O307">
        <v>162.69999999999999</v>
      </c>
      <c r="P307">
        <v>173.9</v>
      </c>
      <c r="Q307">
        <v>164</v>
      </c>
      <c r="R307">
        <v>192.1</v>
      </c>
      <c r="S307">
        <v>164.6</v>
      </c>
      <c r="T307">
        <v>155.30000000000001</v>
      </c>
      <c r="U307">
        <v>163.30000000000001</v>
      </c>
      <c r="V307">
        <v>162.1</v>
      </c>
      <c r="W307">
        <v>162.6</v>
      </c>
      <c r="X307">
        <v>157.5</v>
      </c>
      <c r="Y307">
        <v>168.4</v>
      </c>
      <c r="Z307">
        <v>154</v>
      </c>
      <c r="AA307">
        <v>157.69999999999999</v>
      </c>
      <c r="AB307">
        <v>163.69999999999999</v>
      </c>
      <c r="AC307">
        <v>160</v>
      </c>
      <c r="AD307">
        <v>160</v>
      </c>
      <c r="AE307">
        <v>163.19999999999999</v>
      </c>
    </row>
    <row r="308" spans="1:31" hidden="1" x14ac:dyDescent="0.3">
      <c r="A308" t="s">
        <v>30</v>
      </c>
      <c r="B308">
        <v>2021</v>
      </c>
      <c r="C308" t="s">
        <v>43</v>
      </c>
      <c r="D308" t="str">
        <f t="shared" si="4"/>
        <v>2021October</v>
      </c>
      <c r="E308">
        <v>146.1</v>
      </c>
      <c r="F308">
        <v>202.5</v>
      </c>
      <c r="G308">
        <v>170.1</v>
      </c>
      <c r="H308">
        <v>158.4</v>
      </c>
      <c r="I308">
        <v>198.8</v>
      </c>
      <c r="J308">
        <v>152.6</v>
      </c>
      <c r="K308">
        <v>170.4</v>
      </c>
      <c r="L308">
        <v>165.2</v>
      </c>
      <c r="M308">
        <v>121.6</v>
      </c>
      <c r="N308">
        <v>170.6</v>
      </c>
      <c r="O308">
        <v>168.8</v>
      </c>
      <c r="P308">
        <v>173.6</v>
      </c>
      <c r="Q308">
        <v>165.5</v>
      </c>
      <c r="R308">
        <v>191.2</v>
      </c>
      <c r="S308">
        <v>168.9</v>
      </c>
      <c r="T308">
        <v>164.8</v>
      </c>
      <c r="U308">
        <v>168.3</v>
      </c>
      <c r="V308" t="s">
        <v>32</v>
      </c>
      <c r="W308">
        <v>165.5</v>
      </c>
      <c r="X308">
        <v>162</v>
      </c>
      <c r="Y308">
        <v>172.5</v>
      </c>
      <c r="Z308">
        <v>159.5</v>
      </c>
      <c r="AA308">
        <v>163.19999999999999</v>
      </c>
      <c r="AB308">
        <v>169</v>
      </c>
      <c r="AC308">
        <v>161.1</v>
      </c>
      <c r="AD308">
        <v>164.7</v>
      </c>
      <c r="AE308">
        <v>166.3</v>
      </c>
    </row>
    <row r="309" spans="1:31" hidden="1" x14ac:dyDescent="0.3">
      <c r="A309" t="s">
        <v>33</v>
      </c>
      <c r="B309">
        <v>2021</v>
      </c>
      <c r="C309" t="s">
        <v>43</v>
      </c>
      <c r="D309" t="str">
        <f t="shared" si="4"/>
        <v>2021October</v>
      </c>
      <c r="E309">
        <v>150.1</v>
      </c>
      <c r="F309">
        <v>208.4</v>
      </c>
      <c r="G309">
        <v>173</v>
      </c>
      <c r="H309">
        <v>159.19999999999999</v>
      </c>
      <c r="I309">
        <v>176.6</v>
      </c>
      <c r="J309">
        <v>159.30000000000001</v>
      </c>
      <c r="K309">
        <v>214.4</v>
      </c>
      <c r="L309">
        <v>165.3</v>
      </c>
      <c r="M309">
        <v>122.5</v>
      </c>
      <c r="N309">
        <v>166.8</v>
      </c>
      <c r="O309">
        <v>155.4</v>
      </c>
      <c r="P309">
        <v>175.9</v>
      </c>
      <c r="Q309">
        <v>171.5</v>
      </c>
      <c r="R309">
        <v>197</v>
      </c>
      <c r="S309">
        <v>160.80000000000001</v>
      </c>
      <c r="T309">
        <v>144.4</v>
      </c>
      <c r="U309">
        <v>158.30000000000001</v>
      </c>
      <c r="V309">
        <v>163.6</v>
      </c>
      <c r="W309">
        <v>162.19999999999999</v>
      </c>
      <c r="X309">
        <v>154.30000000000001</v>
      </c>
      <c r="Y309">
        <v>163.5</v>
      </c>
      <c r="Z309">
        <v>152.19999999999999</v>
      </c>
      <c r="AA309">
        <v>155.1</v>
      </c>
      <c r="AB309">
        <v>160.30000000000001</v>
      </c>
      <c r="AC309">
        <v>160.30000000000001</v>
      </c>
      <c r="AD309">
        <v>157</v>
      </c>
      <c r="AE309">
        <v>164.6</v>
      </c>
    </row>
    <row r="310" spans="1:31" x14ac:dyDescent="0.3">
      <c r="A310" t="s">
        <v>34</v>
      </c>
      <c r="B310">
        <v>2021</v>
      </c>
      <c r="C310" t="s">
        <v>43</v>
      </c>
      <c r="D310" s="12" t="str">
        <f t="shared" si="4"/>
        <v>2021October</v>
      </c>
      <c r="E310">
        <v>147.4</v>
      </c>
      <c r="F310">
        <v>204.6</v>
      </c>
      <c r="G310">
        <v>171.2</v>
      </c>
      <c r="H310">
        <v>158.69999999999999</v>
      </c>
      <c r="I310">
        <v>190.6</v>
      </c>
      <c r="J310">
        <v>155.69999999999999</v>
      </c>
      <c r="K310">
        <v>185.3</v>
      </c>
      <c r="L310">
        <v>165.2</v>
      </c>
      <c r="M310">
        <v>121.9</v>
      </c>
      <c r="N310">
        <v>169.3</v>
      </c>
      <c r="O310">
        <v>163.19999999999999</v>
      </c>
      <c r="P310">
        <v>174.7</v>
      </c>
      <c r="Q310">
        <v>167.7</v>
      </c>
      <c r="R310">
        <v>192.7</v>
      </c>
      <c r="S310">
        <v>165.7</v>
      </c>
      <c r="T310">
        <v>156.30000000000001</v>
      </c>
      <c r="U310">
        <v>164.3</v>
      </c>
      <c r="V310">
        <v>163.6</v>
      </c>
      <c r="W310">
        <v>164.2</v>
      </c>
      <c r="X310">
        <v>158.4</v>
      </c>
      <c r="Y310">
        <v>169.1</v>
      </c>
      <c r="Z310">
        <v>155.69999999999999</v>
      </c>
      <c r="AA310">
        <v>158.6</v>
      </c>
      <c r="AB310">
        <v>163.9</v>
      </c>
      <c r="AC310">
        <v>160.80000000000001</v>
      </c>
      <c r="AD310">
        <v>161</v>
      </c>
      <c r="AE310">
        <v>165.5</v>
      </c>
    </row>
    <row r="311" spans="1:31" hidden="1" x14ac:dyDescent="0.3">
      <c r="A311" t="s">
        <v>30</v>
      </c>
      <c r="B311">
        <v>2021</v>
      </c>
      <c r="C311" t="s">
        <v>45</v>
      </c>
      <c r="D311" t="str">
        <f t="shared" si="4"/>
        <v>2021November</v>
      </c>
      <c r="E311">
        <v>146.9</v>
      </c>
      <c r="F311">
        <v>199.8</v>
      </c>
      <c r="G311">
        <v>171.5</v>
      </c>
      <c r="H311">
        <v>159.1</v>
      </c>
      <c r="I311">
        <v>198.4</v>
      </c>
      <c r="J311">
        <v>153.19999999999999</v>
      </c>
      <c r="K311">
        <v>183.9</v>
      </c>
      <c r="L311">
        <v>165.4</v>
      </c>
      <c r="M311">
        <v>122.1</v>
      </c>
      <c r="N311">
        <v>170.8</v>
      </c>
      <c r="O311">
        <v>169.1</v>
      </c>
      <c r="P311">
        <v>174.3</v>
      </c>
      <c r="Q311">
        <v>167.5</v>
      </c>
      <c r="R311">
        <v>191.4</v>
      </c>
      <c r="S311">
        <v>170.4</v>
      </c>
      <c r="T311">
        <v>166</v>
      </c>
      <c r="U311">
        <v>169.8</v>
      </c>
      <c r="V311" t="s">
        <v>32</v>
      </c>
      <c r="W311">
        <v>165.3</v>
      </c>
      <c r="X311">
        <v>162.9</v>
      </c>
      <c r="Y311">
        <v>173.4</v>
      </c>
      <c r="Z311">
        <v>158.9</v>
      </c>
      <c r="AA311">
        <v>163.80000000000001</v>
      </c>
      <c r="AB311">
        <v>169.3</v>
      </c>
      <c r="AC311">
        <v>162.4</v>
      </c>
      <c r="AD311">
        <v>165.2</v>
      </c>
      <c r="AE311">
        <v>167.6</v>
      </c>
    </row>
    <row r="312" spans="1:31" hidden="1" x14ac:dyDescent="0.3">
      <c r="A312" t="s">
        <v>33</v>
      </c>
      <c r="B312">
        <v>2021</v>
      </c>
      <c r="C312" t="s">
        <v>45</v>
      </c>
      <c r="D312" t="str">
        <f t="shared" si="4"/>
        <v>2021November</v>
      </c>
      <c r="E312">
        <v>151</v>
      </c>
      <c r="F312">
        <v>204.9</v>
      </c>
      <c r="G312">
        <v>175.4</v>
      </c>
      <c r="H312">
        <v>159.6</v>
      </c>
      <c r="I312">
        <v>175.8</v>
      </c>
      <c r="J312">
        <v>160.30000000000001</v>
      </c>
      <c r="K312">
        <v>229.1</v>
      </c>
      <c r="L312">
        <v>165.1</v>
      </c>
      <c r="M312">
        <v>123.1</v>
      </c>
      <c r="N312">
        <v>167.2</v>
      </c>
      <c r="O312">
        <v>156.1</v>
      </c>
      <c r="P312">
        <v>176.8</v>
      </c>
      <c r="Q312">
        <v>173.5</v>
      </c>
      <c r="R312">
        <v>197</v>
      </c>
      <c r="S312">
        <v>162.30000000000001</v>
      </c>
      <c r="T312">
        <v>145.30000000000001</v>
      </c>
      <c r="U312">
        <v>159.69999999999999</v>
      </c>
      <c r="V312">
        <v>164.2</v>
      </c>
      <c r="W312">
        <v>161.6</v>
      </c>
      <c r="X312">
        <v>155.19999999999999</v>
      </c>
      <c r="Y312">
        <v>164.2</v>
      </c>
      <c r="Z312">
        <v>151.19999999999999</v>
      </c>
      <c r="AA312">
        <v>156.69999999999999</v>
      </c>
      <c r="AB312">
        <v>160.80000000000001</v>
      </c>
      <c r="AC312">
        <v>161.80000000000001</v>
      </c>
      <c r="AD312">
        <v>157.30000000000001</v>
      </c>
      <c r="AE312">
        <v>165.6</v>
      </c>
    </row>
    <row r="313" spans="1:31" x14ac:dyDescent="0.3">
      <c r="A313" t="s">
        <v>34</v>
      </c>
      <c r="B313">
        <v>2021</v>
      </c>
      <c r="C313" t="s">
        <v>45</v>
      </c>
      <c r="D313" s="12" t="str">
        <f t="shared" si="4"/>
        <v>2021November</v>
      </c>
      <c r="E313">
        <v>148.19999999999999</v>
      </c>
      <c r="F313">
        <v>201.6</v>
      </c>
      <c r="G313">
        <v>173</v>
      </c>
      <c r="H313">
        <v>159.30000000000001</v>
      </c>
      <c r="I313">
        <v>190.1</v>
      </c>
      <c r="J313">
        <v>156.5</v>
      </c>
      <c r="K313">
        <v>199.2</v>
      </c>
      <c r="L313">
        <v>165.3</v>
      </c>
      <c r="M313">
        <v>122.4</v>
      </c>
      <c r="N313">
        <v>169.6</v>
      </c>
      <c r="O313">
        <v>163.69999999999999</v>
      </c>
      <c r="P313">
        <v>175.5</v>
      </c>
      <c r="Q313">
        <v>169.7</v>
      </c>
      <c r="R313">
        <v>192.9</v>
      </c>
      <c r="S313">
        <v>167.2</v>
      </c>
      <c r="T313">
        <v>157.4</v>
      </c>
      <c r="U313">
        <v>165.8</v>
      </c>
      <c r="V313">
        <v>164.2</v>
      </c>
      <c r="W313">
        <v>163.9</v>
      </c>
      <c r="X313">
        <v>159.30000000000001</v>
      </c>
      <c r="Y313">
        <v>169.9</v>
      </c>
      <c r="Z313">
        <v>154.80000000000001</v>
      </c>
      <c r="AA313">
        <v>159.80000000000001</v>
      </c>
      <c r="AB313">
        <v>164.3</v>
      </c>
      <c r="AC313">
        <v>162.19999999999999</v>
      </c>
      <c r="AD313">
        <v>161.4</v>
      </c>
      <c r="AE313">
        <v>166.7</v>
      </c>
    </row>
    <row r="314" spans="1:31" hidden="1" x14ac:dyDescent="0.3">
      <c r="A314" t="s">
        <v>30</v>
      </c>
      <c r="B314">
        <v>2021</v>
      </c>
      <c r="C314" t="s">
        <v>46</v>
      </c>
      <c r="D314" t="str">
        <f t="shared" si="4"/>
        <v>2021December</v>
      </c>
      <c r="E314">
        <v>147.4</v>
      </c>
      <c r="F314">
        <v>197</v>
      </c>
      <c r="G314">
        <v>176.5</v>
      </c>
      <c r="H314">
        <v>159.80000000000001</v>
      </c>
      <c r="I314">
        <v>195.8</v>
      </c>
      <c r="J314">
        <v>152</v>
      </c>
      <c r="K314">
        <v>172.3</v>
      </c>
      <c r="L314">
        <v>164.5</v>
      </c>
      <c r="M314">
        <v>120.6</v>
      </c>
      <c r="N314">
        <v>171.7</v>
      </c>
      <c r="O314">
        <v>169.7</v>
      </c>
      <c r="P314">
        <v>175.1</v>
      </c>
      <c r="Q314">
        <v>165.8</v>
      </c>
      <c r="R314">
        <v>190.8</v>
      </c>
      <c r="S314">
        <v>171.8</v>
      </c>
      <c r="T314">
        <v>167.3</v>
      </c>
      <c r="U314">
        <v>171.2</v>
      </c>
      <c r="V314" t="s">
        <v>32</v>
      </c>
      <c r="W314">
        <v>165.6</v>
      </c>
      <c r="X314">
        <v>163.9</v>
      </c>
      <c r="Y314">
        <v>174</v>
      </c>
      <c r="Z314">
        <v>160.1</v>
      </c>
      <c r="AA314">
        <v>164.5</v>
      </c>
      <c r="AB314">
        <v>169.7</v>
      </c>
      <c r="AC314">
        <v>162.80000000000001</v>
      </c>
      <c r="AD314">
        <v>166</v>
      </c>
      <c r="AE314">
        <v>167</v>
      </c>
    </row>
    <row r="315" spans="1:31" hidden="1" x14ac:dyDescent="0.3">
      <c r="A315" t="s">
        <v>33</v>
      </c>
      <c r="B315">
        <v>2021</v>
      </c>
      <c r="C315" t="s">
        <v>46</v>
      </c>
      <c r="D315" t="str">
        <f t="shared" si="4"/>
        <v>2021December</v>
      </c>
      <c r="E315">
        <v>151.6</v>
      </c>
      <c r="F315">
        <v>202.2</v>
      </c>
      <c r="G315">
        <v>180</v>
      </c>
      <c r="H315">
        <v>160</v>
      </c>
      <c r="I315">
        <v>173.5</v>
      </c>
      <c r="J315">
        <v>158.30000000000001</v>
      </c>
      <c r="K315">
        <v>219.5</v>
      </c>
      <c r="L315">
        <v>164.2</v>
      </c>
      <c r="M315">
        <v>121.9</v>
      </c>
      <c r="N315">
        <v>168.2</v>
      </c>
      <c r="O315">
        <v>156.5</v>
      </c>
      <c r="P315">
        <v>178.2</v>
      </c>
      <c r="Q315">
        <v>172.2</v>
      </c>
      <c r="R315">
        <v>196.8</v>
      </c>
      <c r="S315">
        <v>163.30000000000001</v>
      </c>
      <c r="T315">
        <v>146.69999999999999</v>
      </c>
      <c r="U315">
        <v>160.69999999999999</v>
      </c>
      <c r="V315">
        <v>163.4</v>
      </c>
      <c r="W315">
        <v>161.69999999999999</v>
      </c>
      <c r="X315">
        <v>156</v>
      </c>
      <c r="Y315">
        <v>165.1</v>
      </c>
      <c r="Z315">
        <v>151.80000000000001</v>
      </c>
      <c r="AA315">
        <v>157.6</v>
      </c>
      <c r="AB315">
        <v>160.6</v>
      </c>
      <c r="AC315">
        <v>162.4</v>
      </c>
      <c r="AD315">
        <v>157.80000000000001</v>
      </c>
      <c r="AE315">
        <v>165.2</v>
      </c>
    </row>
    <row r="316" spans="1:31" x14ac:dyDescent="0.3">
      <c r="A316" t="s">
        <v>34</v>
      </c>
      <c r="B316">
        <v>2021</v>
      </c>
      <c r="C316" t="s">
        <v>46</v>
      </c>
      <c r="D316" s="12" t="str">
        <f t="shared" si="4"/>
        <v>2021December</v>
      </c>
      <c r="E316">
        <v>148.69999999999999</v>
      </c>
      <c r="F316">
        <v>198.8</v>
      </c>
      <c r="G316">
        <v>177.9</v>
      </c>
      <c r="H316">
        <v>159.9</v>
      </c>
      <c r="I316">
        <v>187.6</v>
      </c>
      <c r="J316">
        <v>154.9</v>
      </c>
      <c r="K316">
        <v>188.3</v>
      </c>
      <c r="L316">
        <v>164.4</v>
      </c>
      <c r="M316">
        <v>121</v>
      </c>
      <c r="N316">
        <v>170.5</v>
      </c>
      <c r="O316">
        <v>164.2</v>
      </c>
      <c r="P316">
        <v>176.5</v>
      </c>
      <c r="Q316">
        <v>168.2</v>
      </c>
      <c r="R316">
        <v>192.4</v>
      </c>
      <c r="S316">
        <v>168.5</v>
      </c>
      <c r="T316">
        <v>158.69999999999999</v>
      </c>
      <c r="U316">
        <v>167</v>
      </c>
      <c r="V316">
        <v>163.4</v>
      </c>
      <c r="W316">
        <v>164.1</v>
      </c>
      <c r="X316">
        <v>160.19999999999999</v>
      </c>
      <c r="Y316">
        <v>170.6</v>
      </c>
      <c r="Z316">
        <v>155.69999999999999</v>
      </c>
      <c r="AA316">
        <v>160.6</v>
      </c>
      <c r="AB316">
        <v>164.4</v>
      </c>
      <c r="AC316">
        <v>162.6</v>
      </c>
      <c r="AD316">
        <v>162</v>
      </c>
      <c r="AE316">
        <v>166.2</v>
      </c>
    </row>
    <row r="317" spans="1:31" hidden="1" x14ac:dyDescent="0.3">
      <c r="A317" t="s">
        <v>30</v>
      </c>
      <c r="B317">
        <v>2022</v>
      </c>
      <c r="C317" t="s">
        <v>31</v>
      </c>
      <c r="D317" t="str">
        <f t="shared" si="4"/>
        <v>2022January</v>
      </c>
      <c r="E317">
        <v>148.30000000000001</v>
      </c>
      <c r="F317">
        <v>196.9</v>
      </c>
      <c r="G317">
        <v>178</v>
      </c>
      <c r="H317">
        <v>160.5</v>
      </c>
      <c r="I317">
        <v>192.6</v>
      </c>
      <c r="J317">
        <v>151.19999999999999</v>
      </c>
      <c r="K317">
        <v>159.19999999999999</v>
      </c>
      <c r="L317">
        <v>164</v>
      </c>
      <c r="M317">
        <v>119.3</v>
      </c>
      <c r="N317">
        <v>173.3</v>
      </c>
      <c r="O317">
        <v>169.8</v>
      </c>
      <c r="P317">
        <v>175.8</v>
      </c>
      <c r="Q317">
        <v>164.1</v>
      </c>
      <c r="R317">
        <v>190.7</v>
      </c>
      <c r="S317">
        <v>173.2</v>
      </c>
      <c r="T317">
        <v>169.3</v>
      </c>
      <c r="U317">
        <v>172.7</v>
      </c>
      <c r="V317" t="s">
        <v>32</v>
      </c>
      <c r="W317">
        <v>165.8</v>
      </c>
      <c r="X317">
        <v>164.9</v>
      </c>
      <c r="Y317">
        <v>174.7</v>
      </c>
      <c r="Z317">
        <v>160.80000000000001</v>
      </c>
      <c r="AA317">
        <v>164.9</v>
      </c>
      <c r="AB317">
        <v>169.9</v>
      </c>
      <c r="AC317">
        <v>163.19999999999999</v>
      </c>
      <c r="AD317">
        <v>166.6</v>
      </c>
      <c r="AE317">
        <v>166.4</v>
      </c>
    </row>
    <row r="318" spans="1:31" hidden="1" x14ac:dyDescent="0.3">
      <c r="A318" t="s">
        <v>33</v>
      </c>
      <c r="B318">
        <v>2022</v>
      </c>
      <c r="C318" t="s">
        <v>31</v>
      </c>
      <c r="D318" t="str">
        <f t="shared" si="4"/>
        <v>2022January</v>
      </c>
      <c r="E318">
        <v>152.19999999999999</v>
      </c>
      <c r="F318">
        <v>202.1</v>
      </c>
      <c r="G318">
        <v>180.1</v>
      </c>
      <c r="H318">
        <v>160.4</v>
      </c>
      <c r="I318">
        <v>171</v>
      </c>
      <c r="J318">
        <v>156.5</v>
      </c>
      <c r="K318">
        <v>203.6</v>
      </c>
      <c r="L318">
        <v>163.80000000000001</v>
      </c>
      <c r="M318">
        <v>121.3</v>
      </c>
      <c r="N318">
        <v>169.8</v>
      </c>
      <c r="O318">
        <v>156.6</v>
      </c>
      <c r="P318">
        <v>179</v>
      </c>
      <c r="Q318">
        <v>170.3</v>
      </c>
      <c r="R318">
        <v>196.4</v>
      </c>
      <c r="S318">
        <v>164.7</v>
      </c>
      <c r="T318">
        <v>148.5</v>
      </c>
      <c r="U318">
        <v>162.19999999999999</v>
      </c>
      <c r="V318">
        <v>164.5</v>
      </c>
      <c r="W318">
        <v>161.6</v>
      </c>
      <c r="X318">
        <v>156.80000000000001</v>
      </c>
      <c r="Y318">
        <v>166.1</v>
      </c>
      <c r="Z318">
        <v>152.69999999999999</v>
      </c>
      <c r="AA318">
        <v>158.4</v>
      </c>
      <c r="AB318">
        <v>161</v>
      </c>
      <c r="AC318">
        <v>162.80000000000001</v>
      </c>
      <c r="AD318">
        <v>158.6</v>
      </c>
      <c r="AE318">
        <v>165</v>
      </c>
    </row>
    <row r="319" spans="1:31" x14ac:dyDescent="0.3">
      <c r="A319" t="s">
        <v>34</v>
      </c>
      <c r="B319">
        <v>2022</v>
      </c>
      <c r="C319" t="s">
        <v>31</v>
      </c>
      <c r="D319" s="12" t="str">
        <f t="shared" si="4"/>
        <v>2022January</v>
      </c>
      <c r="E319">
        <v>149.5</v>
      </c>
      <c r="F319">
        <v>198.7</v>
      </c>
      <c r="G319">
        <v>178.8</v>
      </c>
      <c r="H319">
        <v>160.5</v>
      </c>
      <c r="I319">
        <v>184.7</v>
      </c>
      <c r="J319">
        <v>153.69999999999999</v>
      </c>
      <c r="K319">
        <v>174.3</v>
      </c>
      <c r="L319">
        <v>163.9</v>
      </c>
      <c r="M319">
        <v>120</v>
      </c>
      <c r="N319">
        <v>172.1</v>
      </c>
      <c r="O319">
        <v>164.3</v>
      </c>
      <c r="P319">
        <v>177.3</v>
      </c>
      <c r="Q319">
        <v>166.4</v>
      </c>
      <c r="R319">
        <v>192.2</v>
      </c>
      <c r="S319">
        <v>169.9</v>
      </c>
      <c r="T319">
        <v>160.69999999999999</v>
      </c>
      <c r="U319">
        <v>168.5</v>
      </c>
      <c r="V319">
        <v>164.5</v>
      </c>
      <c r="W319">
        <v>164.2</v>
      </c>
      <c r="X319">
        <v>161.1</v>
      </c>
      <c r="Y319">
        <v>171.4</v>
      </c>
      <c r="Z319">
        <v>156.5</v>
      </c>
      <c r="AA319">
        <v>161.19999999999999</v>
      </c>
      <c r="AB319">
        <v>164.7</v>
      </c>
      <c r="AC319">
        <v>163</v>
      </c>
      <c r="AD319">
        <v>162.69999999999999</v>
      </c>
      <c r="AE319">
        <v>165.7</v>
      </c>
    </row>
    <row r="320" spans="1:31" hidden="1" x14ac:dyDescent="0.3">
      <c r="A320" t="s">
        <v>30</v>
      </c>
      <c r="B320">
        <v>2022</v>
      </c>
      <c r="C320" t="s">
        <v>35</v>
      </c>
      <c r="D320" t="str">
        <f t="shared" si="4"/>
        <v>2022February</v>
      </c>
      <c r="E320">
        <v>148.80000000000001</v>
      </c>
      <c r="F320">
        <v>198.1</v>
      </c>
      <c r="G320">
        <v>175.5</v>
      </c>
      <c r="H320">
        <v>160.69999999999999</v>
      </c>
      <c r="I320">
        <v>192.6</v>
      </c>
      <c r="J320">
        <v>151.4</v>
      </c>
      <c r="K320">
        <v>155.19999999999999</v>
      </c>
      <c r="L320">
        <v>163.9</v>
      </c>
      <c r="M320">
        <v>118.1</v>
      </c>
      <c r="N320">
        <v>175.4</v>
      </c>
      <c r="O320">
        <v>170.5</v>
      </c>
      <c r="P320">
        <v>176.3</v>
      </c>
      <c r="Q320">
        <v>163.9</v>
      </c>
      <c r="R320">
        <v>191.5</v>
      </c>
      <c r="S320">
        <v>174.1</v>
      </c>
      <c r="T320">
        <v>171</v>
      </c>
      <c r="U320">
        <v>173.7</v>
      </c>
      <c r="V320" t="s">
        <v>32</v>
      </c>
      <c r="W320">
        <v>167.4</v>
      </c>
      <c r="X320">
        <v>165.7</v>
      </c>
      <c r="Y320">
        <v>175.3</v>
      </c>
      <c r="Z320">
        <v>161.19999999999999</v>
      </c>
      <c r="AA320">
        <v>165.5</v>
      </c>
      <c r="AB320">
        <v>170.3</v>
      </c>
      <c r="AC320">
        <v>164.5</v>
      </c>
      <c r="AD320">
        <v>167.3</v>
      </c>
      <c r="AE320">
        <v>166.7</v>
      </c>
    </row>
    <row r="321" spans="1:31" hidden="1" x14ac:dyDescent="0.3">
      <c r="A321" t="s">
        <v>33</v>
      </c>
      <c r="B321">
        <v>2022</v>
      </c>
      <c r="C321" t="s">
        <v>35</v>
      </c>
      <c r="D321" t="str">
        <f t="shared" si="4"/>
        <v>2022February</v>
      </c>
      <c r="E321">
        <v>152.5</v>
      </c>
      <c r="F321">
        <v>205.2</v>
      </c>
      <c r="G321">
        <v>176.4</v>
      </c>
      <c r="H321">
        <v>160.6</v>
      </c>
      <c r="I321">
        <v>171.5</v>
      </c>
      <c r="J321">
        <v>156.4</v>
      </c>
      <c r="K321">
        <v>198</v>
      </c>
      <c r="L321">
        <v>163.19999999999999</v>
      </c>
      <c r="M321">
        <v>120.6</v>
      </c>
      <c r="N321">
        <v>172.2</v>
      </c>
      <c r="O321">
        <v>156.69999999999999</v>
      </c>
      <c r="P321">
        <v>180</v>
      </c>
      <c r="Q321">
        <v>170.2</v>
      </c>
      <c r="R321">
        <v>196.5</v>
      </c>
      <c r="S321">
        <v>165.7</v>
      </c>
      <c r="T321">
        <v>150.4</v>
      </c>
      <c r="U321">
        <v>163.4</v>
      </c>
      <c r="V321">
        <v>165.5</v>
      </c>
      <c r="W321">
        <v>163</v>
      </c>
      <c r="X321">
        <v>157.4</v>
      </c>
      <c r="Y321">
        <v>167.2</v>
      </c>
      <c r="Z321">
        <v>153.1</v>
      </c>
      <c r="AA321">
        <v>159.5</v>
      </c>
      <c r="AB321">
        <v>162</v>
      </c>
      <c r="AC321">
        <v>164.2</v>
      </c>
      <c r="AD321">
        <v>159.4</v>
      </c>
      <c r="AE321">
        <v>165.5</v>
      </c>
    </row>
    <row r="322" spans="1:31" x14ac:dyDescent="0.3">
      <c r="A322" t="s">
        <v>34</v>
      </c>
      <c r="B322">
        <v>2022</v>
      </c>
      <c r="C322" t="s">
        <v>35</v>
      </c>
      <c r="D322" s="12" t="str">
        <f t="shared" si="4"/>
        <v>2022February</v>
      </c>
      <c r="E322">
        <v>150</v>
      </c>
      <c r="F322">
        <v>200.6</v>
      </c>
      <c r="G322">
        <v>175.8</v>
      </c>
      <c r="H322">
        <v>160.69999999999999</v>
      </c>
      <c r="I322">
        <v>184.9</v>
      </c>
      <c r="J322">
        <v>153.69999999999999</v>
      </c>
      <c r="K322">
        <v>169.7</v>
      </c>
      <c r="L322">
        <v>163.69999999999999</v>
      </c>
      <c r="M322">
        <v>118.9</v>
      </c>
      <c r="N322">
        <v>174.3</v>
      </c>
      <c r="O322">
        <v>164.7</v>
      </c>
      <c r="P322">
        <v>178</v>
      </c>
      <c r="Q322">
        <v>166.2</v>
      </c>
      <c r="R322">
        <v>192.8</v>
      </c>
      <c r="S322">
        <v>170.8</v>
      </c>
      <c r="T322">
        <v>162.4</v>
      </c>
      <c r="U322">
        <v>169.6</v>
      </c>
      <c r="V322">
        <v>165.5</v>
      </c>
      <c r="W322">
        <v>165.7</v>
      </c>
      <c r="X322">
        <v>161.80000000000001</v>
      </c>
      <c r="Y322">
        <v>172.2</v>
      </c>
      <c r="Z322">
        <v>156.9</v>
      </c>
      <c r="AA322">
        <v>162.1</v>
      </c>
      <c r="AB322">
        <v>165.4</v>
      </c>
      <c r="AC322">
        <v>164.4</v>
      </c>
      <c r="AD322">
        <v>163.5</v>
      </c>
      <c r="AE322">
        <v>166.1</v>
      </c>
    </row>
    <row r="323" spans="1:31" hidden="1" x14ac:dyDescent="0.3">
      <c r="A323" t="s">
        <v>30</v>
      </c>
      <c r="B323">
        <v>2022</v>
      </c>
      <c r="C323" t="s">
        <v>36</v>
      </c>
      <c r="D323" t="str">
        <f t="shared" ref="D323:D367" si="5">_xlfn.CONCAT(B323,C323)</f>
        <v>2022March</v>
      </c>
      <c r="E323">
        <v>150.19999999999999</v>
      </c>
      <c r="F323">
        <v>208</v>
      </c>
      <c r="G323">
        <v>167.9</v>
      </c>
      <c r="H323">
        <v>162</v>
      </c>
      <c r="I323">
        <v>203.1</v>
      </c>
      <c r="J323">
        <v>155.9</v>
      </c>
      <c r="K323">
        <v>155.80000000000001</v>
      </c>
      <c r="L323">
        <v>164.2</v>
      </c>
      <c r="M323">
        <v>118.1</v>
      </c>
      <c r="N323">
        <v>178.7</v>
      </c>
      <c r="O323">
        <v>171.2</v>
      </c>
      <c r="P323">
        <v>177.4</v>
      </c>
      <c r="Q323">
        <v>166.6</v>
      </c>
      <c r="R323">
        <v>192.3</v>
      </c>
      <c r="S323">
        <v>175.4</v>
      </c>
      <c r="T323">
        <v>173.2</v>
      </c>
      <c r="U323">
        <v>175.1</v>
      </c>
      <c r="V323" t="s">
        <v>32</v>
      </c>
      <c r="W323">
        <v>168.9</v>
      </c>
      <c r="X323">
        <v>166.5</v>
      </c>
      <c r="Y323">
        <v>176</v>
      </c>
      <c r="Z323">
        <v>162</v>
      </c>
      <c r="AA323">
        <v>166.6</v>
      </c>
      <c r="AB323">
        <v>170.6</v>
      </c>
      <c r="AC323">
        <v>167.4</v>
      </c>
      <c r="AD323">
        <v>168.3</v>
      </c>
      <c r="AE323">
        <v>168.7</v>
      </c>
    </row>
    <row r="324" spans="1:31" hidden="1" x14ac:dyDescent="0.3">
      <c r="A324" t="s">
        <v>33</v>
      </c>
      <c r="B324">
        <v>2022</v>
      </c>
      <c r="C324" t="s">
        <v>36</v>
      </c>
      <c r="D324" t="str">
        <f t="shared" si="5"/>
        <v>2022March</v>
      </c>
      <c r="E324">
        <v>153.69999999999999</v>
      </c>
      <c r="F324">
        <v>215.8</v>
      </c>
      <c r="G324">
        <v>167.7</v>
      </c>
      <c r="H324">
        <v>162.6</v>
      </c>
      <c r="I324">
        <v>180</v>
      </c>
      <c r="J324">
        <v>159.6</v>
      </c>
      <c r="K324">
        <v>188.4</v>
      </c>
      <c r="L324">
        <v>163.4</v>
      </c>
      <c r="M324">
        <v>120.3</v>
      </c>
      <c r="N324">
        <v>174.7</v>
      </c>
      <c r="O324">
        <v>157.1</v>
      </c>
      <c r="P324">
        <v>181.5</v>
      </c>
      <c r="Q324">
        <v>171.5</v>
      </c>
      <c r="R324">
        <v>197.5</v>
      </c>
      <c r="S324">
        <v>167.1</v>
      </c>
      <c r="T324">
        <v>152.6</v>
      </c>
      <c r="U324">
        <v>164.9</v>
      </c>
      <c r="V324">
        <v>165.3</v>
      </c>
      <c r="W324">
        <v>164.5</v>
      </c>
      <c r="X324">
        <v>158.6</v>
      </c>
      <c r="Y324">
        <v>168.2</v>
      </c>
      <c r="Z324">
        <v>154.19999999999999</v>
      </c>
      <c r="AA324">
        <v>160.80000000000001</v>
      </c>
      <c r="AB324">
        <v>162.69999999999999</v>
      </c>
      <c r="AC324">
        <v>166.8</v>
      </c>
      <c r="AD324">
        <v>160.6</v>
      </c>
      <c r="AE324">
        <v>166.5</v>
      </c>
    </row>
    <row r="325" spans="1:31" x14ac:dyDescent="0.3">
      <c r="A325" t="s">
        <v>34</v>
      </c>
      <c r="B325">
        <v>2022</v>
      </c>
      <c r="C325" t="s">
        <v>36</v>
      </c>
      <c r="D325" s="12" t="str">
        <f t="shared" si="5"/>
        <v>2022March</v>
      </c>
      <c r="E325">
        <v>151.30000000000001</v>
      </c>
      <c r="F325">
        <v>210.7</v>
      </c>
      <c r="G325">
        <v>167.8</v>
      </c>
      <c r="H325">
        <v>162.19999999999999</v>
      </c>
      <c r="I325">
        <v>194.6</v>
      </c>
      <c r="J325">
        <v>157.6</v>
      </c>
      <c r="K325">
        <v>166.9</v>
      </c>
      <c r="L325">
        <v>163.9</v>
      </c>
      <c r="M325">
        <v>118.8</v>
      </c>
      <c r="N325">
        <v>177.4</v>
      </c>
      <c r="O325">
        <v>165.3</v>
      </c>
      <c r="P325">
        <v>179.3</v>
      </c>
      <c r="Q325">
        <v>168.4</v>
      </c>
      <c r="R325">
        <v>193.7</v>
      </c>
      <c r="S325">
        <v>172.1</v>
      </c>
      <c r="T325">
        <v>164.6</v>
      </c>
      <c r="U325">
        <v>171.1</v>
      </c>
      <c r="V325">
        <v>165.3</v>
      </c>
      <c r="W325">
        <v>167.2</v>
      </c>
      <c r="X325">
        <v>162.80000000000001</v>
      </c>
      <c r="Y325">
        <v>173</v>
      </c>
      <c r="Z325">
        <v>157.9</v>
      </c>
      <c r="AA325">
        <v>163.30000000000001</v>
      </c>
      <c r="AB325">
        <v>166</v>
      </c>
      <c r="AC325">
        <v>167.2</v>
      </c>
      <c r="AD325">
        <v>164.6</v>
      </c>
      <c r="AE325">
        <v>167.7</v>
      </c>
    </row>
    <row r="326" spans="1:31" hidden="1" x14ac:dyDescent="0.3">
      <c r="A326" t="s">
        <v>30</v>
      </c>
      <c r="B326">
        <v>2022</v>
      </c>
      <c r="C326" t="s">
        <v>37</v>
      </c>
      <c r="D326" t="str">
        <f t="shared" si="5"/>
        <v>2022April</v>
      </c>
      <c r="E326">
        <v>151.80000000000001</v>
      </c>
      <c r="F326">
        <v>209.7</v>
      </c>
      <c r="G326">
        <v>164.5</v>
      </c>
      <c r="H326">
        <v>163.80000000000001</v>
      </c>
      <c r="I326">
        <v>207.4</v>
      </c>
      <c r="J326">
        <v>169.7</v>
      </c>
      <c r="K326">
        <v>153.6</v>
      </c>
      <c r="L326">
        <v>165.1</v>
      </c>
      <c r="M326">
        <v>118.2</v>
      </c>
      <c r="N326">
        <v>182.9</v>
      </c>
      <c r="O326">
        <v>172.4</v>
      </c>
      <c r="P326">
        <v>178.9</v>
      </c>
      <c r="Q326">
        <v>168.6</v>
      </c>
      <c r="R326">
        <v>192.8</v>
      </c>
      <c r="S326">
        <v>177.5</v>
      </c>
      <c r="T326">
        <v>175.1</v>
      </c>
      <c r="U326">
        <v>177.1</v>
      </c>
      <c r="V326" t="s">
        <v>32</v>
      </c>
      <c r="W326">
        <v>173.3</v>
      </c>
      <c r="X326">
        <v>167.7</v>
      </c>
      <c r="Y326">
        <v>177</v>
      </c>
      <c r="Z326">
        <v>166.2</v>
      </c>
      <c r="AA326">
        <v>167.2</v>
      </c>
      <c r="AB326">
        <v>170.9</v>
      </c>
      <c r="AC326">
        <v>169</v>
      </c>
      <c r="AD326">
        <v>170.2</v>
      </c>
      <c r="AE326">
        <v>170.8</v>
      </c>
    </row>
    <row r="327" spans="1:31" hidden="1" x14ac:dyDescent="0.3">
      <c r="A327" t="s">
        <v>33</v>
      </c>
      <c r="B327">
        <v>2022</v>
      </c>
      <c r="C327" t="s">
        <v>37</v>
      </c>
      <c r="D327" t="str">
        <f t="shared" si="5"/>
        <v>2022April</v>
      </c>
      <c r="E327">
        <v>155.4</v>
      </c>
      <c r="F327">
        <v>215.8</v>
      </c>
      <c r="G327">
        <v>164.6</v>
      </c>
      <c r="H327">
        <v>164.2</v>
      </c>
      <c r="I327">
        <v>186</v>
      </c>
      <c r="J327">
        <v>175.9</v>
      </c>
      <c r="K327">
        <v>190.7</v>
      </c>
      <c r="L327">
        <v>164</v>
      </c>
      <c r="M327">
        <v>120.5</v>
      </c>
      <c r="N327">
        <v>178</v>
      </c>
      <c r="O327">
        <v>157.5</v>
      </c>
      <c r="P327">
        <v>183.3</v>
      </c>
      <c r="Q327">
        <v>174.5</v>
      </c>
      <c r="R327">
        <v>197.1</v>
      </c>
      <c r="S327">
        <v>168.4</v>
      </c>
      <c r="T327">
        <v>154.5</v>
      </c>
      <c r="U327">
        <v>166.3</v>
      </c>
      <c r="V327">
        <v>167</v>
      </c>
      <c r="W327">
        <v>170.5</v>
      </c>
      <c r="X327">
        <v>159.80000000000001</v>
      </c>
      <c r="Y327">
        <v>169</v>
      </c>
      <c r="Z327">
        <v>159.30000000000001</v>
      </c>
      <c r="AA327">
        <v>162.19999999999999</v>
      </c>
      <c r="AB327">
        <v>164</v>
      </c>
      <c r="AC327">
        <v>168.4</v>
      </c>
      <c r="AD327">
        <v>163.1</v>
      </c>
      <c r="AE327">
        <v>169.2</v>
      </c>
    </row>
    <row r="328" spans="1:31" x14ac:dyDescent="0.3">
      <c r="A328" t="s">
        <v>34</v>
      </c>
      <c r="B328">
        <v>2022</v>
      </c>
      <c r="C328" t="s">
        <v>37</v>
      </c>
      <c r="D328" s="12" t="str">
        <f t="shared" si="5"/>
        <v>2022April</v>
      </c>
      <c r="E328">
        <v>152.9</v>
      </c>
      <c r="F328">
        <v>211.8</v>
      </c>
      <c r="G328">
        <v>164.5</v>
      </c>
      <c r="H328">
        <v>163.9</v>
      </c>
      <c r="I328">
        <v>199.5</v>
      </c>
      <c r="J328">
        <v>172.6</v>
      </c>
      <c r="K328">
        <v>166.2</v>
      </c>
      <c r="L328">
        <v>164.7</v>
      </c>
      <c r="M328">
        <v>119</v>
      </c>
      <c r="N328">
        <v>181.3</v>
      </c>
      <c r="O328">
        <v>166.2</v>
      </c>
      <c r="P328">
        <v>180.9</v>
      </c>
      <c r="Q328">
        <v>170.8</v>
      </c>
      <c r="R328">
        <v>193.9</v>
      </c>
      <c r="S328">
        <v>173.9</v>
      </c>
      <c r="T328">
        <v>166.5</v>
      </c>
      <c r="U328">
        <v>172.8</v>
      </c>
      <c r="V328">
        <v>167</v>
      </c>
      <c r="W328">
        <v>172.2</v>
      </c>
      <c r="X328">
        <v>164</v>
      </c>
      <c r="Y328">
        <v>174</v>
      </c>
      <c r="Z328">
        <v>162.6</v>
      </c>
      <c r="AA328">
        <v>164.4</v>
      </c>
      <c r="AB328">
        <v>166.9</v>
      </c>
      <c r="AC328">
        <v>168.8</v>
      </c>
      <c r="AD328">
        <v>166.8</v>
      </c>
      <c r="AE328">
        <v>170.1</v>
      </c>
    </row>
    <row r="329" spans="1:31" hidden="1" x14ac:dyDescent="0.3">
      <c r="A329" t="s">
        <v>30</v>
      </c>
      <c r="B329">
        <v>2022</v>
      </c>
      <c r="C329" t="s">
        <v>38</v>
      </c>
      <c r="D329" t="str">
        <f t="shared" si="5"/>
        <v>2022May</v>
      </c>
      <c r="E329">
        <v>152.9</v>
      </c>
      <c r="F329">
        <v>214.7</v>
      </c>
      <c r="G329">
        <v>161.4</v>
      </c>
      <c r="H329">
        <v>164.6</v>
      </c>
      <c r="I329">
        <v>209.9</v>
      </c>
      <c r="J329">
        <v>168</v>
      </c>
      <c r="K329">
        <v>160.4</v>
      </c>
      <c r="L329">
        <v>165</v>
      </c>
      <c r="M329">
        <v>118.9</v>
      </c>
      <c r="N329">
        <v>186.6</v>
      </c>
      <c r="O329">
        <v>173.2</v>
      </c>
      <c r="P329">
        <v>180.4</v>
      </c>
      <c r="Q329">
        <v>170.8</v>
      </c>
      <c r="R329">
        <v>192.9</v>
      </c>
      <c r="S329">
        <v>179.3</v>
      </c>
      <c r="T329">
        <v>177.2</v>
      </c>
      <c r="U329">
        <v>179</v>
      </c>
      <c r="V329" t="s">
        <v>32</v>
      </c>
      <c r="W329">
        <v>175.3</v>
      </c>
      <c r="X329">
        <v>168.9</v>
      </c>
      <c r="Y329">
        <v>177.7</v>
      </c>
      <c r="Z329">
        <v>167.1</v>
      </c>
      <c r="AA329">
        <v>167.6</v>
      </c>
      <c r="AB329">
        <v>171.8</v>
      </c>
      <c r="AC329">
        <v>168.5</v>
      </c>
      <c r="AD329">
        <v>170.9</v>
      </c>
      <c r="AE329">
        <v>172.5</v>
      </c>
    </row>
    <row r="330" spans="1:31" hidden="1" x14ac:dyDescent="0.3">
      <c r="A330" t="s">
        <v>33</v>
      </c>
      <c r="B330">
        <v>2022</v>
      </c>
      <c r="C330" t="s">
        <v>38</v>
      </c>
      <c r="D330" t="str">
        <f t="shared" si="5"/>
        <v>2022May</v>
      </c>
      <c r="E330">
        <v>156.69999999999999</v>
      </c>
      <c r="F330">
        <v>221.2</v>
      </c>
      <c r="G330">
        <v>164.1</v>
      </c>
      <c r="H330">
        <v>165.4</v>
      </c>
      <c r="I330">
        <v>189.5</v>
      </c>
      <c r="J330">
        <v>174.5</v>
      </c>
      <c r="K330">
        <v>203.2</v>
      </c>
      <c r="L330">
        <v>164.1</v>
      </c>
      <c r="M330">
        <v>121.2</v>
      </c>
      <c r="N330">
        <v>181.4</v>
      </c>
      <c r="O330">
        <v>158.5</v>
      </c>
      <c r="P330">
        <v>184.9</v>
      </c>
      <c r="Q330">
        <v>177.5</v>
      </c>
      <c r="R330">
        <v>197.5</v>
      </c>
      <c r="S330">
        <v>170</v>
      </c>
      <c r="T330">
        <v>155.9</v>
      </c>
      <c r="U330">
        <v>167.8</v>
      </c>
      <c r="V330">
        <v>167.5</v>
      </c>
      <c r="W330">
        <v>173.5</v>
      </c>
      <c r="X330">
        <v>161.1</v>
      </c>
      <c r="Y330">
        <v>170.1</v>
      </c>
      <c r="Z330">
        <v>159.4</v>
      </c>
      <c r="AA330">
        <v>163.19999999999999</v>
      </c>
      <c r="AB330">
        <v>165.2</v>
      </c>
      <c r="AC330">
        <v>168.2</v>
      </c>
      <c r="AD330">
        <v>163.80000000000001</v>
      </c>
      <c r="AE330">
        <v>170.8</v>
      </c>
    </row>
    <row r="331" spans="1:31" x14ac:dyDescent="0.3">
      <c r="A331" t="s">
        <v>34</v>
      </c>
      <c r="B331">
        <v>2022</v>
      </c>
      <c r="C331" t="s">
        <v>38</v>
      </c>
      <c r="D331" s="12" t="str">
        <f t="shared" si="5"/>
        <v>2022May</v>
      </c>
      <c r="E331">
        <v>154.1</v>
      </c>
      <c r="F331">
        <v>217</v>
      </c>
      <c r="G331">
        <v>162.4</v>
      </c>
      <c r="H331">
        <v>164.9</v>
      </c>
      <c r="I331">
        <v>202.4</v>
      </c>
      <c r="J331">
        <v>171</v>
      </c>
      <c r="K331">
        <v>174.9</v>
      </c>
      <c r="L331">
        <v>164.7</v>
      </c>
      <c r="M331">
        <v>119.7</v>
      </c>
      <c r="N331">
        <v>184.9</v>
      </c>
      <c r="O331">
        <v>167.1</v>
      </c>
      <c r="P331">
        <v>182.5</v>
      </c>
      <c r="Q331">
        <v>173.3</v>
      </c>
      <c r="R331">
        <v>194.1</v>
      </c>
      <c r="S331">
        <v>175.6</v>
      </c>
      <c r="T331">
        <v>168.4</v>
      </c>
      <c r="U331">
        <v>174.6</v>
      </c>
      <c r="V331">
        <v>167.5</v>
      </c>
      <c r="W331">
        <v>174.6</v>
      </c>
      <c r="X331">
        <v>165.2</v>
      </c>
      <c r="Y331">
        <v>174.8</v>
      </c>
      <c r="Z331">
        <v>163</v>
      </c>
      <c r="AA331">
        <v>165.1</v>
      </c>
      <c r="AB331">
        <v>167.9</v>
      </c>
      <c r="AC331">
        <v>168.4</v>
      </c>
      <c r="AD331">
        <v>167.5</v>
      </c>
      <c r="AE331">
        <v>171.7</v>
      </c>
    </row>
    <row r="332" spans="1:31" hidden="1" x14ac:dyDescent="0.3">
      <c r="A332" t="s">
        <v>30</v>
      </c>
      <c r="B332">
        <v>2022</v>
      </c>
      <c r="C332" t="s">
        <v>39</v>
      </c>
      <c r="D332" t="str">
        <f t="shared" si="5"/>
        <v>2022June</v>
      </c>
      <c r="E332">
        <v>153.80000000000001</v>
      </c>
      <c r="F332">
        <v>217.2</v>
      </c>
      <c r="G332">
        <v>169.6</v>
      </c>
      <c r="H332">
        <v>165.4</v>
      </c>
      <c r="I332">
        <v>208.1</v>
      </c>
      <c r="J332">
        <v>165.8</v>
      </c>
      <c r="K332">
        <v>167.3</v>
      </c>
      <c r="L332">
        <v>164.6</v>
      </c>
      <c r="M332">
        <v>119.1</v>
      </c>
      <c r="N332">
        <v>188.9</v>
      </c>
      <c r="O332">
        <v>174.2</v>
      </c>
      <c r="P332">
        <v>181.9</v>
      </c>
      <c r="Q332">
        <v>172.4</v>
      </c>
      <c r="R332">
        <v>192.9</v>
      </c>
      <c r="S332">
        <v>180.7</v>
      </c>
      <c r="T332">
        <v>178.7</v>
      </c>
      <c r="U332">
        <v>180.4</v>
      </c>
      <c r="V332" t="s">
        <v>32</v>
      </c>
      <c r="W332">
        <v>176.7</v>
      </c>
      <c r="X332">
        <v>170.3</v>
      </c>
      <c r="Y332">
        <v>178.2</v>
      </c>
      <c r="Z332">
        <v>165.5</v>
      </c>
      <c r="AA332">
        <v>168</v>
      </c>
      <c r="AB332">
        <v>172.6</v>
      </c>
      <c r="AC332">
        <v>169.5</v>
      </c>
      <c r="AD332">
        <v>171</v>
      </c>
      <c r="AE332">
        <v>173.6</v>
      </c>
    </row>
    <row r="333" spans="1:31" hidden="1" x14ac:dyDescent="0.3">
      <c r="A333" t="s">
        <v>33</v>
      </c>
      <c r="B333">
        <v>2022</v>
      </c>
      <c r="C333" t="s">
        <v>39</v>
      </c>
      <c r="D333" t="str">
        <f t="shared" si="5"/>
        <v>2022June</v>
      </c>
      <c r="E333">
        <v>157.5</v>
      </c>
      <c r="F333">
        <v>223.4</v>
      </c>
      <c r="G333">
        <v>172.8</v>
      </c>
      <c r="H333">
        <v>166.4</v>
      </c>
      <c r="I333">
        <v>188.6</v>
      </c>
      <c r="J333">
        <v>174.1</v>
      </c>
      <c r="K333">
        <v>211.5</v>
      </c>
      <c r="L333">
        <v>163.6</v>
      </c>
      <c r="M333">
        <v>121.4</v>
      </c>
      <c r="N333">
        <v>183.5</v>
      </c>
      <c r="O333">
        <v>159.1</v>
      </c>
      <c r="P333">
        <v>186.3</v>
      </c>
      <c r="Q333">
        <v>179.3</v>
      </c>
      <c r="R333">
        <v>198.3</v>
      </c>
      <c r="S333">
        <v>171.6</v>
      </c>
      <c r="T333">
        <v>157.4</v>
      </c>
      <c r="U333">
        <v>169.4</v>
      </c>
      <c r="V333">
        <v>166.8</v>
      </c>
      <c r="W333">
        <v>174.9</v>
      </c>
      <c r="X333">
        <v>162.1</v>
      </c>
      <c r="Y333">
        <v>170.9</v>
      </c>
      <c r="Z333">
        <v>157.19999999999999</v>
      </c>
      <c r="AA333">
        <v>164.1</v>
      </c>
      <c r="AB333">
        <v>166.5</v>
      </c>
      <c r="AC333">
        <v>169.2</v>
      </c>
      <c r="AD333">
        <v>163.80000000000001</v>
      </c>
      <c r="AE333">
        <v>171.4</v>
      </c>
    </row>
    <row r="334" spans="1:31" x14ac:dyDescent="0.3">
      <c r="A334" t="s">
        <v>34</v>
      </c>
      <c r="B334">
        <v>2022</v>
      </c>
      <c r="C334" t="s">
        <v>39</v>
      </c>
      <c r="D334" s="12" t="str">
        <f t="shared" si="5"/>
        <v>2022June</v>
      </c>
      <c r="E334">
        <v>155</v>
      </c>
      <c r="F334">
        <v>219.4</v>
      </c>
      <c r="G334">
        <v>170.8</v>
      </c>
      <c r="H334">
        <v>165.8</v>
      </c>
      <c r="I334">
        <v>200.9</v>
      </c>
      <c r="J334">
        <v>169.7</v>
      </c>
      <c r="K334">
        <v>182.3</v>
      </c>
      <c r="L334">
        <v>164.3</v>
      </c>
      <c r="M334">
        <v>119.9</v>
      </c>
      <c r="N334">
        <v>187.1</v>
      </c>
      <c r="O334">
        <v>167.9</v>
      </c>
      <c r="P334">
        <v>183.9</v>
      </c>
      <c r="Q334">
        <v>174.9</v>
      </c>
      <c r="R334">
        <v>194.3</v>
      </c>
      <c r="S334">
        <v>177.1</v>
      </c>
      <c r="T334">
        <v>169.9</v>
      </c>
      <c r="U334">
        <v>176</v>
      </c>
      <c r="V334">
        <v>166.8</v>
      </c>
      <c r="W334">
        <v>176</v>
      </c>
      <c r="X334">
        <v>166.4</v>
      </c>
      <c r="Y334">
        <v>175.4</v>
      </c>
      <c r="Z334">
        <v>161.1</v>
      </c>
      <c r="AA334">
        <v>165.8</v>
      </c>
      <c r="AB334">
        <v>169</v>
      </c>
      <c r="AC334">
        <v>169.4</v>
      </c>
      <c r="AD334">
        <v>167.5</v>
      </c>
      <c r="AE334">
        <v>172.6</v>
      </c>
    </row>
    <row r="335" spans="1:31" hidden="1" x14ac:dyDescent="0.3">
      <c r="A335" t="s">
        <v>30</v>
      </c>
      <c r="B335">
        <v>2022</v>
      </c>
      <c r="C335" t="s">
        <v>40</v>
      </c>
      <c r="D335" t="str">
        <f t="shared" si="5"/>
        <v>2022July</v>
      </c>
      <c r="E335">
        <v>155.19999999999999</v>
      </c>
      <c r="F335">
        <v>210.8</v>
      </c>
      <c r="G335">
        <v>174.3</v>
      </c>
      <c r="H335">
        <v>166.3</v>
      </c>
      <c r="I335">
        <v>202.2</v>
      </c>
      <c r="J335">
        <v>169.6</v>
      </c>
      <c r="K335">
        <v>168.6</v>
      </c>
      <c r="L335">
        <v>164.4</v>
      </c>
      <c r="M335">
        <v>119.2</v>
      </c>
      <c r="N335">
        <v>191.8</v>
      </c>
      <c r="O335">
        <v>174.5</v>
      </c>
      <c r="P335">
        <v>183.1</v>
      </c>
      <c r="Q335">
        <v>172.5</v>
      </c>
      <c r="R335">
        <v>193.2</v>
      </c>
      <c r="S335">
        <v>182</v>
      </c>
      <c r="T335">
        <v>180.3</v>
      </c>
      <c r="U335">
        <v>181.7</v>
      </c>
      <c r="V335" t="s">
        <v>32</v>
      </c>
      <c r="W335">
        <v>179.6</v>
      </c>
      <c r="X335">
        <v>171.3</v>
      </c>
      <c r="Y335">
        <v>178.8</v>
      </c>
      <c r="Z335">
        <v>166.3</v>
      </c>
      <c r="AA335">
        <v>168.6</v>
      </c>
      <c r="AB335">
        <v>174.7</v>
      </c>
      <c r="AC335">
        <v>169.7</v>
      </c>
      <c r="AD335">
        <v>171.8</v>
      </c>
      <c r="AE335">
        <v>174.3</v>
      </c>
    </row>
    <row r="336" spans="1:31" hidden="1" x14ac:dyDescent="0.3">
      <c r="A336" t="s">
        <v>33</v>
      </c>
      <c r="B336">
        <v>2022</v>
      </c>
      <c r="C336" t="s">
        <v>40</v>
      </c>
      <c r="D336" t="str">
        <f t="shared" si="5"/>
        <v>2022July</v>
      </c>
      <c r="E336">
        <v>159.30000000000001</v>
      </c>
      <c r="F336">
        <v>217.1</v>
      </c>
      <c r="G336">
        <v>176.6</v>
      </c>
      <c r="H336">
        <v>167.1</v>
      </c>
      <c r="I336">
        <v>184.8</v>
      </c>
      <c r="J336">
        <v>179.5</v>
      </c>
      <c r="K336">
        <v>208.5</v>
      </c>
      <c r="L336">
        <v>164</v>
      </c>
      <c r="M336">
        <v>121.5</v>
      </c>
      <c r="N336">
        <v>186.3</v>
      </c>
      <c r="O336">
        <v>159.80000000000001</v>
      </c>
      <c r="P336">
        <v>187.7</v>
      </c>
      <c r="Q336">
        <v>179.4</v>
      </c>
      <c r="R336">
        <v>198.6</v>
      </c>
      <c r="S336">
        <v>172.7</v>
      </c>
      <c r="T336">
        <v>158.69999999999999</v>
      </c>
      <c r="U336">
        <v>170.6</v>
      </c>
      <c r="V336">
        <v>167.8</v>
      </c>
      <c r="W336">
        <v>179.5</v>
      </c>
      <c r="X336">
        <v>163.1</v>
      </c>
      <c r="Y336">
        <v>171.7</v>
      </c>
      <c r="Z336">
        <v>157.4</v>
      </c>
      <c r="AA336">
        <v>164.6</v>
      </c>
      <c r="AB336">
        <v>169.1</v>
      </c>
      <c r="AC336">
        <v>169.8</v>
      </c>
      <c r="AD336">
        <v>164.7</v>
      </c>
      <c r="AE336">
        <v>172.3</v>
      </c>
    </row>
    <row r="337" spans="1:31" x14ac:dyDescent="0.3">
      <c r="A337" t="s">
        <v>34</v>
      </c>
      <c r="B337">
        <v>2022</v>
      </c>
      <c r="C337" t="s">
        <v>40</v>
      </c>
      <c r="D337" s="12" t="str">
        <f t="shared" si="5"/>
        <v>2022July</v>
      </c>
      <c r="E337">
        <v>156.5</v>
      </c>
      <c r="F337">
        <v>213</v>
      </c>
      <c r="G337">
        <v>175.2</v>
      </c>
      <c r="H337">
        <v>166.6</v>
      </c>
      <c r="I337">
        <v>195.8</v>
      </c>
      <c r="J337">
        <v>174.2</v>
      </c>
      <c r="K337">
        <v>182.1</v>
      </c>
      <c r="L337">
        <v>164.3</v>
      </c>
      <c r="M337">
        <v>120</v>
      </c>
      <c r="N337">
        <v>190</v>
      </c>
      <c r="O337">
        <v>168.4</v>
      </c>
      <c r="P337">
        <v>185.2</v>
      </c>
      <c r="Q337">
        <v>175</v>
      </c>
      <c r="R337">
        <v>194.6</v>
      </c>
      <c r="S337">
        <v>178.3</v>
      </c>
      <c r="T337">
        <v>171.3</v>
      </c>
      <c r="U337">
        <v>177.3</v>
      </c>
      <c r="V337">
        <v>167.8</v>
      </c>
      <c r="W337">
        <v>179.6</v>
      </c>
      <c r="X337">
        <v>167.4</v>
      </c>
      <c r="Y337">
        <v>176.1</v>
      </c>
      <c r="Z337">
        <v>161.6</v>
      </c>
      <c r="AA337">
        <v>166.3</v>
      </c>
      <c r="AB337">
        <v>171.4</v>
      </c>
      <c r="AC337">
        <v>169.7</v>
      </c>
      <c r="AD337">
        <v>168.4</v>
      </c>
      <c r="AE337">
        <v>173.4</v>
      </c>
    </row>
    <row r="338" spans="1:31" hidden="1" x14ac:dyDescent="0.3">
      <c r="A338" t="s">
        <v>30</v>
      </c>
      <c r="B338">
        <v>2022</v>
      </c>
      <c r="C338" t="s">
        <v>41</v>
      </c>
      <c r="D338" t="str">
        <f t="shared" si="5"/>
        <v>2022August</v>
      </c>
      <c r="E338">
        <v>159.5</v>
      </c>
      <c r="F338">
        <v>204.1</v>
      </c>
      <c r="G338">
        <v>168.3</v>
      </c>
      <c r="H338">
        <v>167.9</v>
      </c>
      <c r="I338">
        <v>198.1</v>
      </c>
      <c r="J338">
        <v>169.2</v>
      </c>
      <c r="K338">
        <v>173.1</v>
      </c>
      <c r="L338">
        <v>167.1</v>
      </c>
      <c r="M338">
        <v>120.2</v>
      </c>
      <c r="N338">
        <v>195.6</v>
      </c>
      <c r="O338">
        <v>174.8</v>
      </c>
      <c r="P338">
        <v>184</v>
      </c>
      <c r="Q338">
        <v>173.9</v>
      </c>
      <c r="R338">
        <v>193.7</v>
      </c>
      <c r="S338">
        <v>183.2</v>
      </c>
      <c r="T338">
        <v>181.7</v>
      </c>
      <c r="U338">
        <v>183</v>
      </c>
      <c r="V338" t="s">
        <v>32</v>
      </c>
      <c r="W338">
        <v>179.1</v>
      </c>
      <c r="X338">
        <v>172.3</v>
      </c>
      <c r="Y338">
        <v>179.4</v>
      </c>
      <c r="Z338">
        <v>166.6</v>
      </c>
      <c r="AA338">
        <v>169.3</v>
      </c>
      <c r="AB338">
        <v>175.7</v>
      </c>
      <c r="AC338">
        <v>171.1</v>
      </c>
      <c r="AD338">
        <v>172.6</v>
      </c>
      <c r="AE338">
        <v>175.3</v>
      </c>
    </row>
    <row r="339" spans="1:31" hidden="1" x14ac:dyDescent="0.3">
      <c r="A339" t="s">
        <v>33</v>
      </c>
      <c r="B339">
        <v>2022</v>
      </c>
      <c r="C339" t="s">
        <v>41</v>
      </c>
      <c r="D339" t="str">
        <f t="shared" si="5"/>
        <v>2022August</v>
      </c>
      <c r="E339">
        <v>162.1</v>
      </c>
      <c r="F339">
        <v>210.9</v>
      </c>
      <c r="G339">
        <v>170.6</v>
      </c>
      <c r="H339">
        <v>168.4</v>
      </c>
      <c r="I339">
        <v>182.5</v>
      </c>
      <c r="J339">
        <v>177.1</v>
      </c>
      <c r="K339">
        <v>213.1</v>
      </c>
      <c r="L339">
        <v>167.3</v>
      </c>
      <c r="M339">
        <v>122.2</v>
      </c>
      <c r="N339">
        <v>189.7</v>
      </c>
      <c r="O339">
        <v>160.5</v>
      </c>
      <c r="P339">
        <v>188.9</v>
      </c>
      <c r="Q339">
        <v>180.4</v>
      </c>
      <c r="R339">
        <v>198.7</v>
      </c>
      <c r="S339">
        <v>173.7</v>
      </c>
      <c r="T339">
        <v>160</v>
      </c>
      <c r="U339">
        <v>171.6</v>
      </c>
      <c r="V339">
        <v>169</v>
      </c>
      <c r="W339">
        <v>178.4</v>
      </c>
      <c r="X339">
        <v>164.2</v>
      </c>
      <c r="Y339">
        <v>172.6</v>
      </c>
      <c r="Z339">
        <v>157.69999999999999</v>
      </c>
      <c r="AA339">
        <v>165.1</v>
      </c>
      <c r="AB339">
        <v>169.9</v>
      </c>
      <c r="AC339">
        <v>171.4</v>
      </c>
      <c r="AD339">
        <v>165.4</v>
      </c>
      <c r="AE339">
        <v>173.1</v>
      </c>
    </row>
    <row r="340" spans="1:31" x14ac:dyDescent="0.3">
      <c r="A340" t="s">
        <v>34</v>
      </c>
      <c r="B340">
        <v>2022</v>
      </c>
      <c r="C340" t="s">
        <v>41</v>
      </c>
      <c r="D340" s="12" t="str">
        <f t="shared" si="5"/>
        <v>2022August</v>
      </c>
      <c r="E340">
        <v>160.30000000000001</v>
      </c>
      <c r="F340">
        <v>206.5</v>
      </c>
      <c r="G340">
        <v>169.2</v>
      </c>
      <c r="H340">
        <v>168.1</v>
      </c>
      <c r="I340">
        <v>192.4</v>
      </c>
      <c r="J340">
        <v>172.9</v>
      </c>
      <c r="K340">
        <v>186.7</v>
      </c>
      <c r="L340">
        <v>167.2</v>
      </c>
      <c r="M340">
        <v>120.9</v>
      </c>
      <c r="N340">
        <v>193.6</v>
      </c>
      <c r="O340">
        <v>168.8</v>
      </c>
      <c r="P340">
        <v>186.3</v>
      </c>
      <c r="Q340">
        <v>176.3</v>
      </c>
      <c r="R340">
        <v>195</v>
      </c>
      <c r="S340">
        <v>179.5</v>
      </c>
      <c r="T340">
        <v>172.7</v>
      </c>
      <c r="U340">
        <v>178.5</v>
      </c>
      <c r="V340">
        <v>169</v>
      </c>
      <c r="W340">
        <v>178.8</v>
      </c>
      <c r="X340">
        <v>168.5</v>
      </c>
      <c r="Y340">
        <v>176.8</v>
      </c>
      <c r="Z340">
        <v>161.9</v>
      </c>
      <c r="AA340">
        <v>166.9</v>
      </c>
      <c r="AB340">
        <v>172.3</v>
      </c>
      <c r="AC340">
        <v>171.2</v>
      </c>
      <c r="AD340">
        <v>169.1</v>
      </c>
      <c r="AE340">
        <v>174.3</v>
      </c>
    </row>
    <row r="341" spans="1:31" hidden="1" x14ac:dyDescent="0.3">
      <c r="A341" t="s">
        <v>30</v>
      </c>
      <c r="B341">
        <v>2022</v>
      </c>
      <c r="C341" t="s">
        <v>42</v>
      </c>
      <c r="D341" t="str">
        <f t="shared" si="5"/>
        <v>2022September</v>
      </c>
      <c r="E341">
        <v>162.9</v>
      </c>
      <c r="F341">
        <v>206.7</v>
      </c>
      <c r="G341">
        <v>169</v>
      </c>
      <c r="H341">
        <v>169.5</v>
      </c>
      <c r="I341">
        <v>194.1</v>
      </c>
      <c r="J341">
        <v>164.1</v>
      </c>
      <c r="K341">
        <v>176.9</v>
      </c>
      <c r="L341">
        <v>169</v>
      </c>
      <c r="M341">
        <v>120.8</v>
      </c>
      <c r="N341">
        <v>199.1</v>
      </c>
      <c r="O341">
        <v>175.4</v>
      </c>
      <c r="P341">
        <v>184.8</v>
      </c>
      <c r="Q341">
        <v>175.5</v>
      </c>
      <c r="R341">
        <v>194.5</v>
      </c>
      <c r="S341">
        <v>184.7</v>
      </c>
      <c r="T341">
        <v>183.3</v>
      </c>
      <c r="U341">
        <v>184.5</v>
      </c>
      <c r="V341" t="s">
        <v>32</v>
      </c>
      <c r="W341">
        <v>179.7</v>
      </c>
      <c r="X341">
        <v>173.6</v>
      </c>
      <c r="Y341">
        <v>180.2</v>
      </c>
      <c r="Z341">
        <v>166.9</v>
      </c>
      <c r="AA341">
        <v>170</v>
      </c>
      <c r="AB341">
        <v>176.2</v>
      </c>
      <c r="AC341">
        <v>170.8</v>
      </c>
      <c r="AD341">
        <v>173.1</v>
      </c>
      <c r="AE341">
        <v>176.4</v>
      </c>
    </row>
    <row r="342" spans="1:31" hidden="1" x14ac:dyDescent="0.3">
      <c r="A342" t="s">
        <v>33</v>
      </c>
      <c r="B342">
        <v>2022</v>
      </c>
      <c r="C342" t="s">
        <v>42</v>
      </c>
      <c r="D342" t="str">
        <f t="shared" si="5"/>
        <v>2022September</v>
      </c>
      <c r="E342">
        <v>164.9</v>
      </c>
      <c r="F342">
        <v>213.7</v>
      </c>
      <c r="G342">
        <v>170.9</v>
      </c>
      <c r="H342">
        <v>170.1</v>
      </c>
      <c r="I342">
        <v>179.3</v>
      </c>
      <c r="J342">
        <v>167.5</v>
      </c>
      <c r="K342">
        <v>220.8</v>
      </c>
      <c r="L342">
        <v>169.2</v>
      </c>
      <c r="M342">
        <v>123.1</v>
      </c>
      <c r="N342">
        <v>193.6</v>
      </c>
      <c r="O342">
        <v>161.1</v>
      </c>
      <c r="P342">
        <v>190.4</v>
      </c>
      <c r="Q342">
        <v>181.8</v>
      </c>
      <c r="R342">
        <v>199.7</v>
      </c>
      <c r="S342">
        <v>175</v>
      </c>
      <c r="T342">
        <v>161.69999999999999</v>
      </c>
      <c r="U342">
        <v>173</v>
      </c>
      <c r="V342">
        <v>169.5</v>
      </c>
      <c r="W342">
        <v>179.2</v>
      </c>
      <c r="X342">
        <v>165</v>
      </c>
      <c r="Y342">
        <v>173.8</v>
      </c>
      <c r="Z342">
        <v>158.19999999999999</v>
      </c>
      <c r="AA342">
        <v>165.8</v>
      </c>
      <c r="AB342">
        <v>170.9</v>
      </c>
      <c r="AC342">
        <v>171.1</v>
      </c>
      <c r="AD342">
        <v>166.1</v>
      </c>
      <c r="AE342">
        <v>174.1</v>
      </c>
    </row>
    <row r="343" spans="1:31" x14ac:dyDescent="0.3">
      <c r="A343" t="s">
        <v>34</v>
      </c>
      <c r="B343">
        <v>2022</v>
      </c>
      <c r="C343" t="s">
        <v>42</v>
      </c>
      <c r="D343" s="12" t="str">
        <f t="shared" si="5"/>
        <v>2022September</v>
      </c>
      <c r="E343">
        <v>163.5</v>
      </c>
      <c r="F343">
        <v>209.2</v>
      </c>
      <c r="G343">
        <v>169.7</v>
      </c>
      <c r="H343">
        <v>169.7</v>
      </c>
      <c r="I343">
        <v>188.7</v>
      </c>
      <c r="J343">
        <v>165.7</v>
      </c>
      <c r="K343">
        <v>191.8</v>
      </c>
      <c r="L343">
        <v>169.1</v>
      </c>
      <c r="M343">
        <v>121.6</v>
      </c>
      <c r="N343">
        <v>197.3</v>
      </c>
      <c r="O343">
        <v>169.4</v>
      </c>
      <c r="P343">
        <v>187.4</v>
      </c>
      <c r="Q343">
        <v>177.8</v>
      </c>
      <c r="R343">
        <v>195.9</v>
      </c>
      <c r="S343">
        <v>180.9</v>
      </c>
      <c r="T343">
        <v>174.3</v>
      </c>
      <c r="U343">
        <v>179.9</v>
      </c>
      <c r="V343">
        <v>169.5</v>
      </c>
      <c r="W343">
        <v>179.5</v>
      </c>
      <c r="X343">
        <v>169.5</v>
      </c>
      <c r="Y343">
        <v>177.8</v>
      </c>
      <c r="Z343">
        <v>162.30000000000001</v>
      </c>
      <c r="AA343">
        <v>167.6</v>
      </c>
      <c r="AB343">
        <v>173.1</v>
      </c>
      <c r="AC343">
        <v>170.9</v>
      </c>
      <c r="AD343">
        <v>169.7</v>
      </c>
      <c r="AE343">
        <v>175.3</v>
      </c>
    </row>
    <row r="344" spans="1:31" hidden="1" x14ac:dyDescent="0.3">
      <c r="A344" t="s">
        <v>30</v>
      </c>
      <c r="B344">
        <v>2022</v>
      </c>
      <c r="C344" t="s">
        <v>43</v>
      </c>
      <c r="D344" t="str">
        <f t="shared" si="5"/>
        <v>2022October</v>
      </c>
      <c r="E344">
        <v>164.7</v>
      </c>
      <c r="F344">
        <v>208.8</v>
      </c>
      <c r="G344">
        <v>170.3</v>
      </c>
      <c r="H344">
        <v>170.9</v>
      </c>
      <c r="I344">
        <v>191.6</v>
      </c>
      <c r="J344">
        <v>162.19999999999999</v>
      </c>
      <c r="K344">
        <v>184.8</v>
      </c>
      <c r="L344">
        <v>169.7</v>
      </c>
      <c r="M344">
        <v>121.1</v>
      </c>
      <c r="N344">
        <v>201.6</v>
      </c>
      <c r="O344">
        <v>175.8</v>
      </c>
      <c r="P344">
        <v>185.6</v>
      </c>
      <c r="Q344">
        <v>177.4</v>
      </c>
      <c r="R344">
        <v>194.9</v>
      </c>
      <c r="S344">
        <v>186.1</v>
      </c>
      <c r="T344">
        <v>184.4</v>
      </c>
      <c r="U344">
        <v>185.9</v>
      </c>
      <c r="V344" t="s">
        <v>32</v>
      </c>
      <c r="W344">
        <v>180.8</v>
      </c>
      <c r="X344">
        <v>174.4</v>
      </c>
      <c r="Y344">
        <v>181.2</v>
      </c>
      <c r="Z344">
        <v>167.4</v>
      </c>
      <c r="AA344">
        <v>170.6</v>
      </c>
      <c r="AB344">
        <v>176.5</v>
      </c>
      <c r="AC344">
        <v>172</v>
      </c>
      <c r="AD344">
        <v>173.9</v>
      </c>
      <c r="AE344">
        <v>177.9</v>
      </c>
    </row>
    <row r="345" spans="1:31" hidden="1" x14ac:dyDescent="0.3">
      <c r="A345" t="s">
        <v>33</v>
      </c>
      <c r="B345">
        <v>2022</v>
      </c>
      <c r="C345" t="s">
        <v>43</v>
      </c>
      <c r="D345" t="str">
        <f t="shared" si="5"/>
        <v>2022October</v>
      </c>
      <c r="E345">
        <v>166.4</v>
      </c>
      <c r="F345">
        <v>214.9</v>
      </c>
      <c r="G345">
        <v>171.9</v>
      </c>
      <c r="H345">
        <v>171</v>
      </c>
      <c r="I345">
        <v>177.7</v>
      </c>
      <c r="J345">
        <v>165.7</v>
      </c>
      <c r="K345">
        <v>228.6</v>
      </c>
      <c r="L345">
        <v>169.9</v>
      </c>
      <c r="M345">
        <v>123.4</v>
      </c>
      <c r="N345">
        <v>196.4</v>
      </c>
      <c r="O345">
        <v>161.6</v>
      </c>
      <c r="P345">
        <v>191.5</v>
      </c>
      <c r="Q345">
        <v>183.3</v>
      </c>
      <c r="R345">
        <v>200.1</v>
      </c>
      <c r="S345">
        <v>175.5</v>
      </c>
      <c r="T345">
        <v>162.6</v>
      </c>
      <c r="U345">
        <v>173.6</v>
      </c>
      <c r="V345">
        <v>171.2</v>
      </c>
      <c r="W345">
        <v>180</v>
      </c>
      <c r="X345">
        <v>166</v>
      </c>
      <c r="Y345">
        <v>174.7</v>
      </c>
      <c r="Z345">
        <v>158.80000000000001</v>
      </c>
      <c r="AA345">
        <v>166.3</v>
      </c>
      <c r="AB345">
        <v>171.2</v>
      </c>
      <c r="AC345">
        <v>172.3</v>
      </c>
      <c r="AD345">
        <v>166.8</v>
      </c>
      <c r="AE345">
        <v>175.3</v>
      </c>
    </row>
    <row r="346" spans="1:31" x14ac:dyDescent="0.3">
      <c r="A346" t="s">
        <v>34</v>
      </c>
      <c r="B346">
        <v>2022</v>
      </c>
      <c r="C346" t="s">
        <v>43</v>
      </c>
      <c r="D346" s="12" t="str">
        <f t="shared" si="5"/>
        <v>2022October</v>
      </c>
      <c r="E346">
        <v>165.2</v>
      </c>
      <c r="F346">
        <v>210.9</v>
      </c>
      <c r="G346">
        <v>170.9</v>
      </c>
      <c r="H346">
        <v>170.9</v>
      </c>
      <c r="I346">
        <v>186.5</v>
      </c>
      <c r="J346">
        <v>163.80000000000001</v>
      </c>
      <c r="K346">
        <v>199.7</v>
      </c>
      <c r="L346">
        <v>169.8</v>
      </c>
      <c r="M346">
        <v>121.9</v>
      </c>
      <c r="N346">
        <v>199.9</v>
      </c>
      <c r="O346">
        <v>169.9</v>
      </c>
      <c r="P346">
        <v>188.3</v>
      </c>
      <c r="Q346">
        <v>179.6</v>
      </c>
      <c r="R346">
        <v>196.3</v>
      </c>
      <c r="S346">
        <v>181.9</v>
      </c>
      <c r="T346">
        <v>175.3</v>
      </c>
      <c r="U346">
        <v>181</v>
      </c>
      <c r="V346">
        <v>171.2</v>
      </c>
      <c r="W346">
        <v>180.5</v>
      </c>
      <c r="X346">
        <v>170.4</v>
      </c>
      <c r="Y346">
        <v>178.7</v>
      </c>
      <c r="Z346">
        <v>162.9</v>
      </c>
      <c r="AA346">
        <v>168.2</v>
      </c>
      <c r="AB346">
        <v>173.4</v>
      </c>
      <c r="AC346">
        <v>172.1</v>
      </c>
      <c r="AD346">
        <v>170.5</v>
      </c>
      <c r="AE346">
        <v>176.7</v>
      </c>
    </row>
    <row r="347" spans="1:31" hidden="1" x14ac:dyDescent="0.3">
      <c r="A347" t="s">
        <v>30</v>
      </c>
      <c r="B347">
        <v>2022</v>
      </c>
      <c r="C347" t="s">
        <v>45</v>
      </c>
      <c r="D347" t="str">
        <f t="shared" si="5"/>
        <v>2022November</v>
      </c>
      <c r="E347">
        <v>166.9</v>
      </c>
      <c r="F347">
        <v>207.2</v>
      </c>
      <c r="G347">
        <v>180.2</v>
      </c>
      <c r="H347">
        <v>172.3</v>
      </c>
      <c r="I347">
        <v>194</v>
      </c>
      <c r="J347">
        <v>159.1</v>
      </c>
      <c r="K347">
        <v>171.6</v>
      </c>
      <c r="L347">
        <v>170.2</v>
      </c>
      <c r="M347">
        <v>121.5</v>
      </c>
      <c r="N347">
        <v>204.8</v>
      </c>
      <c r="O347">
        <v>176.4</v>
      </c>
      <c r="P347">
        <v>186.9</v>
      </c>
      <c r="Q347">
        <v>176.6</v>
      </c>
      <c r="R347">
        <v>195.5</v>
      </c>
      <c r="S347">
        <v>187.2</v>
      </c>
      <c r="T347">
        <v>185.2</v>
      </c>
      <c r="U347">
        <v>186.9</v>
      </c>
      <c r="V347" t="s">
        <v>32</v>
      </c>
      <c r="W347">
        <v>181.9</v>
      </c>
      <c r="X347">
        <v>175.5</v>
      </c>
      <c r="Y347">
        <v>182.3</v>
      </c>
      <c r="Z347">
        <v>167.5</v>
      </c>
      <c r="AA347">
        <v>170.8</v>
      </c>
      <c r="AB347">
        <v>176.9</v>
      </c>
      <c r="AC347">
        <v>173.4</v>
      </c>
      <c r="AD347">
        <v>174.6</v>
      </c>
      <c r="AE347">
        <v>177.8</v>
      </c>
    </row>
    <row r="348" spans="1:31" hidden="1" x14ac:dyDescent="0.3">
      <c r="A348" t="s">
        <v>33</v>
      </c>
      <c r="B348">
        <v>2022</v>
      </c>
      <c r="C348" t="s">
        <v>45</v>
      </c>
      <c r="D348" t="str">
        <f t="shared" si="5"/>
        <v>2022November</v>
      </c>
      <c r="E348">
        <v>168.4</v>
      </c>
      <c r="F348">
        <v>213.4</v>
      </c>
      <c r="G348">
        <v>183.2</v>
      </c>
      <c r="H348">
        <v>172.3</v>
      </c>
      <c r="I348">
        <v>180</v>
      </c>
      <c r="J348">
        <v>162.6</v>
      </c>
      <c r="K348">
        <v>205.5</v>
      </c>
      <c r="L348">
        <v>171</v>
      </c>
      <c r="M348">
        <v>123.4</v>
      </c>
      <c r="N348">
        <v>198.8</v>
      </c>
      <c r="O348">
        <v>162.1</v>
      </c>
      <c r="P348">
        <v>192.4</v>
      </c>
      <c r="Q348">
        <v>181.3</v>
      </c>
      <c r="R348">
        <v>200.6</v>
      </c>
      <c r="S348">
        <v>176.7</v>
      </c>
      <c r="T348">
        <v>163.5</v>
      </c>
      <c r="U348">
        <v>174.7</v>
      </c>
      <c r="V348">
        <v>171.8</v>
      </c>
      <c r="W348">
        <v>180.3</v>
      </c>
      <c r="X348">
        <v>166.9</v>
      </c>
      <c r="Y348">
        <v>175.8</v>
      </c>
      <c r="Z348">
        <v>158.9</v>
      </c>
      <c r="AA348">
        <v>166.7</v>
      </c>
      <c r="AB348">
        <v>171.5</v>
      </c>
      <c r="AC348">
        <v>173.8</v>
      </c>
      <c r="AD348">
        <v>167.4</v>
      </c>
      <c r="AE348">
        <v>174.1</v>
      </c>
    </row>
    <row r="349" spans="1:31" x14ac:dyDescent="0.3">
      <c r="A349" t="s">
        <v>34</v>
      </c>
      <c r="B349">
        <v>2022</v>
      </c>
      <c r="C349" t="s">
        <v>45</v>
      </c>
      <c r="D349" s="12" t="str">
        <f t="shared" si="5"/>
        <v>2022November</v>
      </c>
      <c r="E349">
        <v>167.4</v>
      </c>
      <c r="F349">
        <v>209.4</v>
      </c>
      <c r="G349">
        <v>181.4</v>
      </c>
      <c r="H349">
        <v>172.3</v>
      </c>
      <c r="I349">
        <v>188.9</v>
      </c>
      <c r="J349">
        <v>160.69999999999999</v>
      </c>
      <c r="K349">
        <v>183.1</v>
      </c>
      <c r="L349">
        <v>170.5</v>
      </c>
      <c r="M349">
        <v>122.1</v>
      </c>
      <c r="N349">
        <v>202.8</v>
      </c>
      <c r="O349">
        <v>170.4</v>
      </c>
      <c r="P349">
        <v>189.5</v>
      </c>
      <c r="Q349">
        <v>178.3</v>
      </c>
      <c r="R349">
        <v>196.9</v>
      </c>
      <c r="S349">
        <v>183.1</v>
      </c>
      <c r="T349">
        <v>176.2</v>
      </c>
      <c r="U349">
        <v>182.1</v>
      </c>
      <c r="V349">
        <v>171.8</v>
      </c>
      <c r="W349">
        <v>181.3</v>
      </c>
      <c r="X349">
        <v>171.4</v>
      </c>
      <c r="Y349">
        <v>179.8</v>
      </c>
      <c r="Z349">
        <v>163</v>
      </c>
      <c r="AA349">
        <v>168.5</v>
      </c>
      <c r="AB349">
        <v>173.7</v>
      </c>
      <c r="AC349">
        <v>173.6</v>
      </c>
      <c r="AD349">
        <v>171.1</v>
      </c>
      <c r="AE349">
        <v>176.5</v>
      </c>
    </row>
    <row r="350" spans="1:31" hidden="1" x14ac:dyDescent="0.3">
      <c r="A350" t="s">
        <v>30</v>
      </c>
      <c r="B350">
        <v>2022</v>
      </c>
      <c r="C350" t="s">
        <v>46</v>
      </c>
      <c r="D350" t="str">
        <f t="shared" si="5"/>
        <v>2022December</v>
      </c>
      <c r="E350">
        <v>168.8</v>
      </c>
      <c r="F350">
        <v>206.9</v>
      </c>
      <c r="G350">
        <v>189.1</v>
      </c>
      <c r="H350">
        <v>173.4</v>
      </c>
      <c r="I350">
        <v>193.9</v>
      </c>
      <c r="J350">
        <v>156.69999999999999</v>
      </c>
      <c r="K350">
        <v>150.19999999999999</v>
      </c>
      <c r="L350">
        <v>170.5</v>
      </c>
      <c r="M350">
        <v>121.2</v>
      </c>
      <c r="N350">
        <v>207.5</v>
      </c>
      <c r="O350">
        <v>176.8</v>
      </c>
      <c r="P350">
        <v>187.7</v>
      </c>
      <c r="Q350">
        <v>174.4</v>
      </c>
      <c r="R350">
        <v>195.9</v>
      </c>
      <c r="S350">
        <v>188.1</v>
      </c>
      <c r="T350">
        <v>185.9</v>
      </c>
      <c r="U350">
        <v>187.8</v>
      </c>
      <c r="V350" t="s">
        <v>32</v>
      </c>
      <c r="W350">
        <v>182.8</v>
      </c>
      <c r="X350">
        <v>176.4</v>
      </c>
      <c r="Y350">
        <v>183.5</v>
      </c>
      <c r="Z350">
        <v>167.8</v>
      </c>
      <c r="AA350">
        <v>171.2</v>
      </c>
      <c r="AB350">
        <v>177.3</v>
      </c>
      <c r="AC350">
        <v>175.7</v>
      </c>
      <c r="AD350">
        <v>175.5</v>
      </c>
      <c r="AE350">
        <v>177.1</v>
      </c>
    </row>
    <row r="351" spans="1:31" hidden="1" x14ac:dyDescent="0.3">
      <c r="A351" t="s">
        <v>33</v>
      </c>
      <c r="B351">
        <v>2022</v>
      </c>
      <c r="C351" t="s">
        <v>46</v>
      </c>
      <c r="D351" t="str">
        <f t="shared" si="5"/>
        <v>2022December</v>
      </c>
      <c r="E351">
        <v>170.2</v>
      </c>
      <c r="F351">
        <v>212.9</v>
      </c>
      <c r="G351">
        <v>191.9</v>
      </c>
      <c r="H351">
        <v>173.9</v>
      </c>
      <c r="I351">
        <v>179.1</v>
      </c>
      <c r="J351">
        <v>159.5</v>
      </c>
      <c r="K351">
        <v>178.7</v>
      </c>
      <c r="L351">
        <v>171.3</v>
      </c>
      <c r="M351">
        <v>123.1</v>
      </c>
      <c r="N351">
        <v>200.5</v>
      </c>
      <c r="O351">
        <v>162.80000000000001</v>
      </c>
      <c r="P351">
        <v>193.3</v>
      </c>
      <c r="Q351">
        <v>178.6</v>
      </c>
      <c r="R351">
        <v>201.1</v>
      </c>
      <c r="S351">
        <v>177.7</v>
      </c>
      <c r="T351">
        <v>164.5</v>
      </c>
      <c r="U351">
        <v>175.7</v>
      </c>
      <c r="V351">
        <v>170.7</v>
      </c>
      <c r="W351">
        <v>180.6</v>
      </c>
      <c r="X351">
        <v>167.3</v>
      </c>
      <c r="Y351">
        <v>177.2</v>
      </c>
      <c r="Z351">
        <v>159.4</v>
      </c>
      <c r="AA351">
        <v>167.1</v>
      </c>
      <c r="AB351">
        <v>171.8</v>
      </c>
      <c r="AC351">
        <v>176</v>
      </c>
      <c r="AD351">
        <v>168.2</v>
      </c>
      <c r="AE351">
        <v>174.1</v>
      </c>
    </row>
    <row r="352" spans="1:31" x14ac:dyDescent="0.3">
      <c r="A352" t="s">
        <v>34</v>
      </c>
      <c r="B352">
        <v>2022</v>
      </c>
      <c r="C352" t="s">
        <v>46</v>
      </c>
      <c r="D352" s="12" t="str">
        <f t="shared" si="5"/>
        <v>2022December</v>
      </c>
      <c r="E352">
        <v>169.2</v>
      </c>
      <c r="F352">
        <v>209</v>
      </c>
      <c r="G352">
        <v>190.2</v>
      </c>
      <c r="H352">
        <v>173.6</v>
      </c>
      <c r="I352">
        <v>188.5</v>
      </c>
      <c r="J352">
        <v>158</v>
      </c>
      <c r="K352">
        <v>159.9</v>
      </c>
      <c r="L352">
        <v>170.8</v>
      </c>
      <c r="M352">
        <v>121.8</v>
      </c>
      <c r="N352">
        <v>205.2</v>
      </c>
      <c r="O352">
        <v>171</v>
      </c>
      <c r="P352">
        <v>190.3</v>
      </c>
      <c r="Q352">
        <v>175.9</v>
      </c>
      <c r="R352">
        <v>197.3</v>
      </c>
      <c r="S352">
        <v>184</v>
      </c>
      <c r="T352">
        <v>177</v>
      </c>
      <c r="U352">
        <v>183</v>
      </c>
      <c r="V352">
        <v>170.7</v>
      </c>
      <c r="W352">
        <v>182</v>
      </c>
      <c r="X352">
        <v>172.1</v>
      </c>
      <c r="Y352">
        <v>181.1</v>
      </c>
      <c r="Z352">
        <v>163.4</v>
      </c>
      <c r="AA352">
        <v>168.9</v>
      </c>
      <c r="AB352">
        <v>174.1</v>
      </c>
      <c r="AC352">
        <v>175.8</v>
      </c>
      <c r="AD352">
        <v>172</v>
      </c>
      <c r="AE352">
        <v>175.7</v>
      </c>
    </row>
    <row r="353" spans="1:31" hidden="1" x14ac:dyDescent="0.3">
      <c r="A353" t="s">
        <v>30</v>
      </c>
      <c r="B353">
        <v>2023</v>
      </c>
      <c r="C353" t="s">
        <v>31</v>
      </c>
      <c r="D353" t="str">
        <f t="shared" si="5"/>
        <v>2023January</v>
      </c>
      <c r="E353">
        <v>174</v>
      </c>
      <c r="F353">
        <v>208.3</v>
      </c>
      <c r="G353">
        <v>192.9</v>
      </c>
      <c r="H353">
        <v>174.3</v>
      </c>
      <c r="I353">
        <v>192.6</v>
      </c>
      <c r="J353">
        <v>156.30000000000001</v>
      </c>
      <c r="K353">
        <v>142.9</v>
      </c>
      <c r="L353">
        <v>170.7</v>
      </c>
      <c r="M353">
        <v>120.3</v>
      </c>
      <c r="N353">
        <v>210.5</v>
      </c>
      <c r="O353">
        <v>176.9</v>
      </c>
      <c r="P353">
        <v>188.5</v>
      </c>
      <c r="Q353">
        <v>175</v>
      </c>
      <c r="R353">
        <v>196.9</v>
      </c>
      <c r="S353">
        <v>189</v>
      </c>
      <c r="T353">
        <v>186.3</v>
      </c>
      <c r="U353">
        <v>188.6</v>
      </c>
      <c r="V353" t="s">
        <v>32</v>
      </c>
      <c r="W353">
        <v>183.2</v>
      </c>
      <c r="X353">
        <v>177.2</v>
      </c>
      <c r="Y353">
        <v>184.7</v>
      </c>
      <c r="Z353">
        <v>168.2</v>
      </c>
      <c r="AA353">
        <v>171.8</v>
      </c>
      <c r="AB353">
        <v>177.8</v>
      </c>
      <c r="AC353">
        <v>178.4</v>
      </c>
      <c r="AD353">
        <v>176.5</v>
      </c>
      <c r="AE353">
        <v>177.8</v>
      </c>
    </row>
    <row r="354" spans="1:31" hidden="1" x14ac:dyDescent="0.3">
      <c r="A354" t="s">
        <v>33</v>
      </c>
      <c r="B354">
        <v>2023</v>
      </c>
      <c r="C354" t="s">
        <v>31</v>
      </c>
      <c r="D354" t="str">
        <f t="shared" si="5"/>
        <v>2023January</v>
      </c>
      <c r="E354">
        <v>173.3</v>
      </c>
      <c r="F354">
        <v>215.2</v>
      </c>
      <c r="G354">
        <v>197</v>
      </c>
      <c r="H354">
        <v>175.2</v>
      </c>
      <c r="I354">
        <v>178</v>
      </c>
      <c r="J354">
        <v>160.5</v>
      </c>
      <c r="K354">
        <v>175.3</v>
      </c>
      <c r="L354">
        <v>171.2</v>
      </c>
      <c r="M354">
        <v>122.7</v>
      </c>
      <c r="N354">
        <v>204.3</v>
      </c>
      <c r="O354">
        <v>163.69999999999999</v>
      </c>
      <c r="P354">
        <v>194.3</v>
      </c>
      <c r="Q354">
        <v>179.5</v>
      </c>
      <c r="R354">
        <v>201.6</v>
      </c>
      <c r="S354">
        <v>178.7</v>
      </c>
      <c r="T354">
        <v>165.3</v>
      </c>
      <c r="U354">
        <v>176.6</v>
      </c>
      <c r="V354">
        <v>172.1</v>
      </c>
      <c r="W354">
        <v>180.1</v>
      </c>
      <c r="X354">
        <v>168</v>
      </c>
      <c r="Y354">
        <v>178.5</v>
      </c>
      <c r="Z354">
        <v>159.5</v>
      </c>
      <c r="AA354">
        <v>167.8</v>
      </c>
      <c r="AB354">
        <v>171.8</v>
      </c>
      <c r="AC354">
        <v>178.8</v>
      </c>
      <c r="AD354">
        <v>168.9</v>
      </c>
      <c r="AE354">
        <v>174.9</v>
      </c>
    </row>
    <row r="355" spans="1:31" hidden="1" x14ac:dyDescent="0.3">
      <c r="A355" t="s">
        <v>34</v>
      </c>
      <c r="B355">
        <v>2023</v>
      </c>
      <c r="C355" t="s">
        <v>31</v>
      </c>
      <c r="D355" s="12" t="str">
        <f t="shared" si="5"/>
        <v>2023January</v>
      </c>
      <c r="E355">
        <v>173.8</v>
      </c>
      <c r="F355">
        <v>210.7</v>
      </c>
      <c r="G355">
        <v>194.5</v>
      </c>
      <c r="H355">
        <v>174.6</v>
      </c>
      <c r="I355">
        <v>187.2</v>
      </c>
      <c r="J355">
        <v>158.30000000000001</v>
      </c>
      <c r="K355">
        <v>153.9</v>
      </c>
      <c r="L355">
        <v>170.9</v>
      </c>
      <c r="M355">
        <v>121.1</v>
      </c>
      <c r="N355">
        <v>208.4</v>
      </c>
      <c r="O355">
        <v>171.4</v>
      </c>
      <c r="P355">
        <v>191.2</v>
      </c>
      <c r="Q355">
        <v>176.7</v>
      </c>
      <c r="R355">
        <v>198.2</v>
      </c>
      <c r="S355">
        <v>184.9</v>
      </c>
      <c r="T355">
        <v>177.6</v>
      </c>
      <c r="U355">
        <v>183.8</v>
      </c>
      <c r="V355">
        <v>172.1</v>
      </c>
      <c r="W355">
        <v>182</v>
      </c>
      <c r="X355">
        <v>172.9</v>
      </c>
      <c r="Y355">
        <v>182.3</v>
      </c>
      <c r="Z355">
        <v>163.6</v>
      </c>
      <c r="AA355">
        <v>169.5</v>
      </c>
      <c r="AB355">
        <v>174.3</v>
      </c>
      <c r="AC355">
        <v>178.6</v>
      </c>
      <c r="AD355">
        <v>172.8</v>
      </c>
      <c r="AE355">
        <v>176.5</v>
      </c>
    </row>
    <row r="356" spans="1:31" hidden="1" x14ac:dyDescent="0.3">
      <c r="A356" t="s">
        <v>30</v>
      </c>
      <c r="B356">
        <v>2023</v>
      </c>
      <c r="C356" t="s">
        <v>35</v>
      </c>
      <c r="D356" t="str">
        <f t="shared" si="5"/>
        <v>2023February</v>
      </c>
      <c r="E356">
        <v>174.2</v>
      </c>
      <c r="F356">
        <v>205.2</v>
      </c>
      <c r="G356">
        <v>173.9</v>
      </c>
      <c r="H356">
        <v>177</v>
      </c>
      <c r="I356">
        <v>183.4</v>
      </c>
      <c r="J356">
        <v>167.2</v>
      </c>
      <c r="K356">
        <v>140.9</v>
      </c>
      <c r="L356">
        <v>170.4</v>
      </c>
      <c r="M356">
        <v>119.1</v>
      </c>
      <c r="N356">
        <v>212.1</v>
      </c>
      <c r="O356">
        <v>177.6</v>
      </c>
      <c r="P356">
        <v>189.9</v>
      </c>
      <c r="Q356">
        <v>174.8</v>
      </c>
      <c r="R356">
        <v>198.3</v>
      </c>
      <c r="S356">
        <v>190</v>
      </c>
      <c r="T356">
        <v>187</v>
      </c>
      <c r="U356">
        <v>189.6</v>
      </c>
      <c r="V356" t="s">
        <v>32</v>
      </c>
      <c r="W356">
        <v>181.6</v>
      </c>
      <c r="X356">
        <v>178.6</v>
      </c>
      <c r="Y356">
        <v>186.6</v>
      </c>
      <c r="Z356">
        <v>169</v>
      </c>
      <c r="AA356">
        <v>172.8</v>
      </c>
      <c r="AB356">
        <v>178.5</v>
      </c>
      <c r="AC356">
        <v>180.7</v>
      </c>
      <c r="AD356">
        <v>177.9</v>
      </c>
      <c r="AE356">
        <v>178</v>
      </c>
    </row>
    <row r="357" spans="1:31" hidden="1" x14ac:dyDescent="0.3">
      <c r="A357" t="s">
        <v>33</v>
      </c>
      <c r="B357">
        <v>2023</v>
      </c>
      <c r="C357" t="s">
        <v>35</v>
      </c>
      <c r="D357" t="str">
        <f t="shared" si="5"/>
        <v>2023February</v>
      </c>
      <c r="E357">
        <v>174.7</v>
      </c>
      <c r="F357">
        <v>212.2</v>
      </c>
      <c r="G357">
        <v>177.2</v>
      </c>
      <c r="H357">
        <v>177.9</v>
      </c>
      <c r="I357">
        <v>172.2</v>
      </c>
      <c r="J357">
        <v>172.1</v>
      </c>
      <c r="K357">
        <v>175.8</v>
      </c>
      <c r="L357">
        <v>172.2</v>
      </c>
      <c r="M357">
        <v>121.9</v>
      </c>
      <c r="N357">
        <v>204.8</v>
      </c>
      <c r="O357">
        <v>164.9</v>
      </c>
      <c r="P357">
        <v>196.6</v>
      </c>
      <c r="Q357">
        <v>180.7</v>
      </c>
      <c r="R357">
        <v>202.7</v>
      </c>
      <c r="S357">
        <v>180.3</v>
      </c>
      <c r="T357">
        <v>167</v>
      </c>
      <c r="U357">
        <v>178.2</v>
      </c>
      <c r="V357">
        <v>173.5</v>
      </c>
      <c r="W357">
        <v>182.8</v>
      </c>
      <c r="X357">
        <v>169.2</v>
      </c>
      <c r="Y357">
        <v>180.8</v>
      </c>
      <c r="Z357">
        <v>159.80000000000001</v>
      </c>
      <c r="AA357">
        <v>168.4</v>
      </c>
      <c r="AB357">
        <v>172.5</v>
      </c>
      <c r="AC357">
        <v>181.4</v>
      </c>
      <c r="AD357">
        <v>170</v>
      </c>
      <c r="AE357">
        <v>176.3</v>
      </c>
    </row>
    <row r="358" spans="1:31" hidden="1" x14ac:dyDescent="0.3">
      <c r="A358" t="s">
        <v>34</v>
      </c>
      <c r="B358">
        <v>2023</v>
      </c>
      <c r="C358" t="s">
        <v>35</v>
      </c>
      <c r="D358" s="12" t="str">
        <f t="shared" si="5"/>
        <v>2023February</v>
      </c>
      <c r="E358">
        <v>174.4</v>
      </c>
      <c r="F358">
        <v>207.7</v>
      </c>
      <c r="G358">
        <v>175.2</v>
      </c>
      <c r="H358">
        <v>177.3</v>
      </c>
      <c r="I358">
        <v>179.3</v>
      </c>
      <c r="J358">
        <v>169.5</v>
      </c>
      <c r="K358">
        <v>152.69999999999999</v>
      </c>
      <c r="L358">
        <v>171</v>
      </c>
      <c r="M358">
        <v>120</v>
      </c>
      <c r="N358">
        <v>209.7</v>
      </c>
      <c r="O358">
        <v>172.3</v>
      </c>
      <c r="P358">
        <v>193</v>
      </c>
      <c r="Q358">
        <v>177</v>
      </c>
      <c r="R358">
        <v>199.5</v>
      </c>
      <c r="S358">
        <v>186.2</v>
      </c>
      <c r="T358">
        <v>178.7</v>
      </c>
      <c r="U358">
        <v>185.1</v>
      </c>
      <c r="V358">
        <v>173.5</v>
      </c>
      <c r="W358">
        <v>182.1</v>
      </c>
      <c r="X358">
        <v>174.2</v>
      </c>
      <c r="Y358">
        <v>184.4</v>
      </c>
      <c r="Z358">
        <v>164.2</v>
      </c>
      <c r="AA358">
        <v>170.3</v>
      </c>
      <c r="AB358">
        <v>175</v>
      </c>
      <c r="AC358">
        <v>181</v>
      </c>
      <c r="AD358">
        <v>174.1</v>
      </c>
      <c r="AE358">
        <v>177.2</v>
      </c>
    </row>
    <row r="359" spans="1:31" hidden="1" x14ac:dyDescent="0.3">
      <c r="A359" t="s">
        <v>30</v>
      </c>
      <c r="B359">
        <v>2023</v>
      </c>
      <c r="C359" t="s">
        <v>36</v>
      </c>
      <c r="D359" t="str">
        <f t="shared" si="5"/>
        <v>2023March</v>
      </c>
      <c r="E359">
        <v>174.3</v>
      </c>
      <c r="F359">
        <v>205.2</v>
      </c>
      <c r="G359">
        <v>173.9</v>
      </c>
      <c r="H359">
        <v>177</v>
      </c>
      <c r="I359">
        <v>183.3</v>
      </c>
      <c r="J359">
        <v>167.2</v>
      </c>
      <c r="K359">
        <v>140.9</v>
      </c>
      <c r="L359">
        <v>170.5</v>
      </c>
      <c r="M359">
        <v>119.1</v>
      </c>
      <c r="N359">
        <v>212.1</v>
      </c>
      <c r="O359">
        <v>177.6</v>
      </c>
      <c r="P359">
        <v>189.9</v>
      </c>
      <c r="Q359">
        <v>174.8</v>
      </c>
      <c r="R359">
        <v>198.4</v>
      </c>
      <c r="S359">
        <v>190</v>
      </c>
      <c r="T359">
        <v>187</v>
      </c>
      <c r="U359">
        <v>189.6</v>
      </c>
      <c r="V359" t="s">
        <v>32</v>
      </c>
      <c r="W359">
        <v>181.4</v>
      </c>
      <c r="X359">
        <v>178.6</v>
      </c>
      <c r="Y359">
        <v>186.6</v>
      </c>
      <c r="Z359">
        <v>169</v>
      </c>
      <c r="AA359">
        <v>172.8</v>
      </c>
      <c r="AB359">
        <v>178.5</v>
      </c>
      <c r="AC359">
        <v>180.7</v>
      </c>
      <c r="AD359">
        <v>177.9</v>
      </c>
      <c r="AE359">
        <v>178</v>
      </c>
    </row>
    <row r="360" spans="1:31" hidden="1" x14ac:dyDescent="0.3">
      <c r="A360" t="s">
        <v>33</v>
      </c>
      <c r="B360">
        <v>2023</v>
      </c>
      <c r="C360" t="s">
        <v>36</v>
      </c>
      <c r="D360" t="str">
        <f t="shared" si="5"/>
        <v>2023March</v>
      </c>
      <c r="E360">
        <v>174.7</v>
      </c>
      <c r="F360">
        <v>212.2</v>
      </c>
      <c r="G360">
        <v>177.2</v>
      </c>
      <c r="H360">
        <v>177.9</v>
      </c>
      <c r="I360">
        <v>172.2</v>
      </c>
      <c r="J360">
        <v>172.1</v>
      </c>
      <c r="K360">
        <v>175.9</v>
      </c>
      <c r="L360">
        <v>172.2</v>
      </c>
      <c r="M360">
        <v>121.9</v>
      </c>
      <c r="N360">
        <v>204.8</v>
      </c>
      <c r="O360">
        <v>164.9</v>
      </c>
      <c r="P360">
        <v>196.6</v>
      </c>
      <c r="Q360">
        <v>180.8</v>
      </c>
      <c r="R360">
        <v>202.7</v>
      </c>
      <c r="S360">
        <v>180.2</v>
      </c>
      <c r="T360">
        <v>167</v>
      </c>
      <c r="U360">
        <v>178.2</v>
      </c>
      <c r="V360">
        <v>173.5</v>
      </c>
      <c r="W360">
        <v>182.6</v>
      </c>
      <c r="X360">
        <v>169.2</v>
      </c>
      <c r="Y360">
        <v>180.8</v>
      </c>
      <c r="Z360">
        <v>159.80000000000001</v>
      </c>
      <c r="AA360">
        <v>168.4</v>
      </c>
      <c r="AB360">
        <v>172.5</v>
      </c>
      <c r="AC360">
        <v>181.5</v>
      </c>
      <c r="AD360">
        <v>170</v>
      </c>
      <c r="AE360">
        <v>176.3</v>
      </c>
    </row>
    <row r="361" spans="1:31" hidden="1" x14ac:dyDescent="0.3">
      <c r="A361" t="s">
        <v>34</v>
      </c>
      <c r="B361">
        <v>2023</v>
      </c>
      <c r="C361" t="s">
        <v>36</v>
      </c>
      <c r="D361" s="12" t="str">
        <f t="shared" si="5"/>
        <v>2023March</v>
      </c>
      <c r="E361">
        <v>174.4</v>
      </c>
      <c r="F361">
        <v>207.7</v>
      </c>
      <c r="G361">
        <v>175.2</v>
      </c>
      <c r="H361">
        <v>177.3</v>
      </c>
      <c r="I361">
        <v>179.2</v>
      </c>
      <c r="J361">
        <v>169.5</v>
      </c>
      <c r="K361">
        <v>152.80000000000001</v>
      </c>
      <c r="L361">
        <v>171.1</v>
      </c>
      <c r="M361">
        <v>120</v>
      </c>
      <c r="N361">
        <v>209.7</v>
      </c>
      <c r="O361">
        <v>172.3</v>
      </c>
      <c r="P361">
        <v>193</v>
      </c>
      <c r="Q361">
        <v>177</v>
      </c>
      <c r="R361">
        <v>199.5</v>
      </c>
      <c r="S361">
        <v>186.1</v>
      </c>
      <c r="T361">
        <v>178.7</v>
      </c>
      <c r="U361">
        <v>185.1</v>
      </c>
      <c r="V361">
        <v>173.5</v>
      </c>
      <c r="W361">
        <v>181.9</v>
      </c>
      <c r="X361">
        <v>174.2</v>
      </c>
      <c r="Y361">
        <v>184.4</v>
      </c>
      <c r="Z361">
        <v>164.2</v>
      </c>
      <c r="AA361">
        <v>170.3</v>
      </c>
      <c r="AB361">
        <v>175</v>
      </c>
      <c r="AC361">
        <v>181</v>
      </c>
      <c r="AD361">
        <v>174.1</v>
      </c>
      <c r="AE361">
        <v>177.2</v>
      </c>
    </row>
    <row r="362" spans="1:31" hidden="1" x14ac:dyDescent="0.3">
      <c r="A362" t="s">
        <v>30</v>
      </c>
      <c r="B362">
        <v>2023</v>
      </c>
      <c r="C362" t="s">
        <v>37</v>
      </c>
      <c r="D362" t="str">
        <f t="shared" si="5"/>
        <v>2023April</v>
      </c>
      <c r="E362">
        <v>173.3</v>
      </c>
      <c r="F362">
        <v>206.9</v>
      </c>
      <c r="G362">
        <v>167.9</v>
      </c>
      <c r="H362">
        <v>178.2</v>
      </c>
      <c r="I362">
        <v>178.5</v>
      </c>
      <c r="J362">
        <v>173.7</v>
      </c>
      <c r="K362">
        <v>142.80000000000001</v>
      </c>
      <c r="L362">
        <v>172.8</v>
      </c>
      <c r="M362">
        <v>120.4</v>
      </c>
      <c r="N362">
        <v>215.5</v>
      </c>
      <c r="O362">
        <v>178.2</v>
      </c>
      <c r="P362">
        <v>190.5</v>
      </c>
      <c r="Q362">
        <v>175.5</v>
      </c>
      <c r="R362">
        <v>199.5</v>
      </c>
      <c r="S362">
        <v>190.7</v>
      </c>
      <c r="T362">
        <v>187.3</v>
      </c>
      <c r="U362">
        <v>190.2</v>
      </c>
      <c r="V362" t="s">
        <v>48</v>
      </c>
      <c r="W362">
        <v>181.5</v>
      </c>
      <c r="X362">
        <v>179.1</v>
      </c>
      <c r="Y362">
        <v>187.2</v>
      </c>
      <c r="Z362">
        <v>169.4</v>
      </c>
      <c r="AA362">
        <v>173.2</v>
      </c>
      <c r="AB362">
        <v>179.4</v>
      </c>
      <c r="AC362">
        <v>183.8</v>
      </c>
      <c r="AD362">
        <v>178.9</v>
      </c>
      <c r="AE362">
        <v>178.8</v>
      </c>
    </row>
    <row r="363" spans="1:31" hidden="1" x14ac:dyDescent="0.3">
      <c r="A363" t="s">
        <v>33</v>
      </c>
      <c r="B363">
        <v>2023</v>
      </c>
      <c r="C363" t="s">
        <v>37</v>
      </c>
      <c r="D363" t="str">
        <f t="shared" si="5"/>
        <v>2023April</v>
      </c>
      <c r="E363">
        <v>174.8</v>
      </c>
      <c r="F363">
        <v>213.7</v>
      </c>
      <c r="G363">
        <v>172.4</v>
      </c>
      <c r="H363">
        <v>178.8</v>
      </c>
      <c r="I363">
        <v>168.7</v>
      </c>
      <c r="J363">
        <v>179.2</v>
      </c>
      <c r="K363">
        <v>179.9</v>
      </c>
      <c r="L363">
        <v>174.7</v>
      </c>
      <c r="M363">
        <v>123.1</v>
      </c>
      <c r="N363">
        <v>207.8</v>
      </c>
      <c r="O363">
        <v>165.5</v>
      </c>
      <c r="P363">
        <v>197</v>
      </c>
      <c r="Q363">
        <v>182.1</v>
      </c>
      <c r="R363">
        <v>203.5</v>
      </c>
      <c r="S363">
        <v>181</v>
      </c>
      <c r="T363">
        <v>167.7</v>
      </c>
      <c r="U363">
        <v>178.9</v>
      </c>
      <c r="V363">
        <v>175.2</v>
      </c>
      <c r="W363">
        <v>182.1</v>
      </c>
      <c r="X363">
        <v>169.6</v>
      </c>
      <c r="Y363">
        <v>181.5</v>
      </c>
      <c r="Z363">
        <v>160.1</v>
      </c>
      <c r="AA363">
        <v>168.8</v>
      </c>
      <c r="AB363">
        <v>174.2</v>
      </c>
      <c r="AC363">
        <v>184.4</v>
      </c>
      <c r="AD363">
        <v>170.9</v>
      </c>
      <c r="AE363">
        <v>177.4</v>
      </c>
    </row>
    <row r="364" spans="1:31" hidden="1" x14ac:dyDescent="0.3">
      <c r="A364" t="s">
        <v>34</v>
      </c>
      <c r="B364">
        <v>2023</v>
      </c>
      <c r="C364" t="s">
        <v>37</v>
      </c>
      <c r="D364" s="12" t="str">
        <f t="shared" si="5"/>
        <v>2023April</v>
      </c>
      <c r="E364">
        <v>173.8</v>
      </c>
      <c r="F364">
        <v>209.3</v>
      </c>
      <c r="G364">
        <v>169.6</v>
      </c>
      <c r="H364">
        <v>178.4</v>
      </c>
      <c r="I364">
        <v>174.9</v>
      </c>
      <c r="J364">
        <v>176.3</v>
      </c>
      <c r="K364">
        <v>155.4</v>
      </c>
      <c r="L364">
        <v>173.4</v>
      </c>
      <c r="M364">
        <v>121.3</v>
      </c>
      <c r="N364">
        <v>212.9</v>
      </c>
      <c r="O364">
        <v>172.9</v>
      </c>
      <c r="P364">
        <v>193.5</v>
      </c>
      <c r="Q364">
        <v>177.9</v>
      </c>
      <c r="R364">
        <v>200.6</v>
      </c>
      <c r="S364">
        <v>186.9</v>
      </c>
      <c r="T364">
        <v>179.2</v>
      </c>
      <c r="U364">
        <v>185.7</v>
      </c>
      <c r="V364">
        <v>175.2</v>
      </c>
      <c r="W364">
        <v>181.7</v>
      </c>
      <c r="X364">
        <v>174.6</v>
      </c>
      <c r="Y364">
        <v>185</v>
      </c>
      <c r="Z364">
        <v>164.5</v>
      </c>
      <c r="AA364">
        <v>170.7</v>
      </c>
      <c r="AB364">
        <v>176.4</v>
      </c>
      <c r="AC364">
        <v>184</v>
      </c>
      <c r="AD364">
        <v>175</v>
      </c>
      <c r="AE364">
        <v>178.1</v>
      </c>
    </row>
    <row r="365" spans="1:31" hidden="1" x14ac:dyDescent="0.3">
      <c r="A365" t="s">
        <v>30</v>
      </c>
      <c r="B365">
        <v>2023</v>
      </c>
      <c r="C365" t="s">
        <v>38</v>
      </c>
      <c r="D365" t="str">
        <f t="shared" si="5"/>
        <v>2023May</v>
      </c>
      <c r="E365">
        <v>173.2</v>
      </c>
      <c r="F365">
        <v>211.5</v>
      </c>
      <c r="G365">
        <v>171</v>
      </c>
      <c r="H365">
        <v>179.6</v>
      </c>
      <c r="I365">
        <v>173.3</v>
      </c>
      <c r="J365">
        <v>169</v>
      </c>
      <c r="K365">
        <v>148.69999999999999</v>
      </c>
      <c r="L365">
        <v>174.9</v>
      </c>
      <c r="M365">
        <v>121.9</v>
      </c>
      <c r="N365">
        <v>221</v>
      </c>
      <c r="O365">
        <v>178.7</v>
      </c>
      <c r="P365">
        <v>191.1</v>
      </c>
      <c r="Q365">
        <v>176.8</v>
      </c>
      <c r="R365">
        <v>199.9</v>
      </c>
      <c r="S365">
        <v>191.2</v>
      </c>
      <c r="T365">
        <v>187.9</v>
      </c>
      <c r="U365">
        <v>190.8</v>
      </c>
      <c r="V365" t="s">
        <v>48</v>
      </c>
      <c r="W365">
        <v>182.5</v>
      </c>
      <c r="X365">
        <v>179.8</v>
      </c>
      <c r="Y365">
        <v>187.8</v>
      </c>
      <c r="Z365">
        <v>169.7</v>
      </c>
      <c r="AA365">
        <v>173.8</v>
      </c>
      <c r="AB365">
        <v>180.3</v>
      </c>
      <c r="AC365">
        <v>184.9</v>
      </c>
      <c r="AD365">
        <v>179.5</v>
      </c>
      <c r="AE365">
        <v>179.8</v>
      </c>
    </row>
    <row r="366" spans="1:31" hidden="1" x14ac:dyDescent="0.3">
      <c r="A366" t="s">
        <v>33</v>
      </c>
      <c r="B366">
        <v>2023</v>
      </c>
      <c r="C366" t="s">
        <v>38</v>
      </c>
      <c r="D366" t="str">
        <f t="shared" si="5"/>
        <v>2023May</v>
      </c>
      <c r="E366">
        <v>174.7</v>
      </c>
      <c r="F366">
        <v>219.4</v>
      </c>
      <c r="G366">
        <v>176.7</v>
      </c>
      <c r="H366">
        <v>179.4</v>
      </c>
      <c r="I366">
        <v>164.4</v>
      </c>
      <c r="J366">
        <v>175.8</v>
      </c>
      <c r="K366">
        <v>185</v>
      </c>
      <c r="L366">
        <v>176.9</v>
      </c>
      <c r="M366">
        <v>124.2</v>
      </c>
      <c r="N366">
        <v>211.9</v>
      </c>
      <c r="O366">
        <v>165.9</v>
      </c>
      <c r="P366">
        <v>197.7</v>
      </c>
      <c r="Q366">
        <v>183.1</v>
      </c>
      <c r="R366">
        <v>204.2</v>
      </c>
      <c r="S366">
        <v>181.3</v>
      </c>
      <c r="T366">
        <v>168.1</v>
      </c>
      <c r="U366">
        <v>179.3</v>
      </c>
      <c r="V366">
        <v>175.6</v>
      </c>
      <c r="W366">
        <v>183.4</v>
      </c>
      <c r="X366">
        <v>170.1</v>
      </c>
      <c r="Y366">
        <v>182.2</v>
      </c>
      <c r="Z366">
        <v>160.4</v>
      </c>
      <c r="AA366">
        <v>169.2</v>
      </c>
      <c r="AB366">
        <v>174.8</v>
      </c>
      <c r="AC366">
        <v>185.6</v>
      </c>
      <c r="AD366">
        <v>171.6</v>
      </c>
      <c r="AE366">
        <v>178.2</v>
      </c>
    </row>
    <row r="367" spans="1:31" hidden="1" x14ac:dyDescent="0.3">
      <c r="A367" t="s">
        <v>34</v>
      </c>
      <c r="B367">
        <v>2023</v>
      </c>
      <c r="C367" t="s">
        <v>38</v>
      </c>
      <c r="D367" s="12" t="str">
        <f t="shared" si="5"/>
        <v>2023May</v>
      </c>
      <c r="E367">
        <v>173.7</v>
      </c>
      <c r="F367">
        <v>214.3</v>
      </c>
      <c r="G367">
        <v>173.2</v>
      </c>
      <c r="H367">
        <v>179.5</v>
      </c>
      <c r="I367">
        <v>170</v>
      </c>
      <c r="J367">
        <v>172.2</v>
      </c>
      <c r="K367">
        <v>161</v>
      </c>
      <c r="L367">
        <v>175.6</v>
      </c>
      <c r="M367">
        <v>122.7</v>
      </c>
      <c r="N367">
        <v>218</v>
      </c>
      <c r="O367">
        <v>173.4</v>
      </c>
      <c r="P367">
        <v>194.2</v>
      </c>
      <c r="Q367">
        <v>179.1</v>
      </c>
      <c r="R367">
        <v>201</v>
      </c>
      <c r="S367">
        <v>187.3</v>
      </c>
      <c r="T367">
        <v>179.7</v>
      </c>
      <c r="U367">
        <v>186.2</v>
      </c>
      <c r="V367">
        <v>175.6</v>
      </c>
      <c r="W367">
        <v>182.8</v>
      </c>
      <c r="X367">
        <v>175.2</v>
      </c>
      <c r="Y367">
        <v>185.7</v>
      </c>
      <c r="Z367">
        <v>164.8</v>
      </c>
      <c r="AA367">
        <v>171.2</v>
      </c>
      <c r="AB367">
        <v>177.1</v>
      </c>
      <c r="AC367">
        <v>185.2</v>
      </c>
      <c r="AD367">
        <v>175.7</v>
      </c>
      <c r="AE367">
        <v>179.1</v>
      </c>
    </row>
    <row r="378" spans="16:16" x14ac:dyDescent="0.3">
      <c r="P378" t="s">
        <v>191</v>
      </c>
    </row>
  </sheetData>
  <autoFilter ref="A1:AE367" xr:uid="{E0717122-79B8-49A8-900F-69AA36457AE1}">
    <filterColumn colId="0">
      <filters>
        <filter val="Rural+Urban"/>
      </filters>
    </filterColumn>
    <filterColumn colId="1">
      <filters>
        <filter val="2021"/>
        <filter val="2022"/>
      </filters>
    </filterColumn>
  </autoFilter>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A0AA-A2AA-4EA7-AE87-A14CCC0D8A64}">
  <dimension ref="A1:U33"/>
  <sheetViews>
    <sheetView zoomScale="72" zoomScaleNormal="85" workbookViewId="0">
      <selection activeCell="G32" sqref="C32:G34"/>
    </sheetView>
  </sheetViews>
  <sheetFormatPr defaultRowHeight="14.4" x14ac:dyDescent="0.3"/>
  <cols>
    <col min="1" max="1" width="27.21875" customWidth="1"/>
    <col min="2" max="2" width="20" customWidth="1"/>
    <col min="3" max="3" width="13.77734375" customWidth="1"/>
    <col min="4" max="4" width="14.21875" customWidth="1"/>
    <col min="5" max="5" width="19.5546875" customWidth="1"/>
    <col min="9" max="9" width="25.88671875" bestFit="1" customWidth="1"/>
    <col min="10" max="10" width="19.5546875" bestFit="1" customWidth="1"/>
    <col min="11" max="11" width="19" bestFit="1" customWidth="1"/>
    <col min="12" max="12" width="24.44140625" bestFit="1" customWidth="1"/>
    <col min="17" max="17" width="12.5546875" bestFit="1" customWidth="1"/>
    <col min="18" max="18" width="22.33203125" bestFit="1" customWidth="1"/>
  </cols>
  <sheetData>
    <row r="1" spans="1:21" x14ac:dyDescent="0.3">
      <c r="A1" t="s">
        <v>189</v>
      </c>
    </row>
    <row r="2" spans="1:21" x14ac:dyDescent="0.3">
      <c r="A2" s="44">
        <v>45047</v>
      </c>
      <c r="B2" t="s">
        <v>193</v>
      </c>
      <c r="Q2" s="5" t="s">
        <v>70</v>
      </c>
      <c r="R2" t="s">
        <v>74</v>
      </c>
    </row>
    <row r="3" spans="1:21" x14ac:dyDescent="0.3">
      <c r="Q3" s="6">
        <v>2016</v>
      </c>
      <c r="R3">
        <v>129.10000000000002</v>
      </c>
      <c r="T3" s="57" t="s">
        <v>55</v>
      </c>
      <c r="U3" s="56" t="s">
        <v>240</v>
      </c>
    </row>
    <row r="4" spans="1:21" x14ac:dyDescent="0.3">
      <c r="A4" s="43" t="s">
        <v>196</v>
      </c>
      <c r="B4" t="s">
        <v>195</v>
      </c>
      <c r="C4" t="s">
        <v>197</v>
      </c>
      <c r="D4" t="s">
        <v>198</v>
      </c>
      <c r="E4" t="s">
        <v>199</v>
      </c>
      <c r="F4" t="s">
        <v>206</v>
      </c>
      <c r="I4" s="5" t="s">
        <v>70</v>
      </c>
      <c r="J4" t="s">
        <v>200</v>
      </c>
      <c r="K4" t="s">
        <v>201</v>
      </c>
      <c r="L4" t="s">
        <v>202</v>
      </c>
      <c r="Q4" s="6">
        <v>2017</v>
      </c>
      <c r="R4">
        <v>133.38611111111112</v>
      </c>
      <c r="S4">
        <f>((R4-R3)/R3*100)</f>
        <v>3.3199931147258686</v>
      </c>
      <c r="T4" s="62">
        <v>2017</v>
      </c>
      <c r="U4" s="63">
        <v>3.3199931147258686</v>
      </c>
    </row>
    <row r="5" spans="1:21" s="4" customFormat="1" x14ac:dyDescent="0.3">
      <c r="A5" t="s">
        <v>3</v>
      </c>
      <c r="B5" t="s">
        <v>57</v>
      </c>
      <c r="C5">
        <v>173.2</v>
      </c>
      <c r="D5">
        <v>174.7</v>
      </c>
      <c r="E5">
        <v>173.7</v>
      </c>
      <c r="I5" s="6" t="s">
        <v>57</v>
      </c>
      <c r="J5" s="10">
        <v>0.50918022583800127</v>
      </c>
      <c r="K5" s="10">
        <v>0.50315671529229244</v>
      </c>
      <c r="L5" s="10">
        <v>0.49563853557923693</v>
      </c>
      <c r="Q5" s="6">
        <v>2018</v>
      </c>
      <c r="R5">
        <v>138.66944444444442</v>
      </c>
      <c r="S5">
        <f t="shared" ref="S5:S10" si="0">((R5-R4)/R4*100)</f>
        <v>3.9609321310314436</v>
      </c>
      <c r="T5" s="62">
        <v>2018</v>
      </c>
      <c r="U5" s="64">
        <v>3.9609321310314436</v>
      </c>
    </row>
    <row r="6" spans="1:21" x14ac:dyDescent="0.3">
      <c r="A6" t="s">
        <v>4</v>
      </c>
      <c r="B6" t="s">
        <v>57</v>
      </c>
      <c r="C6">
        <v>211.5</v>
      </c>
      <c r="D6">
        <v>219.4</v>
      </c>
      <c r="E6">
        <v>214.3</v>
      </c>
      <c r="I6" s="6" t="s">
        <v>62</v>
      </c>
      <c r="J6" s="10">
        <v>0.12667822530452563</v>
      </c>
      <c r="K6" s="10">
        <v>0.1139218686030727</v>
      </c>
      <c r="L6" s="10">
        <v>0.11885527672739775</v>
      </c>
      <c r="Q6" s="6">
        <v>2019</v>
      </c>
      <c r="R6">
        <v>144.12727272727273</v>
      </c>
      <c r="S6">
        <f t="shared" si="0"/>
        <v>3.9358550145593822</v>
      </c>
      <c r="T6" s="62">
        <v>2019</v>
      </c>
      <c r="U6" s="63">
        <v>3.9358550145593822</v>
      </c>
    </row>
    <row r="7" spans="1:21" x14ac:dyDescent="0.3">
      <c r="A7" t="s">
        <v>5</v>
      </c>
      <c r="B7" t="s">
        <v>57</v>
      </c>
      <c r="C7">
        <v>171</v>
      </c>
      <c r="D7">
        <v>176.7</v>
      </c>
      <c r="E7">
        <v>173.2</v>
      </c>
      <c r="I7" s="6" t="s">
        <v>192</v>
      </c>
      <c r="J7" s="10">
        <v>8.4333600071130055E-2</v>
      </c>
      <c r="K7" s="10">
        <v>8.0975672822081915E-2</v>
      </c>
      <c r="L7" s="10">
        <v>8.0934169817806809E-2</v>
      </c>
      <c r="Q7" s="6">
        <v>2020</v>
      </c>
      <c r="R7">
        <v>153.33000000000001</v>
      </c>
      <c r="S7">
        <f t="shared" si="0"/>
        <v>6.3851393969976131</v>
      </c>
      <c r="T7" s="62">
        <v>2020</v>
      </c>
      <c r="U7" s="63">
        <v>6.3851393969976131</v>
      </c>
    </row>
    <row r="8" spans="1:21" x14ac:dyDescent="0.3">
      <c r="A8" t="s">
        <v>6</v>
      </c>
      <c r="B8" t="s">
        <v>57</v>
      </c>
      <c r="C8">
        <v>179.6</v>
      </c>
      <c r="D8">
        <v>179.4</v>
      </c>
      <c r="E8">
        <v>179.5</v>
      </c>
      <c r="I8" s="6" t="s">
        <v>20</v>
      </c>
      <c r="J8" s="10">
        <v>8.0532586467502429E-2</v>
      </c>
      <c r="K8" s="10">
        <v>0.11400805878170184</v>
      </c>
      <c r="L8" s="10">
        <v>0.11464420763148847</v>
      </c>
      <c r="Q8" s="6">
        <v>2021</v>
      </c>
      <c r="R8">
        <v>161.41666666666666</v>
      </c>
      <c r="S8">
        <f t="shared" si="0"/>
        <v>5.2740276962542509</v>
      </c>
      <c r="T8" s="62">
        <v>2021</v>
      </c>
      <c r="U8" s="63">
        <v>5.2740276962542509</v>
      </c>
    </row>
    <row r="9" spans="1:21" x14ac:dyDescent="0.3">
      <c r="A9" t="s">
        <v>7</v>
      </c>
      <c r="B9" t="s">
        <v>57</v>
      </c>
      <c r="C9">
        <v>173.3</v>
      </c>
      <c r="D9">
        <v>164.4</v>
      </c>
      <c r="E9">
        <v>170</v>
      </c>
      <c r="I9" s="6" t="s">
        <v>23</v>
      </c>
      <c r="J9" s="10">
        <v>4.174446519071752E-2</v>
      </c>
      <c r="K9" s="10">
        <v>3.9259626365575645E-2</v>
      </c>
      <c r="L9" s="10">
        <v>3.9897731179099345E-2</v>
      </c>
      <c r="Q9" s="6">
        <v>2022</v>
      </c>
      <c r="R9">
        <v>172.07500000000002</v>
      </c>
      <c r="S9">
        <f t="shared" si="0"/>
        <v>6.6029943211151441</v>
      </c>
      <c r="T9" s="62">
        <v>2022</v>
      </c>
      <c r="U9" s="63">
        <v>6.6029943211151441</v>
      </c>
    </row>
    <row r="10" spans="1:21" x14ac:dyDescent="0.3">
      <c r="A10" t="s">
        <v>8</v>
      </c>
      <c r="B10" t="s">
        <v>57</v>
      </c>
      <c r="C10">
        <v>169</v>
      </c>
      <c r="D10">
        <v>175.8</v>
      </c>
      <c r="E10">
        <v>172.2</v>
      </c>
      <c r="I10" s="6" t="s">
        <v>27</v>
      </c>
      <c r="J10" s="10">
        <v>4.1099848848581838E-2</v>
      </c>
      <c r="K10" s="10">
        <v>3.9992242883923376E-2</v>
      </c>
      <c r="L10" s="10">
        <v>3.9790305947060844E-2</v>
      </c>
      <c r="Q10" s="6">
        <v>2023</v>
      </c>
      <c r="R10">
        <v>177.57333333333332</v>
      </c>
      <c r="S10">
        <f t="shared" si="0"/>
        <v>3.1953121216523641</v>
      </c>
      <c r="T10" s="65">
        <v>2023</v>
      </c>
      <c r="U10" s="55">
        <v>3.1953121216523641</v>
      </c>
    </row>
    <row r="11" spans="1:21" x14ac:dyDescent="0.3">
      <c r="A11" t="s">
        <v>9</v>
      </c>
      <c r="B11" t="s">
        <v>57</v>
      </c>
      <c r="C11">
        <v>148.69999999999999</v>
      </c>
      <c r="D11">
        <v>185</v>
      </c>
      <c r="E11">
        <v>161</v>
      </c>
      <c r="I11" s="6" t="s">
        <v>26</v>
      </c>
      <c r="J11" s="10">
        <v>4.0077353961056272E-2</v>
      </c>
      <c r="K11" s="10">
        <v>3.766510806093646E-2</v>
      </c>
      <c r="L11" s="10">
        <v>3.8050017188037126E-2</v>
      </c>
      <c r="Q11" s="6" t="s">
        <v>71</v>
      </c>
      <c r="R11">
        <v>149.09689922480618</v>
      </c>
    </row>
    <row r="12" spans="1:21" x14ac:dyDescent="0.3">
      <c r="A12" t="s">
        <v>10</v>
      </c>
      <c r="B12" t="s">
        <v>57</v>
      </c>
      <c r="C12">
        <v>174.9</v>
      </c>
      <c r="D12">
        <v>176.9</v>
      </c>
      <c r="E12">
        <v>175.6</v>
      </c>
      <c r="I12" s="6" t="s">
        <v>25</v>
      </c>
      <c r="J12" s="10">
        <v>3.8632524228683199E-2</v>
      </c>
      <c r="K12" s="10">
        <v>3.6458445560128422E-2</v>
      </c>
      <c r="L12" s="10">
        <v>3.6782399449982815E-2</v>
      </c>
    </row>
    <row r="13" spans="1:21" x14ac:dyDescent="0.3">
      <c r="A13" t="s">
        <v>11</v>
      </c>
      <c r="B13" t="s">
        <v>57</v>
      </c>
      <c r="C13">
        <v>121.9</v>
      </c>
      <c r="D13">
        <v>124.2</v>
      </c>
      <c r="E13">
        <v>122.7</v>
      </c>
      <c r="I13" s="6" t="s">
        <v>24</v>
      </c>
      <c r="J13" s="10">
        <v>3.7721170089801713E-2</v>
      </c>
      <c r="K13" s="10">
        <v>3.4562261630287236E-2</v>
      </c>
      <c r="L13" s="10">
        <v>3.5407356479890004E-2</v>
      </c>
    </row>
    <row r="14" spans="1:21" x14ac:dyDescent="0.3">
      <c r="A14" t="s">
        <v>12</v>
      </c>
      <c r="B14" t="s">
        <v>57</v>
      </c>
      <c r="C14">
        <v>221</v>
      </c>
      <c r="D14">
        <v>211.9</v>
      </c>
      <c r="E14">
        <v>218</v>
      </c>
      <c r="I14" s="6" t="s">
        <v>71</v>
      </c>
      <c r="J14" s="10">
        <v>1</v>
      </c>
      <c r="K14" s="10">
        <v>1</v>
      </c>
      <c r="L14" s="10">
        <v>1</v>
      </c>
    </row>
    <row r="15" spans="1:21" x14ac:dyDescent="0.3">
      <c r="A15" t="s">
        <v>13</v>
      </c>
      <c r="B15" t="s">
        <v>57</v>
      </c>
      <c r="C15">
        <v>178.7</v>
      </c>
      <c r="D15">
        <v>165.9</v>
      </c>
      <c r="E15">
        <v>173.4</v>
      </c>
    </row>
    <row r="16" spans="1:21" x14ac:dyDescent="0.3">
      <c r="A16" t="s">
        <v>14</v>
      </c>
      <c r="B16" t="s">
        <v>57</v>
      </c>
      <c r="C16">
        <v>191.1</v>
      </c>
      <c r="D16">
        <v>197.7</v>
      </c>
      <c r="E16">
        <v>194.2</v>
      </c>
    </row>
    <row r="17" spans="1:14" x14ac:dyDescent="0.3">
      <c r="A17" t="s">
        <v>15</v>
      </c>
      <c r="B17" t="s">
        <v>57</v>
      </c>
      <c r="C17">
        <v>176.8</v>
      </c>
      <c r="D17">
        <v>183.1</v>
      </c>
      <c r="E17">
        <v>179.1</v>
      </c>
      <c r="N17" t="s">
        <v>191</v>
      </c>
    </row>
    <row r="18" spans="1:14" x14ac:dyDescent="0.3">
      <c r="A18" t="s">
        <v>16</v>
      </c>
      <c r="B18" t="s">
        <v>192</v>
      </c>
      <c r="C18">
        <v>199.9</v>
      </c>
      <c r="D18">
        <v>204.2</v>
      </c>
      <c r="E18">
        <v>201</v>
      </c>
    </row>
    <row r="19" spans="1:14" x14ac:dyDescent="0.3">
      <c r="A19" t="s">
        <v>17</v>
      </c>
      <c r="B19" t="s">
        <v>62</v>
      </c>
      <c r="C19">
        <v>191.2</v>
      </c>
      <c r="D19">
        <v>181.3</v>
      </c>
      <c r="E19">
        <v>187.3</v>
      </c>
    </row>
    <row r="20" spans="1:14" x14ac:dyDescent="0.3">
      <c r="A20" t="s">
        <v>18</v>
      </c>
      <c r="B20" t="s">
        <v>62</v>
      </c>
      <c r="C20">
        <v>187.9</v>
      </c>
      <c r="D20">
        <v>168.1</v>
      </c>
      <c r="E20">
        <v>179.7</v>
      </c>
    </row>
    <row r="21" spans="1:14" x14ac:dyDescent="0.3">
      <c r="A21" t="s">
        <v>19</v>
      </c>
      <c r="B21" t="s">
        <v>62</v>
      </c>
      <c r="C21">
        <v>190.8</v>
      </c>
      <c r="D21">
        <v>179.3</v>
      </c>
      <c r="E21">
        <v>186.2</v>
      </c>
    </row>
    <row r="22" spans="1:14" x14ac:dyDescent="0.3">
      <c r="A22" t="s">
        <v>20</v>
      </c>
      <c r="B22" t="s">
        <v>20</v>
      </c>
      <c r="C22" t="s">
        <v>48</v>
      </c>
      <c r="D22">
        <v>175.6</v>
      </c>
      <c r="E22">
        <v>175.6</v>
      </c>
    </row>
    <row r="23" spans="1:14" x14ac:dyDescent="0.3">
      <c r="A23" t="s">
        <v>21</v>
      </c>
      <c r="B23" t="s">
        <v>20</v>
      </c>
      <c r="C23">
        <v>182.5</v>
      </c>
      <c r="D23">
        <v>183.4</v>
      </c>
      <c r="E23">
        <v>182.8</v>
      </c>
    </row>
    <row r="24" spans="1:14" x14ac:dyDescent="0.3">
      <c r="A24" t="s">
        <v>22</v>
      </c>
      <c r="B24" t="s">
        <v>20</v>
      </c>
      <c r="C24">
        <v>179.8</v>
      </c>
      <c r="D24">
        <v>170.1</v>
      </c>
      <c r="E24">
        <v>175.2</v>
      </c>
    </row>
    <row r="25" spans="1:14" x14ac:dyDescent="0.3">
      <c r="A25" t="s">
        <v>23</v>
      </c>
      <c r="B25" t="s">
        <v>23</v>
      </c>
      <c r="C25">
        <v>187.8</v>
      </c>
      <c r="D25">
        <v>182.2</v>
      </c>
      <c r="E25">
        <v>185.7</v>
      </c>
    </row>
    <row r="26" spans="1:14" x14ac:dyDescent="0.3">
      <c r="A26" t="s">
        <v>24</v>
      </c>
      <c r="B26" t="s">
        <v>24</v>
      </c>
      <c r="C26">
        <v>169.7</v>
      </c>
      <c r="D26">
        <v>160.4</v>
      </c>
      <c r="E26">
        <v>164.8</v>
      </c>
    </row>
    <row r="27" spans="1:14" x14ac:dyDescent="0.3">
      <c r="A27" t="s">
        <v>25</v>
      </c>
      <c r="B27" t="s">
        <v>25</v>
      </c>
      <c r="C27">
        <v>173.8</v>
      </c>
      <c r="D27">
        <v>169.2</v>
      </c>
      <c r="E27">
        <v>171.2</v>
      </c>
    </row>
    <row r="28" spans="1:14" x14ac:dyDescent="0.3">
      <c r="A28" t="s">
        <v>26</v>
      </c>
      <c r="B28" t="s">
        <v>26</v>
      </c>
      <c r="C28">
        <v>180.3</v>
      </c>
      <c r="D28">
        <v>174.8</v>
      </c>
      <c r="E28">
        <v>177.1</v>
      </c>
    </row>
    <row r="29" spans="1:14" x14ac:dyDescent="0.3">
      <c r="A29" t="s">
        <v>27</v>
      </c>
      <c r="B29" t="s">
        <v>27</v>
      </c>
      <c r="C29">
        <v>184.9</v>
      </c>
      <c r="D29">
        <v>185.6</v>
      </c>
      <c r="E29">
        <v>185.2</v>
      </c>
    </row>
    <row r="30" spans="1:14" x14ac:dyDescent="0.3">
      <c r="A30" t="s">
        <v>28</v>
      </c>
      <c r="B30" t="s">
        <v>192</v>
      </c>
      <c r="C30">
        <v>179.5</v>
      </c>
      <c r="D30">
        <v>171.6</v>
      </c>
      <c r="E30">
        <v>175.7</v>
      </c>
    </row>
    <row r="33" spans="1:1" x14ac:dyDescent="0.3">
      <c r="A33" t="s">
        <v>194</v>
      </c>
    </row>
  </sheetData>
  <pageMargins left="0.7" right="0.7" top="0.75" bottom="0.75" header="0.3" footer="0.3"/>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856BE-5F14-4C00-A003-9603B2AF88BB}">
  <dimension ref="D19:E37"/>
  <sheetViews>
    <sheetView showGridLines="0" zoomScale="48" workbookViewId="0">
      <selection activeCell="D25" sqref="D25"/>
    </sheetView>
  </sheetViews>
  <sheetFormatPr defaultRowHeight="14.4" x14ac:dyDescent="0.3"/>
  <cols>
    <col min="4" max="4" width="92.6640625" customWidth="1"/>
  </cols>
  <sheetData>
    <row r="19" spans="4:5" ht="21" x14ac:dyDescent="0.4">
      <c r="D19" s="123"/>
      <c r="E19" s="61"/>
    </row>
    <row r="20" spans="4:5" ht="21" x14ac:dyDescent="0.4">
      <c r="D20" s="123"/>
      <c r="E20" s="61"/>
    </row>
    <row r="21" spans="4:5" ht="21" x14ac:dyDescent="0.4">
      <c r="D21" s="123"/>
      <c r="E21" s="61"/>
    </row>
    <row r="22" spans="4:5" ht="21" x14ac:dyDescent="0.4">
      <c r="D22" s="123"/>
      <c r="E22" s="61"/>
    </row>
    <row r="23" spans="4:5" ht="21" x14ac:dyDescent="0.4">
      <c r="D23" s="123"/>
      <c r="E23" s="61"/>
    </row>
    <row r="24" spans="4:5" ht="25.8" x14ac:dyDescent="0.5">
      <c r="D24" s="132" t="s">
        <v>328</v>
      </c>
      <c r="E24" s="61"/>
    </row>
    <row r="25" spans="4:5" ht="25.8" x14ac:dyDescent="0.5">
      <c r="D25" s="133"/>
      <c r="E25" s="61"/>
    </row>
    <row r="26" spans="4:5" ht="25.8" x14ac:dyDescent="0.5">
      <c r="D26" s="134" t="s">
        <v>30</v>
      </c>
      <c r="E26" s="61"/>
    </row>
    <row r="27" spans="4:5" ht="25.8" x14ac:dyDescent="0.5">
      <c r="D27" s="135" t="s">
        <v>239</v>
      </c>
      <c r="E27" s="61"/>
    </row>
    <row r="28" spans="4:5" ht="25.8" x14ac:dyDescent="0.5">
      <c r="D28" s="135" t="s">
        <v>232</v>
      </c>
      <c r="E28" s="61"/>
    </row>
    <row r="29" spans="4:5" ht="25.8" x14ac:dyDescent="0.5">
      <c r="D29" s="135" t="s">
        <v>233</v>
      </c>
      <c r="E29" s="61"/>
    </row>
    <row r="30" spans="4:5" ht="25.8" x14ac:dyDescent="0.5">
      <c r="D30" s="134" t="s">
        <v>33</v>
      </c>
      <c r="E30" s="61"/>
    </row>
    <row r="31" spans="4:5" ht="25.8" x14ac:dyDescent="0.5">
      <c r="D31" s="135" t="s">
        <v>234</v>
      </c>
      <c r="E31" s="61"/>
    </row>
    <row r="32" spans="4:5" ht="25.8" x14ac:dyDescent="0.5">
      <c r="D32" s="135" t="s">
        <v>235</v>
      </c>
      <c r="E32" s="61"/>
    </row>
    <row r="33" spans="4:4" ht="25.8" x14ac:dyDescent="0.5">
      <c r="D33" s="135" t="s">
        <v>236</v>
      </c>
    </row>
    <row r="34" spans="4:4" ht="25.8" x14ac:dyDescent="0.5">
      <c r="D34" s="134" t="s">
        <v>34</v>
      </c>
    </row>
    <row r="35" spans="4:4" ht="25.8" x14ac:dyDescent="0.5">
      <c r="D35" s="135" t="s">
        <v>237</v>
      </c>
    </row>
    <row r="36" spans="4:4" ht="25.8" x14ac:dyDescent="0.5">
      <c r="D36" s="135" t="s">
        <v>238</v>
      </c>
    </row>
    <row r="37" spans="4:4" ht="25.8" x14ac:dyDescent="0.5">
      <c r="D37" s="135" t="s">
        <v>233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0F54C-7D8D-41BB-8EC7-2E234DEBFEA4}">
  <dimension ref="A1:AD67"/>
  <sheetViews>
    <sheetView topLeftCell="W68" zoomScale="121" zoomScaleNormal="70" workbookViewId="0">
      <selection activeCell="Z58" activeCellId="1" sqref="W58:W65 Z58:Z65"/>
    </sheetView>
  </sheetViews>
  <sheetFormatPr defaultRowHeight="14.4" x14ac:dyDescent="0.3"/>
  <cols>
    <col min="1" max="1" width="12.5546875" bestFit="1" customWidth="1"/>
    <col min="2" max="2" width="25.44140625" bestFit="1" customWidth="1"/>
    <col min="3" max="3" width="19.21875" bestFit="1" customWidth="1"/>
    <col min="4" max="4" width="10.44140625" bestFit="1" customWidth="1"/>
    <col min="5" max="5" width="23" bestFit="1" customWidth="1"/>
    <col min="6" max="6" width="17.88671875" bestFit="1" customWidth="1"/>
    <col min="7" max="7" width="12" bestFit="1" customWidth="1"/>
    <col min="8" max="8" width="16.77734375" bestFit="1" customWidth="1"/>
    <col min="9" max="9" width="24.5546875" bestFit="1" customWidth="1"/>
    <col min="10" max="10" width="28.6640625" bestFit="1" customWidth="1"/>
    <col min="11" max="11" width="12.6640625" bestFit="1" customWidth="1"/>
    <col min="12" max="12" width="28.5546875" bestFit="1" customWidth="1"/>
    <col min="13" max="13" width="38" bestFit="1" customWidth="1"/>
    <col min="14" max="14" width="24.6640625" bestFit="1" customWidth="1"/>
    <col min="15" max="15" width="32.21875" bestFit="1" customWidth="1"/>
    <col min="16" max="16" width="14.5546875" bestFit="1" customWidth="1"/>
    <col min="17" max="17" width="15.44140625" bestFit="1" customWidth="1"/>
    <col min="18" max="18" width="26.6640625" bestFit="1" customWidth="1"/>
    <col min="19" max="19" width="14.33203125" bestFit="1" customWidth="1"/>
    <col min="20" max="20" width="18.88671875" bestFit="1" customWidth="1"/>
    <col min="21" max="21" width="33.21875" bestFit="1" customWidth="1"/>
    <col min="22" max="22" width="12.88671875" bestFit="1" customWidth="1"/>
    <col min="23" max="23" width="33.44140625" bestFit="1" customWidth="1"/>
    <col min="24" max="24" width="31.109375" bestFit="1" customWidth="1"/>
    <col min="25" max="25" width="16" bestFit="1" customWidth="1"/>
    <col min="26" max="26" width="28.88671875" bestFit="1" customWidth="1"/>
    <col min="27" max="27" width="19.5546875" bestFit="1" customWidth="1"/>
    <col min="28" max="84" width="53.77734375" bestFit="1" customWidth="1"/>
    <col min="85" max="85" width="48" bestFit="1" customWidth="1"/>
    <col min="86" max="86" width="58.88671875" bestFit="1" customWidth="1"/>
    <col min="87" max="87" width="50.33203125" bestFit="1" customWidth="1"/>
    <col min="88" max="88" width="39.44140625" bestFit="1" customWidth="1"/>
    <col min="89" max="89" width="61.21875" bestFit="1" customWidth="1"/>
    <col min="90" max="90" width="31.109375" bestFit="1" customWidth="1"/>
    <col min="91" max="91" width="60.109375" bestFit="1" customWidth="1"/>
    <col min="92" max="92" width="56.5546875" bestFit="1" customWidth="1"/>
    <col min="93" max="93" width="35.5546875" bestFit="1" customWidth="1"/>
    <col min="94" max="94" width="55" bestFit="1" customWidth="1"/>
    <col min="95" max="95" width="41.109375" bestFit="1" customWidth="1"/>
    <col min="96" max="96" width="39.44140625" bestFit="1" customWidth="1"/>
  </cols>
  <sheetData>
    <row r="1" spans="1:5" x14ac:dyDescent="0.3">
      <c r="A1" t="s">
        <v>110</v>
      </c>
    </row>
    <row r="3" spans="1:5" x14ac:dyDescent="0.3">
      <c r="B3" t="s">
        <v>203</v>
      </c>
    </row>
    <row r="4" spans="1:5" x14ac:dyDescent="0.3">
      <c r="B4" t="s">
        <v>204</v>
      </c>
    </row>
    <row r="8" spans="1:5" x14ac:dyDescent="0.3">
      <c r="A8" s="2" t="s">
        <v>0</v>
      </c>
      <c r="B8" s="2" t="s">
        <v>1</v>
      </c>
      <c r="C8" s="2" t="s">
        <v>2</v>
      </c>
      <c r="D8" t="s">
        <v>29</v>
      </c>
      <c r="E8" s="2"/>
    </row>
    <row r="9" spans="1:5" x14ac:dyDescent="0.3">
      <c r="A9" t="s">
        <v>34</v>
      </c>
      <c r="B9">
        <v>2017</v>
      </c>
      <c r="C9" t="s">
        <v>31</v>
      </c>
      <c r="D9">
        <v>130.30000000000001</v>
      </c>
    </row>
    <row r="10" spans="1:5" x14ac:dyDescent="0.3">
      <c r="A10" t="s">
        <v>34</v>
      </c>
      <c r="B10">
        <v>2017</v>
      </c>
      <c r="C10" t="s">
        <v>46</v>
      </c>
      <c r="D10">
        <v>137.19999999999999</v>
      </c>
    </row>
    <row r="11" spans="1:5" x14ac:dyDescent="0.3">
      <c r="A11" t="s">
        <v>34</v>
      </c>
      <c r="B11">
        <v>2018</v>
      </c>
      <c r="C11" t="s">
        <v>31</v>
      </c>
      <c r="D11">
        <v>136.9</v>
      </c>
    </row>
    <row r="12" spans="1:5" x14ac:dyDescent="0.3">
      <c r="A12" t="s">
        <v>34</v>
      </c>
      <c r="B12">
        <v>2018</v>
      </c>
      <c r="C12" t="s">
        <v>46</v>
      </c>
      <c r="D12">
        <v>140.1</v>
      </c>
    </row>
    <row r="13" spans="1:5" x14ac:dyDescent="0.3">
      <c r="A13" t="s">
        <v>34</v>
      </c>
      <c r="B13">
        <v>2019</v>
      </c>
      <c r="C13" t="s">
        <v>31</v>
      </c>
      <c r="D13">
        <v>139.6</v>
      </c>
    </row>
    <row r="14" spans="1:5" x14ac:dyDescent="0.3">
      <c r="A14" t="s">
        <v>34</v>
      </c>
      <c r="B14">
        <v>2019</v>
      </c>
      <c r="C14" t="s">
        <v>46</v>
      </c>
      <c r="D14">
        <v>150.4</v>
      </c>
    </row>
    <row r="15" spans="1:5" x14ac:dyDescent="0.3">
      <c r="A15" t="s">
        <v>34</v>
      </c>
      <c r="B15">
        <v>2020</v>
      </c>
      <c r="C15" t="s">
        <v>31</v>
      </c>
      <c r="D15">
        <v>150.19999999999999</v>
      </c>
    </row>
    <row r="16" spans="1:5" x14ac:dyDescent="0.3">
      <c r="A16" t="s">
        <v>34</v>
      </c>
      <c r="B16">
        <v>2020</v>
      </c>
      <c r="C16" t="s">
        <v>46</v>
      </c>
      <c r="D16">
        <v>158.9</v>
      </c>
    </row>
    <row r="17" spans="1:15" x14ac:dyDescent="0.3">
      <c r="A17" t="s">
        <v>34</v>
      </c>
      <c r="B17">
        <v>2021</v>
      </c>
      <c r="C17" t="s">
        <v>31</v>
      </c>
      <c r="D17">
        <v>157.30000000000001</v>
      </c>
    </row>
    <row r="18" spans="1:15" x14ac:dyDescent="0.3">
      <c r="A18" t="s">
        <v>34</v>
      </c>
      <c r="B18">
        <v>2021</v>
      </c>
      <c r="C18" t="s">
        <v>46</v>
      </c>
      <c r="D18">
        <v>166.2</v>
      </c>
    </row>
    <row r="19" spans="1:15" x14ac:dyDescent="0.3">
      <c r="A19" t="s">
        <v>34</v>
      </c>
      <c r="B19">
        <v>2022</v>
      </c>
      <c r="C19" t="s">
        <v>31</v>
      </c>
      <c r="D19">
        <v>165.7</v>
      </c>
      <c r="K19" s="5" t="s">
        <v>70</v>
      </c>
      <c r="L19" t="s">
        <v>74</v>
      </c>
      <c r="N19" s="57" t="s">
        <v>55</v>
      </c>
      <c r="O19" s="56" t="s">
        <v>240</v>
      </c>
    </row>
    <row r="20" spans="1:15" x14ac:dyDescent="0.3">
      <c r="A20" t="s">
        <v>34</v>
      </c>
      <c r="B20">
        <v>2022</v>
      </c>
      <c r="C20" t="s">
        <v>46</v>
      </c>
      <c r="D20">
        <v>175.7</v>
      </c>
      <c r="K20" s="6">
        <v>2016</v>
      </c>
      <c r="L20">
        <v>129.10000000000002</v>
      </c>
      <c r="N20" s="62">
        <v>2017</v>
      </c>
      <c r="O20" s="63">
        <v>3.3199931147258686</v>
      </c>
    </row>
    <row r="21" spans="1:15" x14ac:dyDescent="0.3">
      <c r="A21" t="s">
        <v>34</v>
      </c>
      <c r="B21">
        <v>2023</v>
      </c>
      <c r="C21" t="s">
        <v>31</v>
      </c>
      <c r="D21">
        <v>176.5</v>
      </c>
      <c r="K21" s="6">
        <v>2017</v>
      </c>
      <c r="L21">
        <v>133.38611111111112</v>
      </c>
      <c r="M21">
        <f>((L21-L20)/L20*100)</f>
        <v>3.3199931147258686</v>
      </c>
      <c r="N21" s="62">
        <v>2018</v>
      </c>
      <c r="O21" s="64">
        <v>3.9609321310314436</v>
      </c>
    </row>
    <row r="22" spans="1:15" x14ac:dyDescent="0.3">
      <c r="K22" s="6">
        <v>2018</v>
      </c>
      <c r="L22">
        <v>138.66944444444442</v>
      </c>
      <c r="M22">
        <f t="shared" ref="M22:M27" si="0">((L22-L21)/L21*100)</f>
        <v>3.9609321310314436</v>
      </c>
      <c r="N22" s="62">
        <v>2019</v>
      </c>
      <c r="O22" s="63">
        <v>3.9358550145593822</v>
      </c>
    </row>
    <row r="23" spans="1:15" x14ac:dyDescent="0.3">
      <c r="K23" s="6">
        <v>2019</v>
      </c>
      <c r="L23">
        <v>144.12727272727273</v>
      </c>
      <c r="M23">
        <f t="shared" si="0"/>
        <v>3.9358550145593822</v>
      </c>
      <c r="N23" s="62">
        <v>2020</v>
      </c>
      <c r="O23" s="63">
        <v>6.3851393969976131</v>
      </c>
    </row>
    <row r="24" spans="1:15" x14ac:dyDescent="0.3">
      <c r="A24" s="5" t="s">
        <v>205</v>
      </c>
      <c r="B24" s="5" t="s">
        <v>120</v>
      </c>
      <c r="K24" s="6">
        <v>2020</v>
      </c>
      <c r="L24">
        <v>153.33000000000001</v>
      </c>
      <c r="M24">
        <f t="shared" si="0"/>
        <v>6.3851393969976131</v>
      </c>
      <c r="N24" s="62">
        <v>2021</v>
      </c>
      <c r="O24" s="63">
        <v>5.2740276962542509</v>
      </c>
    </row>
    <row r="25" spans="1:15" x14ac:dyDescent="0.3">
      <c r="A25" s="5" t="s">
        <v>70</v>
      </c>
      <c r="B25" t="s">
        <v>31</v>
      </c>
      <c r="C25" t="s">
        <v>46</v>
      </c>
      <c r="D25" t="s">
        <v>71</v>
      </c>
      <c r="E25" s="51" t="s">
        <v>206</v>
      </c>
      <c r="F25" s="52" t="s">
        <v>55</v>
      </c>
      <c r="G25" s="58" t="s">
        <v>207</v>
      </c>
      <c r="K25" s="6">
        <v>2021</v>
      </c>
      <c r="L25">
        <v>161.41666666666666</v>
      </c>
      <c r="M25">
        <f t="shared" si="0"/>
        <v>5.2740276962542509</v>
      </c>
      <c r="N25" s="62">
        <v>2022</v>
      </c>
      <c r="O25" s="63">
        <v>6.6029943211151441</v>
      </c>
    </row>
    <row r="26" spans="1:15" x14ac:dyDescent="0.3">
      <c r="A26" s="6">
        <v>2017</v>
      </c>
      <c r="B26">
        <v>130.30000000000001</v>
      </c>
      <c r="C26">
        <v>137.19999999999999</v>
      </c>
      <c r="D26">
        <v>267.5</v>
      </c>
      <c r="E26" s="49"/>
      <c r="F26" s="50">
        <v>2017</v>
      </c>
      <c r="G26" s="59">
        <v>5.2954719877206271</v>
      </c>
      <c r="K26" s="6">
        <v>2022</v>
      </c>
      <c r="L26">
        <v>172.07500000000002</v>
      </c>
      <c r="M26">
        <f t="shared" si="0"/>
        <v>6.6029943211151441</v>
      </c>
      <c r="N26" s="65">
        <v>2023</v>
      </c>
      <c r="O26" s="55">
        <v>3.1953121216523641</v>
      </c>
    </row>
    <row r="27" spans="1:15" x14ac:dyDescent="0.3">
      <c r="A27" s="6">
        <v>2018</v>
      </c>
      <c r="B27">
        <v>136.9</v>
      </c>
      <c r="C27">
        <v>140.1</v>
      </c>
      <c r="D27">
        <v>277</v>
      </c>
      <c r="E27" s="49"/>
      <c r="F27" s="50">
        <v>2018</v>
      </c>
      <c r="G27" s="59">
        <v>2.3374726077428698</v>
      </c>
      <c r="K27" s="6">
        <v>2023</v>
      </c>
      <c r="L27">
        <v>177.57333333333332</v>
      </c>
      <c r="M27">
        <f t="shared" si="0"/>
        <v>3.1953121216523641</v>
      </c>
    </row>
    <row r="28" spans="1:15" x14ac:dyDescent="0.3">
      <c r="A28" s="6">
        <v>2019</v>
      </c>
      <c r="B28">
        <v>139.6</v>
      </c>
      <c r="C28">
        <v>150.4</v>
      </c>
      <c r="D28">
        <v>290</v>
      </c>
      <c r="E28" s="49"/>
      <c r="F28" s="50">
        <v>2019</v>
      </c>
      <c r="G28" s="59">
        <v>7.7363896848137621</v>
      </c>
      <c r="K28" s="6" t="s">
        <v>71</v>
      </c>
      <c r="L28">
        <v>149.09689922480618</v>
      </c>
    </row>
    <row r="29" spans="1:15" x14ac:dyDescent="0.3">
      <c r="A29" s="6">
        <v>2020</v>
      </c>
      <c r="B29">
        <v>150.19999999999999</v>
      </c>
      <c r="C29">
        <v>158.9</v>
      </c>
      <c r="D29">
        <v>309.10000000000002</v>
      </c>
      <c r="E29" s="49"/>
      <c r="F29" s="50">
        <v>2020</v>
      </c>
      <c r="G29" s="59">
        <v>5.7922769640479483</v>
      </c>
    </row>
    <row r="30" spans="1:15" x14ac:dyDescent="0.3">
      <c r="A30" s="6">
        <v>2021</v>
      </c>
      <c r="B30">
        <v>157.30000000000001</v>
      </c>
      <c r="C30">
        <v>166.2</v>
      </c>
      <c r="D30">
        <v>323.5</v>
      </c>
      <c r="E30" s="49"/>
      <c r="F30" s="50">
        <v>2021</v>
      </c>
      <c r="G30" s="59">
        <v>5.6579783852510976</v>
      </c>
    </row>
    <row r="31" spans="1:15" x14ac:dyDescent="0.3">
      <c r="A31" s="6">
        <v>2022</v>
      </c>
      <c r="B31">
        <v>165.7</v>
      </c>
      <c r="C31">
        <v>175.7</v>
      </c>
      <c r="D31">
        <v>341.4</v>
      </c>
      <c r="E31" s="53"/>
      <c r="F31" s="54">
        <v>2022</v>
      </c>
      <c r="G31" s="60">
        <v>6.0350030175015092</v>
      </c>
    </row>
    <row r="32" spans="1:15" x14ac:dyDescent="0.3">
      <c r="A32" s="6">
        <v>2023</v>
      </c>
      <c r="B32">
        <v>176.5</v>
      </c>
      <c r="D32">
        <v>176.5</v>
      </c>
    </row>
    <row r="33" spans="1:30" x14ac:dyDescent="0.3">
      <c r="A33" s="6" t="s">
        <v>71</v>
      </c>
      <c r="B33">
        <v>1056.5</v>
      </c>
      <c r="C33">
        <v>928.5</v>
      </c>
      <c r="D33">
        <v>1985</v>
      </c>
    </row>
    <row r="37" spans="1:30" ht="21" x14ac:dyDescent="0.4">
      <c r="A37" s="61" t="s">
        <v>208</v>
      </c>
    </row>
    <row r="40" spans="1:30" x14ac:dyDescent="0.3">
      <c r="A40" s="2" t="s">
        <v>0</v>
      </c>
      <c r="B40" s="2" t="s">
        <v>1</v>
      </c>
      <c r="C40" s="2" t="s">
        <v>2</v>
      </c>
      <c r="D40" s="11" t="s">
        <v>118</v>
      </c>
      <c r="E40" s="2" t="s">
        <v>3</v>
      </c>
      <c r="F40" s="2" t="s">
        <v>4</v>
      </c>
      <c r="G40" s="2" t="s">
        <v>5</v>
      </c>
      <c r="H40" s="2" t="s">
        <v>6</v>
      </c>
      <c r="I40" s="2" t="s">
        <v>7</v>
      </c>
      <c r="J40" s="2" t="s">
        <v>8</v>
      </c>
      <c r="K40" s="2" t="s">
        <v>9</v>
      </c>
      <c r="L40" s="2" t="s">
        <v>10</v>
      </c>
      <c r="M40" s="2" t="s">
        <v>11</v>
      </c>
      <c r="N40" s="2" t="s">
        <v>12</v>
      </c>
      <c r="O40" s="2" t="s">
        <v>13</v>
      </c>
      <c r="P40" s="2" t="s">
        <v>14</v>
      </c>
      <c r="Q40" s="2" t="s">
        <v>15</v>
      </c>
      <c r="R40" s="2" t="s">
        <v>16</v>
      </c>
      <c r="S40" s="2" t="s">
        <v>17</v>
      </c>
      <c r="T40" s="2" t="s">
        <v>18</v>
      </c>
      <c r="U40" s="2" t="s">
        <v>19</v>
      </c>
      <c r="V40" s="2" t="s">
        <v>20</v>
      </c>
      <c r="W40" s="2" t="s">
        <v>21</v>
      </c>
      <c r="X40" s="2" t="s">
        <v>22</v>
      </c>
      <c r="Y40" s="2" t="s">
        <v>23</v>
      </c>
      <c r="Z40" s="2" t="s">
        <v>24</v>
      </c>
      <c r="AA40" s="2" t="s">
        <v>25</v>
      </c>
      <c r="AB40" s="2" t="s">
        <v>26</v>
      </c>
      <c r="AC40" s="2" t="s">
        <v>27</v>
      </c>
      <c r="AD40" s="2" t="s">
        <v>28</v>
      </c>
    </row>
    <row r="41" spans="1:30" x14ac:dyDescent="0.3">
      <c r="A41" t="s">
        <v>34</v>
      </c>
      <c r="B41">
        <v>2017</v>
      </c>
      <c r="C41" t="s">
        <v>31</v>
      </c>
      <c r="D41" s="12" t="s">
        <v>78</v>
      </c>
      <c r="E41">
        <v>132.80000000000001</v>
      </c>
      <c r="F41">
        <v>138.19999999999999</v>
      </c>
      <c r="G41">
        <v>132.19999999999999</v>
      </c>
      <c r="H41">
        <v>135.4</v>
      </c>
      <c r="I41">
        <v>119.1</v>
      </c>
      <c r="J41">
        <v>133</v>
      </c>
      <c r="K41">
        <v>119.4</v>
      </c>
      <c r="L41">
        <v>159.5</v>
      </c>
      <c r="M41">
        <v>115.6</v>
      </c>
      <c r="N41">
        <v>139.6</v>
      </c>
      <c r="O41">
        <v>126.6</v>
      </c>
      <c r="P41">
        <v>142.80000000000001</v>
      </c>
      <c r="Q41">
        <v>133.1</v>
      </c>
      <c r="R41">
        <v>143.80000000000001</v>
      </c>
      <c r="S41">
        <v>136.6</v>
      </c>
      <c r="T41">
        <v>130.19999999999999</v>
      </c>
      <c r="U41">
        <v>135.6</v>
      </c>
      <c r="V41">
        <v>129.6</v>
      </c>
      <c r="W41">
        <v>126.8</v>
      </c>
      <c r="X41">
        <v>129.4</v>
      </c>
      <c r="Y41">
        <v>127.1</v>
      </c>
      <c r="Z41">
        <v>117</v>
      </c>
      <c r="AA41">
        <v>124.2</v>
      </c>
      <c r="AB41">
        <v>133.30000000000001</v>
      </c>
      <c r="AC41">
        <v>121.7</v>
      </c>
      <c r="AD41">
        <v>124.4</v>
      </c>
    </row>
    <row r="42" spans="1:30" x14ac:dyDescent="0.3">
      <c r="A42" t="s">
        <v>34</v>
      </c>
      <c r="B42">
        <v>2017</v>
      </c>
      <c r="C42" t="s">
        <v>46</v>
      </c>
      <c r="D42" s="12" t="s">
        <v>77</v>
      </c>
      <c r="E42">
        <v>135.80000000000001</v>
      </c>
      <c r="F42">
        <v>143.30000000000001</v>
      </c>
      <c r="G42">
        <v>145.19999999999999</v>
      </c>
      <c r="H42">
        <v>141</v>
      </c>
      <c r="I42">
        <v>120.5</v>
      </c>
      <c r="J42">
        <v>141.5</v>
      </c>
      <c r="K42">
        <v>161.69999999999999</v>
      </c>
      <c r="L42">
        <v>129.1</v>
      </c>
      <c r="M42">
        <v>121.5</v>
      </c>
      <c r="N42">
        <v>137.1</v>
      </c>
      <c r="O42">
        <v>128.80000000000001</v>
      </c>
      <c r="P42">
        <v>149</v>
      </c>
      <c r="Q42">
        <v>140.5</v>
      </c>
      <c r="R42">
        <v>154.19999999999999</v>
      </c>
      <c r="S42">
        <v>143.1</v>
      </c>
      <c r="T42">
        <v>135.1</v>
      </c>
      <c r="U42">
        <v>142</v>
      </c>
      <c r="V42">
        <v>139.1</v>
      </c>
      <c r="W42">
        <v>136.6</v>
      </c>
      <c r="X42">
        <v>134.69999999999999</v>
      </c>
      <c r="Y42">
        <v>133.1</v>
      </c>
      <c r="Z42">
        <v>118.5</v>
      </c>
      <c r="AA42">
        <v>129</v>
      </c>
      <c r="AB42">
        <v>138.5</v>
      </c>
      <c r="AC42">
        <v>126.5</v>
      </c>
      <c r="AD42">
        <v>128.6</v>
      </c>
    </row>
    <row r="43" spans="1:30" x14ac:dyDescent="0.3">
      <c r="A43" t="s">
        <v>34</v>
      </c>
      <c r="B43">
        <v>2018</v>
      </c>
      <c r="C43" t="s">
        <v>31</v>
      </c>
      <c r="D43" s="12" t="s">
        <v>80</v>
      </c>
      <c r="E43">
        <v>136</v>
      </c>
      <c r="F43">
        <v>144.19999999999999</v>
      </c>
      <c r="G43">
        <v>143.69999999999999</v>
      </c>
      <c r="H43">
        <v>141.1</v>
      </c>
      <c r="I43">
        <v>120.7</v>
      </c>
      <c r="J43">
        <v>141.30000000000001</v>
      </c>
      <c r="K43">
        <v>151.6</v>
      </c>
      <c r="L43">
        <v>127.3</v>
      </c>
      <c r="M43">
        <v>118.8</v>
      </c>
      <c r="N43">
        <v>137.5</v>
      </c>
      <c r="O43">
        <v>129</v>
      </c>
      <c r="P43">
        <v>149.5</v>
      </c>
      <c r="Q43">
        <v>139.19999999999999</v>
      </c>
      <c r="R43">
        <v>154.69999999999999</v>
      </c>
      <c r="S43">
        <v>143.5</v>
      </c>
      <c r="T43">
        <v>135.5</v>
      </c>
      <c r="U43">
        <v>142.30000000000001</v>
      </c>
      <c r="V43">
        <v>140.4</v>
      </c>
      <c r="W43">
        <v>136.6</v>
      </c>
      <c r="X43">
        <v>134.9</v>
      </c>
      <c r="Y43">
        <v>133.30000000000001</v>
      </c>
      <c r="Z43">
        <v>119.3</v>
      </c>
      <c r="AA43">
        <v>129.69999999999999</v>
      </c>
      <c r="AB43">
        <v>139</v>
      </c>
      <c r="AC43">
        <v>127.3</v>
      </c>
      <c r="AD43">
        <v>129.1</v>
      </c>
    </row>
    <row r="44" spans="1:30" x14ac:dyDescent="0.3">
      <c r="A44" t="s">
        <v>34</v>
      </c>
      <c r="B44">
        <v>2018</v>
      </c>
      <c r="C44" t="s">
        <v>46</v>
      </c>
      <c r="D44" s="12" t="s">
        <v>79</v>
      </c>
      <c r="E44">
        <v>137.5</v>
      </c>
      <c r="F44">
        <v>150.5</v>
      </c>
      <c r="G44">
        <v>138.80000000000001</v>
      </c>
      <c r="H44">
        <v>142.1</v>
      </c>
      <c r="I44">
        <v>122</v>
      </c>
      <c r="J44">
        <v>139.4</v>
      </c>
      <c r="K44">
        <v>135.19999999999999</v>
      </c>
      <c r="L44">
        <v>119.8</v>
      </c>
      <c r="M44">
        <v>110.3</v>
      </c>
      <c r="N44">
        <v>140.6</v>
      </c>
      <c r="O44">
        <v>133.80000000000001</v>
      </c>
      <c r="P44">
        <v>154.6</v>
      </c>
      <c r="Q44">
        <v>138.19999999999999</v>
      </c>
      <c r="R44">
        <v>163</v>
      </c>
      <c r="S44">
        <v>148.1</v>
      </c>
      <c r="T44">
        <v>139.4</v>
      </c>
      <c r="U44">
        <v>146.80000000000001</v>
      </c>
      <c r="V44">
        <v>146.5</v>
      </c>
      <c r="W44">
        <v>142.69999999999999</v>
      </c>
      <c r="X44">
        <v>143.19999999999999</v>
      </c>
      <c r="Y44">
        <v>144.9</v>
      </c>
      <c r="Z44">
        <v>123.6</v>
      </c>
      <c r="AA44">
        <v>136.80000000000001</v>
      </c>
      <c r="AB44">
        <v>150.1</v>
      </c>
      <c r="AC44">
        <v>132.19999999999999</v>
      </c>
      <c r="AD44">
        <v>136.80000000000001</v>
      </c>
    </row>
    <row r="45" spans="1:30" x14ac:dyDescent="0.3">
      <c r="A45" t="s">
        <v>34</v>
      </c>
      <c r="B45">
        <v>2019</v>
      </c>
      <c r="C45" t="s">
        <v>31</v>
      </c>
      <c r="D45" s="12" t="s">
        <v>84</v>
      </c>
      <c r="E45">
        <v>137.1</v>
      </c>
      <c r="F45">
        <v>151.4</v>
      </c>
      <c r="G45">
        <v>140.19999999999999</v>
      </c>
      <c r="H45">
        <v>142.1</v>
      </c>
      <c r="I45">
        <v>121.8</v>
      </c>
      <c r="J45">
        <v>135.4</v>
      </c>
      <c r="K45">
        <v>131.30000000000001</v>
      </c>
      <c r="L45">
        <v>120.3</v>
      </c>
      <c r="M45">
        <v>109.1</v>
      </c>
      <c r="N45">
        <v>139.4</v>
      </c>
      <c r="O45">
        <v>133.30000000000001</v>
      </c>
      <c r="P45">
        <v>154.6</v>
      </c>
      <c r="Q45">
        <v>137.4</v>
      </c>
      <c r="R45">
        <v>163.19999999999999</v>
      </c>
      <c r="S45">
        <v>147.6</v>
      </c>
      <c r="T45">
        <v>139</v>
      </c>
      <c r="U45">
        <v>146.4</v>
      </c>
      <c r="V45">
        <v>147.69999999999999</v>
      </c>
      <c r="W45">
        <v>139.5</v>
      </c>
      <c r="X45">
        <v>143.6</v>
      </c>
      <c r="Y45">
        <v>145.1</v>
      </c>
      <c r="Z45">
        <v>123.3</v>
      </c>
      <c r="AA45">
        <v>136.69999999999999</v>
      </c>
      <c r="AB45">
        <v>150.19999999999999</v>
      </c>
      <c r="AC45">
        <v>132.80000000000001</v>
      </c>
      <c r="AD45">
        <v>136.9</v>
      </c>
    </row>
    <row r="46" spans="1:30" x14ac:dyDescent="0.3">
      <c r="A46" t="s">
        <v>34</v>
      </c>
      <c r="B46">
        <v>2019</v>
      </c>
      <c r="C46" t="s">
        <v>46</v>
      </c>
      <c r="D46" s="12" t="s">
        <v>82</v>
      </c>
      <c r="E46">
        <v>143.5</v>
      </c>
      <c r="F46">
        <v>165</v>
      </c>
      <c r="G46">
        <v>151.1</v>
      </c>
      <c r="H46">
        <v>148.30000000000001</v>
      </c>
      <c r="I46">
        <v>125.7</v>
      </c>
      <c r="J46">
        <v>145.69999999999999</v>
      </c>
      <c r="K46">
        <v>217</v>
      </c>
      <c r="L46">
        <v>138.30000000000001</v>
      </c>
      <c r="M46">
        <v>114</v>
      </c>
      <c r="N46">
        <v>148.69999999999999</v>
      </c>
      <c r="O46">
        <v>135.80000000000001</v>
      </c>
      <c r="P46">
        <v>158</v>
      </c>
      <c r="Q46">
        <v>155</v>
      </c>
      <c r="R46">
        <v>168.5</v>
      </c>
      <c r="S46">
        <v>150.30000000000001</v>
      </c>
      <c r="T46">
        <v>141.30000000000001</v>
      </c>
      <c r="U46">
        <v>149</v>
      </c>
      <c r="V46">
        <v>152.80000000000001</v>
      </c>
      <c r="W46">
        <v>143.69999999999999</v>
      </c>
      <c r="X46">
        <v>145.80000000000001</v>
      </c>
      <c r="Y46">
        <v>150.4</v>
      </c>
      <c r="Z46">
        <v>129.80000000000001</v>
      </c>
      <c r="AA46">
        <v>142.30000000000001</v>
      </c>
      <c r="AB46">
        <v>155.69999999999999</v>
      </c>
      <c r="AC46">
        <v>140.4</v>
      </c>
      <c r="AD46">
        <v>142.5</v>
      </c>
    </row>
    <row r="47" spans="1:30" x14ac:dyDescent="0.3">
      <c r="A47" t="s">
        <v>34</v>
      </c>
      <c r="B47">
        <v>2020</v>
      </c>
      <c r="C47" t="s">
        <v>31</v>
      </c>
      <c r="D47" s="12" t="s">
        <v>88</v>
      </c>
      <c r="E47">
        <v>144.30000000000001</v>
      </c>
      <c r="F47">
        <v>167.4</v>
      </c>
      <c r="G47">
        <v>154.9</v>
      </c>
      <c r="H47">
        <v>150.1</v>
      </c>
      <c r="I47">
        <v>129.9</v>
      </c>
      <c r="J47">
        <v>143.19999999999999</v>
      </c>
      <c r="K47">
        <v>197</v>
      </c>
      <c r="L47">
        <v>140.4</v>
      </c>
      <c r="M47">
        <v>114.1</v>
      </c>
      <c r="N47">
        <v>150.9</v>
      </c>
      <c r="O47">
        <v>136.1</v>
      </c>
      <c r="P47">
        <v>158.6</v>
      </c>
      <c r="Q47">
        <v>153.5</v>
      </c>
      <c r="R47">
        <v>169.2</v>
      </c>
      <c r="S47">
        <v>150.5</v>
      </c>
      <c r="T47">
        <v>141.5</v>
      </c>
      <c r="U47">
        <v>149.19999999999999</v>
      </c>
      <c r="V47">
        <v>153.9</v>
      </c>
      <c r="W47">
        <v>144.6</v>
      </c>
      <c r="X47">
        <v>146.19999999999999</v>
      </c>
      <c r="Y47">
        <v>151.19999999999999</v>
      </c>
      <c r="Z47">
        <v>130.9</v>
      </c>
      <c r="AA47">
        <v>142.80000000000001</v>
      </c>
      <c r="AB47">
        <v>156.1</v>
      </c>
      <c r="AC47">
        <v>142.30000000000001</v>
      </c>
      <c r="AD47">
        <v>143.4</v>
      </c>
    </row>
    <row r="48" spans="1:30" x14ac:dyDescent="0.3">
      <c r="A48" t="s">
        <v>34</v>
      </c>
      <c r="B48">
        <v>2020</v>
      </c>
      <c r="C48" t="s">
        <v>46</v>
      </c>
      <c r="D48" s="12" t="s">
        <v>86</v>
      </c>
      <c r="E48">
        <v>146</v>
      </c>
      <c r="F48">
        <v>191</v>
      </c>
      <c r="G48">
        <v>175.3</v>
      </c>
      <c r="H48">
        <v>154.1</v>
      </c>
      <c r="I48">
        <v>146.6</v>
      </c>
      <c r="J48">
        <v>147.69999999999999</v>
      </c>
      <c r="K48">
        <v>230.5</v>
      </c>
      <c r="L48">
        <v>160.19999999999999</v>
      </c>
      <c r="M48">
        <v>115.3</v>
      </c>
      <c r="N48">
        <v>163</v>
      </c>
      <c r="O48">
        <v>149.19999999999999</v>
      </c>
      <c r="P48">
        <v>164.8</v>
      </c>
      <c r="Q48">
        <v>165.4</v>
      </c>
      <c r="R48">
        <v>185.4</v>
      </c>
      <c r="S48">
        <v>155</v>
      </c>
      <c r="T48">
        <v>145.4</v>
      </c>
      <c r="U48">
        <v>153.6</v>
      </c>
      <c r="V48">
        <v>158.4</v>
      </c>
      <c r="W48">
        <v>144.6</v>
      </c>
      <c r="X48">
        <v>149.69999999999999</v>
      </c>
      <c r="Y48">
        <v>158.30000000000001</v>
      </c>
      <c r="Z48">
        <v>140.69999999999999</v>
      </c>
      <c r="AA48">
        <v>148.5</v>
      </c>
      <c r="AB48">
        <v>159.4</v>
      </c>
      <c r="AC48">
        <v>157.1</v>
      </c>
      <c r="AD48">
        <v>151.19999999999999</v>
      </c>
    </row>
    <row r="49" spans="1:30" x14ac:dyDescent="0.3">
      <c r="A49" t="s">
        <v>34</v>
      </c>
      <c r="B49">
        <v>2021</v>
      </c>
      <c r="C49" t="s">
        <v>31</v>
      </c>
      <c r="D49" s="12" t="s">
        <v>92</v>
      </c>
      <c r="E49">
        <v>144.9</v>
      </c>
      <c r="F49">
        <v>190.1</v>
      </c>
      <c r="G49">
        <v>175.3</v>
      </c>
      <c r="H49">
        <v>154.1</v>
      </c>
      <c r="I49">
        <v>150.9</v>
      </c>
      <c r="J49">
        <v>149.6</v>
      </c>
      <c r="K49">
        <v>194.2</v>
      </c>
      <c r="L49">
        <v>160.4</v>
      </c>
      <c r="M49">
        <v>114.6</v>
      </c>
      <c r="N49">
        <v>164</v>
      </c>
      <c r="O49">
        <v>151.80000000000001</v>
      </c>
      <c r="P49">
        <v>165.6</v>
      </c>
      <c r="Q49">
        <v>161</v>
      </c>
      <c r="R49">
        <v>186.5</v>
      </c>
      <c r="S49">
        <v>155.5</v>
      </c>
      <c r="T49">
        <v>146.1</v>
      </c>
      <c r="U49">
        <v>154.19999999999999</v>
      </c>
      <c r="V49">
        <v>157.69999999999999</v>
      </c>
      <c r="W49">
        <v>147.9</v>
      </c>
      <c r="X49">
        <v>150</v>
      </c>
      <c r="Y49">
        <v>159.30000000000001</v>
      </c>
      <c r="Z49">
        <v>141.9</v>
      </c>
      <c r="AA49">
        <v>149.6</v>
      </c>
      <c r="AB49">
        <v>159.19999999999999</v>
      </c>
      <c r="AC49">
        <v>156.80000000000001</v>
      </c>
      <c r="AD49">
        <v>151.9</v>
      </c>
    </row>
    <row r="50" spans="1:30" x14ac:dyDescent="0.3">
      <c r="A50" t="s">
        <v>34</v>
      </c>
      <c r="B50">
        <v>2021</v>
      </c>
      <c r="C50" t="s">
        <v>46</v>
      </c>
      <c r="D50" s="12" t="s">
        <v>90</v>
      </c>
      <c r="E50">
        <v>148.69999999999999</v>
      </c>
      <c r="F50">
        <v>198.8</v>
      </c>
      <c r="G50">
        <v>177.9</v>
      </c>
      <c r="H50">
        <v>159.9</v>
      </c>
      <c r="I50">
        <v>187.6</v>
      </c>
      <c r="J50">
        <v>154.9</v>
      </c>
      <c r="K50">
        <v>188.3</v>
      </c>
      <c r="L50">
        <v>164.4</v>
      </c>
      <c r="M50">
        <v>121</v>
      </c>
      <c r="N50">
        <v>170.5</v>
      </c>
      <c r="O50">
        <v>164.2</v>
      </c>
      <c r="P50">
        <v>176.5</v>
      </c>
      <c r="Q50">
        <v>168.2</v>
      </c>
      <c r="R50">
        <v>192.4</v>
      </c>
      <c r="S50">
        <v>168.5</v>
      </c>
      <c r="T50">
        <v>158.69999999999999</v>
      </c>
      <c r="U50">
        <v>167</v>
      </c>
      <c r="V50">
        <v>163.4</v>
      </c>
      <c r="W50">
        <v>164.1</v>
      </c>
      <c r="X50">
        <v>160.19999999999999</v>
      </c>
      <c r="Y50">
        <v>170.6</v>
      </c>
      <c r="Z50">
        <v>155.69999999999999</v>
      </c>
      <c r="AA50">
        <v>160.6</v>
      </c>
      <c r="AB50">
        <v>164.4</v>
      </c>
      <c r="AC50">
        <v>162.6</v>
      </c>
      <c r="AD50">
        <v>162</v>
      </c>
    </row>
    <row r="51" spans="1:30" x14ac:dyDescent="0.3">
      <c r="A51" t="s">
        <v>34</v>
      </c>
      <c r="B51">
        <v>2022</v>
      </c>
      <c r="C51" t="s">
        <v>31</v>
      </c>
      <c r="D51" s="12" t="s">
        <v>97</v>
      </c>
      <c r="E51">
        <v>149.5</v>
      </c>
      <c r="F51">
        <v>198.7</v>
      </c>
      <c r="G51">
        <v>178.8</v>
      </c>
      <c r="H51">
        <v>160.5</v>
      </c>
      <c r="I51">
        <v>184.7</v>
      </c>
      <c r="J51">
        <v>153.69999999999999</v>
      </c>
      <c r="K51">
        <v>174.3</v>
      </c>
      <c r="L51">
        <v>163.9</v>
      </c>
      <c r="M51">
        <v>120</v>
      </c>
      <c r="N51">
        <v>172.1</v>
      </c>
      <c r="O51">
        <v>164.3</v>
      </c>
      <c r="P51">
        <v>177.3</v>
      </c>
      <c r="Q51">
        <v>166.4</v>
      </c>
      <c r="R51">
        <v>192.2</v>
      </c>
      <c r="S51">
        <v>169.9</v>
      </c>
      <c r="T51">
        <v>160.69999999999999</v>
      </c>
      <c r="U51">
        <v>168.5</v>
      </c>
      <c r="V51">
        <v>164.5</v>
      </c>
      <c r="W51">
        <v>164.2</v>
      </c>
      <c r="X51">
        <v>161.1</v>
      </c>
      <c r="Y51">
        <v>171.4</v>
      </c>
      <c r="Z51">
        <v>156.5</v>
      </c>
      <c r="AA51">
        <v>161.19999999999999</v>
      </c>
      <c r="AB51">
        <v>164.7</v>
      </c>
      <c r="AC51">
        <v>163</v>
      </c>
      <c r="AD51">
        <v>162.69999999999999</v>
      </c>
    </row>
    <row r="52" spans="1:30" x14ac:dyDescent="0.3">
      <c r="A52" t="s">
        <v>34</v>
      </c>
      <c r="B52">
        <v>2022</v>
      </c>
      <c r="C52" t="s">
        <v>46</v>
      </c>
      <c r="D52" s="12" t="s">
        <v>95</v>
      </c>
      <c r="E52">
        <v>169.2</v>
      </c>
      <c r="F52">
        <v>209</v>
      </c>
      <c r="G52">
        <v>190.2</v>
      </c>
      <c r="H52">
        <v>173.6</v>
      </c>
      <c r="I52">
        <v>188.5</v>
      </c>
      <c r="J52">
        <v>158</v>
      </c>
      <c r="K52">
        <v>159.9</v>
      </c>
      <c r="L52">
        <v>170.8</v>
      </c>
      <c r="M52">
        <v>121.8</v>
      </c>
      <c r="N52">
        <v>205.2</v>
      </c>
      <c r="O52">
        <v>171</v>
      </c>
      <c r="P52">
        <v>190.3</v>
      </c>
      <c r="Q52">
        <v>175.9</v>
      </c>
      <c r="R52">
        <v>197.3</v>
      </c>
      <c r="S52">
        <v>184</v>
      </c>
      <c r="T52">
        <v>177</v>
      </c>
      <c r="U52">
        <v>183</v>
      </c>
      <c r="V52">
        <v>170.7</v>
      </c>
      <c r="W52">
        <v>182</v>
      </c>
      <c r="X52">
        <v>172.1</v>
      </c>
      <c r="Y52">
        <v>181.1</v>
      </c>
      <c r="Z52">
        <v>163.4</v>
      </c>
      <c r="AA52">
        <v>168.9</v>
      </c>
      <c r="AB52">
        <v>174.1</v>
      </c>
      <c r="AC52">
        <v>175.8</v>
      </c>
      <c r="AD52">
        <v>172</v>
      </c>
    </row>
    <row r="53" spans="1:30" x14ac:dyDescent="0.3">
      <c r="A53" t="s">
        <v>34</v>
      </c>
      <c r="B53">
        <v>2023</v>
      </c>
      <c r="C53" t="s">
        <v>31</v>
      </c>
      <c r="D53" s="12" t="s">
        <v>107</v>
      </c>
      <c r="E53">
        <v>173.8</v>
      </c>
      <c r="F53">
        <v>210.7</v>
      </c>
      <c r="G53">
        <v>194.5</v>
      </c>
      <c r="H53">
        <v>174.6</v>
      </c>
      <c r="I53">
        <v>187.2</v>
      </c>
      <c r="J53">
        <v>158.30000000000001</v>
      </c>
      <c r="K53">
        <v>153.9</v>
      </c>
      <c r="L53">
        <v>170.9</v>
      </c>
      <c r="M53">
        <v>121.1</v>
      </c>
      <c r="N53">
        <v>208.4</v>
      </c>
      <c r="O53">
        <v>171.4</v>
      </c>
      <c r="P53">
        <v>191.2</v>
      </c>
      <c r="Q53">
        <v>176.7</v>
      </c>
      <c r="R53">
        <v>198.2</v>
      </c>
      <c r="S53">
        <v>184.9</v>
      </c>
      <c r="T53">
        <v>177.6</v>
      </c>
      <c r="U53">
        <v>183.8</v>
      </c>
      <c r="V53">
        <v>172.1</v>
      </c>
      <c r="W53">
        <v>182</v>
      </c>
      <c r="X53">
        <v>172.9</v>
      </c>
      <c r="Y53">
        <v>182.3</v>
      </c>
      <c r="Z53">
        <v>163.6</v>
      </c>
      <c r="AA53">
        <v>169.5</v>
      </c>
      <c r="AB53">
        <v>174.3</v>
      </c>
      <c r="AC53">
        <v>178.6</v>
      </c>
      <c r="AD53">
        <v>172.8</v>
      </c>
    </row>
    <row r="58" spans="1:30" x14ac:dyDescent="0.3">
      <c r="A58" s="5" t="s">
        <v>70</v>
      </c>
      <c r="B58" t="s">
        <v>209</v>
      </c>
      <c r="C58" t="s">
        <v>210</v>
      </c>
      <c r="D58" t="s">
        <v>211</v>
      </c>
      <c r="E58" t="s">
        <v>212</v>
      </c>
      <c r="F58" t="s">
        <v>213</v>
      </c>
      <c r="G58" t="s">
        <v>214</v>
      </c>
      <c r="H58" t="s">
        <v>215</v>
      </c>
      <c r="I58" t="s">
        <v>216</v>
      </c>
      <c r="J58" t="s">
        <v>217</v>
      </c>
      <c r="K58" t="s">
        <v>218</v>
      </c>
      <c r="L58" t="s">
        <v>219</v>
      </c>
      <c r="M58" t="s">
        <v>220</v>
      </c>
      <c r="N58" t="s">
        <v>115</v>
      </c>
      <c r="O58" t="s">
        <v>221</v>
      </c>
      <c r="P58" t="s">
        <v>222</v>
      </c>
      <c r="Q58" t="s">
        <v>223</v>
      </c>
      <c r="R58" t="s">
        <v>117</v>
      </c>
      <c r="S58" t="s">
        <v>224</v>
      </c>
      <c r="T58" t="s">
        <v>225</v>
      </c>
      <c r="U58" t="s">
        <v>226</v>
      </c>
      <c r="V58" t="s">
        <v>116</v>
      </c>
      <c r="W58" t="s">
        <v>227</v>
      </c>
      <c r="X58" t="s">
        <v>228</v>
      </c>
      <c r="Y58" t="s">
        <v>229</v>
      </c>
      <c r="Z58" t="s">
        <v>230</v>
      </c>
      <c r="AA58" t="s">
        <v>231</v>
      </c>
    </row>
    <row r="59" spans="1:30" x14ac:dyDescent="0.3">
      <c r="A59" s="6">
        <v>2017</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30" x14ac:dyDescent="0.3">
      <c r="A60" s="6">
        <v>2018</v>
      </c>
      <c r="B60" s="10">
        <v>1.8242740134028209E-2</v>
      </c>
      <c r="C60" s="10">
        <v>4.6891651865008842E-2</v>
      </c>
      <c r="D60" s="10">
        <v>1.838500360490275E-2</v>
      </c>
      <c r="E60" s="10">
        <v>2.4602026049204095E-2</v>
      </c>
      <c r="F60" s="10">
        <v>1.2938230383973265E-2</v>
      </c>
      <c r="G60" s="10">
        <v>2.258652094717685E-2</v>
      </c>
      <c r="H60" s="10">
        <v>2.0277481323372221E-2</v>
      </c>
      <c r="I60" s="10">
        <v>-0.1437976437976439</v>
      </c>
      <c r="J60" s="10">
        <v>-3.3741037536904259E-2</v>
      </c>
      <c r="K60" s="10">
        <v>5.0596313697146159E-3</v>
      </c>
      <c r="L60" s="10">
        <v>2.8974158183241994E-2</v>
      </c>
      <c r="M60" s="10">
        <v>4.2152159013022654E-2</v>
      </c>
      <c r="N60" s="10">
        <v>1.3888888888888722E-2</v>
      </c>
      <c r="O60" s="10">
        <v>6.6107382550335533E-2</v>
      </c>
      <c r="P60" s="10">
        <v>4.2545584554880354E-2</v>
      </c>
      <c r="Q60" s="10">
        <v>3.6185450433471635E-2</v>
      </c>
      <c r="R60" s="10">
        <v>4.142651296829971E-2</v>
      </c>
      <c r="S60" s="10">
        <v>6.7733531819873419E-2</v>
      </c>
      <c r="T60" s="10">
        <v>6.0364464692482835E-2</v>
      </c>
      <c r="U60" s="10">
        <v>5.301022340022718E-2</v>
      </c>
      <c r="V60" s="10">
        <v>6.9177555726364554E-2</v>
      </c>
      <c r="W60" s="10">
        <v>3.1422505307855529E-2</v>
      </c>
      <c r="X60" s="10">
        <v>5.2527646129541909E-2</v>
      </c>
      <c r="Y60" s="10">
        <v>6.364974245768952E-2</v>
      </c>
      <c r="Z60" s="10">
        <v>4.5527800161160405E-2</v>
      </c>
      <c r="AA60" s="10">
        <v>5.0988142292490025E-2</v>
      </c>
    </row>
    <row r="61" spans="1:30" x14ac:dyDescent="0.3">
      <c r="A61" s="6">
        <v>2019</v>
      </c>
      <c r="B61" s="10">
        <v>4.4676098287416227E-2</v>
      </c>
      <c r="C61" s="10">
        <v>0.12397868561278855</v>
      </c>
      <c r="D61" s="10">
        <v>5.010814708002876E-2</v>
      </c>
      <c r="E61" s="10">
        <v>5.0651230101302465E-2</v>
      </c>
      <c r="F61" s="10">
        <v>3.2971619365609377E-2</v>
      </c>
      <c r="G61" s="10">
        <v>2.4043715846994617E-2</v>
      </c>
      <c r="H61" s="10">
        <v>0.23906083244397006</v>
      </c>
      <c r="I61" s="10">
        <v>-0.10395010395010394</v>
      </c>
      <c r="J61" s="10">
        <v>-5.9046815689582456E-2</v>
      </c>
      <c r="K61" s="10">
        <v>4.1199855439103844E-2</v>
      </c>
      <c r="L61" s="10">
        <v>5.3641346906812909E-2</v>
      </c>
      <c r="M61" s="10">
        <v>7.1281699794379746E-2</v>
      </c>
      <c r="N61" s="10">
        <v>6.871345029239749E-2</v>
      </c>
      <c r="O61" s="10">
        <v>0.11308724832214762</v>
      </c>
      <c r="P61" s="10">
        <v>6.5069717554522663E-2</v>
      </c>
      <c r="Q61" s="10">
        <v>5.653976630229951E-2</v>
      </c>
      <c r="R61" s="10">
        <v>6.4121037463976779E-2</v>
      </c>
      <c r="S61" s="10">
        <v>0.11834759955340533</v>
      </c>
      <c r="T61" s="10">
        <v>7.5170842824601417E-2</v>
      </c>
      <c r="U61" s="10">
        <v>9.5797046573267527E-2</v>
      </c>
      <c r="V61" s="10">
        <v>0.13566487317448123</v>
      </c>
      <c r="W61" s="10">
        <v>7.4734607218683746E-2</v>
      </c>
      <c r="X61" s="10">
        <v>0.10189573459715645</v>
      </c>
      <c r="Y61" s="10">
        <v>0.12545989698307566</v>
      </c>
      <c r="Z61" s="10">
        <v>0.10072522159548775</v>
      </c>
      <c r="AA61" s="10">
        <v>0.10434782608695643</v>
      </c>
    </row>
    <row r="62" spans="1:30" x14ac:dyDescent="0.3">
      <c r="A62" s="6">
        <v>2020</v>
      </c>
      <c r="B62" s="10">
        <v>8.0789277736410967E-2</v>
      </c>
      <c r="C62" s="10">
        <v>0.27317939609236225</v>
      </c>
      <c r="D62" s="10">
        <v>0.1903388608507573</v>
      </c>
      <c r="E62" s="10">
        <v>0.10057887120115779</v>
      </c>
      <c r="F62" s="10">
        <v>0.15400667779632723</v>
      </c>
      <c r="G62" s="10">
        <v>5.9744990892531796E-2</v>
      </c>
      <c r="H62" s="140">
        <v>0.52081109925293478</v>
      </c>
      <c r="I62" s="10">
        <v>4.1580041580041575E-2</v>
      </c>
      <c r="J62" s="10">
        <v>-3.2475748629270426E-2</v>
      </c>
      <c r="K62" s="10">
        <v>0.13444163353812791</v>
      </c>
      <c r="L62" s="10">
        <v>0.11707126076742344</v>
      </c>
      <c r="M62" s="10">
        <v>0.10829335161069213</v>
      </c>
      <c r="N62" s="10">
        <v>0.16557017543859631</v>
      </c>
      <c r="O62" s="10">
        <v>0.18993288590604035</v>
      </c>
      <c r="P62" s="10">
        <v>9.224168752234542E-2</v>
      </c>
      <c r="Q62" s="10">
        <v>8.1417263475311072E-2</v>
      </c>
      <c r="R62" s="10">
        <v>9.077809798270868E-2</v>
      </c>
      <c r="S62" s="10">
        <v>0.16226274655749917</v>
      </c>
      <c r="T62" s="10">
        <v>9.7949886104783654E-2</v>
      </c>
      <c r="U62" s="10">
        <v>0.12040893600908728</v>
      </c>
      <c r="V62" s="10">
        <v>0.18946963873943126</v>
      </c>
      <c r="W62" s="10">
        <v>0.15329087048832282</v>
      </c>
      <c r="X62" s="10">
        <v>0.15047393364928921</v>
      </c>
      <c r="Y62" s="10">
        <v>0.16077998528329648</v>
      </c>
      <c r="Z62" s="10">
        <v>0.20628525382755838</v>
      </c>
      <c r="AA62" s="10">
        <v>0.16442687747035581</v>
      </c>
    </row>
    <row r="63" spans="1:30" x14ac:dyDescent="0.3">
      <c r="A63" s="6">
        <v>2021</v>
      </c>
      <c r="B63" s="10">
        <v>9.3075204765450475E-2</v>
      </c>
      <c r="C63" s="10">
        <v>0.38152753108348125</v>
      </c>
      <c r="D63" s="10">
        <v>0.27325162220620069</v>
      </c>
      <c r="E63" s="10">
        <v>0.13603473227206955</v>
      </c>
      <c r="F63" s="10">
        <v>0.412771285475793</v>
      </c>
      <c r="G63" s="10">
        <v>0.10928961748633879</v>
      </c>
      <c r="H63" s="10">
        <v>0.36072572038420481</v>
      </c>
      <c r="I63" s="10">
        <v>0.12543312543312538</v>
      </c>
      <c r="J63" s="10">
        <v>-6.3264445381695485E-3</v>
      </c>
      <c r="K63" s="10">
        <v>0.2088904951210698</v>
      </c>
      <c r="L63" s="10">
        <v>0.23727486296006262</v>
      </c>
      <c r="M63" s="10">
        <v>0.17237834132967789</v>
      </c>
      <c r="N63" s="10">
        <v>0.20321637426900571</v>
      </c>
      <c r="O63" s="10">
        <v>0.27147651006711404</v>
      </c>
      <c r="P63" s="10">
        <v>0.15838398283875585</v>
      </c>
      <c r="Q63" s="10">
        <v>0.14888805126272148</v>
      </c>
      <c r="R63" s="10">
        <v>0.15706051873198834</v>
      </c>
      <c r="S63" s="10">
        <v>0.19501302567919626</v>
      </c>
      <c r="T63" s="10">
        <v>0.18451025056947618</v>
      </c>
      <c r="U63" s="10">
        <v>0.1745550927678908</v>
      </c>
      <c r="V63" s="10">
        <v>0.26787086856264408</v>
      </c>
      <c r="W63" s="10">
        <v>0.26369426751592367</v>
      </c>
      <c r="X63" s="10">
        <v>0.2251184834123223</v>
      </c>
      <c r="Y63" s="10">
        <v>0.19058130978660784</v>
      </c>
      <c r="Z63" s="10">
        <v>0.28686543110394841</v>
      </c>
      <c r="AA63" s="10">
        <v>0.2407114624505928</v>
      </c>
    </row>
    <row r="64" spans="1:30" x14ac:dyDescent="0.3">
      <c r="A64" s="6">
        <v>2022</v>
      </c>
      <c r="B64" s="10">
        <v>0.18652271034996262</v>
      </c>
      <c r="C64" s="10">
        <v>0.44831261101243336</v>
      </c>
      <c r="D64" s="10">
        <v>0.33020908435472252</v>
      </c>
      <c r="E64" s="10">
        <v>0.20875542691751103</v>
      </c>
      <c r="F64" s="10">
        <v>0.55759599332220366</v>
      </c>
      <c r="G64" s="10">
        <v>0.13551912568306007</v>
      </c>
      <c r="H64" s="10">
        <v>0.18890074706510146</v>
      </c>
      <c r="I64" s="10">
        <v>0.15973665973665979</v>
      </c>
      <c r="J64" s="10">
        <v>1.9822859552931324E-2</v>
      </c>
      <c r="K64" s="10">
        <v>0.36357065413805556</v>
      </c>
      <c r="L64" s="10">
        <v>0.31284259984338292</v>
      </c>
      <c r="M64" s="10">
        <v>0.25976696367374918</v>
      </c>
      <c r="N64" s="10">
        <v>0.2510964912280701</v>
      </c>
      <c r="O64" s="10">
        <v>0.30704697986577179</v>
      </c>
      <c r="P64" s="10">
        <v>0.26528423310690025</v>
      </c>
      <c r="Q64" s="10">
        <v>0.27289860535243138</v>
      </c>
      <c r="R64" s="10">
        <v>0.26621037463976938</v>
      </c>
      <c r="S64" s="10">
        <v>0.24748790472646076</v>
      </c>
      <c r="T64" s="10">
        <v>0.31435079726651488</v>
      </c>
      <c r="U64" s="10">
        <v>0.26164331692540688</v>
      </c>
      <c r="V64" s="10">
        <v>0.35472713297463493</v>
      </c>
      <c r="W64" s="10">
        <v>0.35838641188959652</v>
      </c>
      <c r="X64" s="10">
        <v>0.30371248025276476</v>
      </c>
      <c r="Y64" s="10">
        <v>0.24650478292862377</v>
      </c>
      <c r="Z64" s="10">
        <v>0.36502820306204686</v>
      </c>
      <c r="AA64" s="10">
        <v>0.32292490118577072</v>
      </c>
    </row>
    <row r="65" spans="1:27" x14ac:dyDescent="0.3">
      <c r="A65" s="6" t="s">
        <v>71</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7" spans="1:27" x14ac:dyDescent="0.3">
      <c r="A67" t="s">
        <v>351</v>
      </c>
      <c r="B67" s="10">
        <f>B62-B61</f>
        <v>3.6113179448994739E-2</v>
      </c>
      <c r="C67" s="10">
        <f t="shared" ref="C67:AA67" si="1">C62-C61</f>
        <v>0.1492007104795737</v>
      </c>
      <c r="D67" s="10">
        <f t="shared" si="1"/>
        <v>0.14023071377072854</v>
      </c>
      <c r="E67" s="10">
        <f t="shared" si="1"/>
        <v>4.992764109985532E-2</v>
      </c>
      <c r="F67" s="10">
        <f t="shared" si="1"/>
        <v>0.12103505843071785</v>
      </c>
      <c r="G67" s="10">
        <f t="shared" si="1"/>
        <v>3.5701275045537176E-2</v>
      </c>
      <c r="H67" s="10">
        <f t="shared" si="1"/>
        <v>0.28175026680896476</v>
      </c>
      <c r="I67" s="10">
        <f t="shared" si="1"/>
        <v>0.14553014553014551</v>
      </c>
      <c r="J67" s="10">
        <f t="shared" si="1"/>
        <v>2.657106706031203E-2</v>
      </c>
      <c r="K67" s="10">
        <f t="shared" si="1"/>
        <v>9.3241778099024064E-2</v>
      </c>
      <c r="L67" s="10">
        <f t="shared" si="1"/>
        <v>6.3429913860610532E-2</v>
      </c>
      <c r="M67" s="10">
        <f t="shared" si="1"/>
        <v>3.7011651816312385E-2</v>
      </c>
      <c r="N67" s="10">
        <f t="shared" si="1"/>
        <v>9.6856725146198822E-2</v>
      </c>
      <c r="O67" s="10">
        <f t="shared" si="1"/>
        <v>7.6845637583892734E-2</v>
      </c>
      <c r="P67" s="10">
        <f t="shared" si="1"/>
        <v>2.7171969967822757E-2</v>
      </c>
      <c r="Q67" s="10">
        <f t="shared" si="1"/>
        <v>2.4877497173011562E-2</v>
      </c>
      <c r="R67" s="10">
        <f t="shared" si="1"/>
        <v>2.6657060518731901E-2</v>
      </c>
      <c r="S67" s="10">
        <f t="shared" si="1"/>
        <v>4.3915147004093838E-2</v>
      </c>
      <c r="T67" s="10">
        <f t="shared" si="1"/>
        <v>2.2779043280182237E-2</v>
      </c>
      <c r="U67" s="10">
        <f t="shared" si="1"/>
        <v>2.4611889435819753E-2</v>
      </c>
      <c r="V67" s="10">
        <f t="shared" si="1"/>
        <v>5.3804765564950036E-2</v>
      </c>
      <c r="W67" s="10">
        <f t="shared" si="1"/>
        <v>7.8556263269639076E-2</v>
      </c>
      <c r="X67" s="10">
        <f t="shared" si="1"/>
        <v>4.8578199052132759E-2</v>
      </c>
      <c r="Y67" s="10">
        <f t="shared" si="1"/>
        <v>3.532008830022082E-2</v>
      </c>
      <c r="Z67" s="10">
        <f t="shared" si="1"/>
        <v>0.10556003223207064</v>
      </c>
      <c r="AA67" s="10">
        <f t="shared" si="1"/>
        <v>6.0079051383399376E-2</v>
      </c>
    </row>
  </sheetData>
  <phoneticPr fontId="23" type="noConversion"/>
  <conditionalFormatting sqref="B67:AA67">
    <cfRule type="colorScale" priority="1">
      <colorScale>
        <cfvo type="min"/>
        <cfvo type="percentile" val="50"/>
        <cfvo type="max"/>
        <color rgb="FF63BE7B"/>
        <color rgb="FFFFEB84"/>
        <color rgb="FFF8696B"/>
      </colorScale>
    </cfRule>
  </conditionalFormatting>
  <pageMargins left="0.7" right="0.7" top="0.75" bottom="0.75" header="0.3" footer="0.3"/>
  <drawing r:id="rId4"/>
  <tableParts count="4">
    <tablePart r:id="rId5"/>
    <tablePart r:id="rId6"/>
    <tablePart r:id="rId7"/>
    <tablePart r:id="rId8"/>
  </tableParts>
  <extLst>
    <ext xmlns:x14="http://schemas.microsoft.com/office/spreadsheetml/2009/9/main" uri="{A8765BA9-456A-4dab-B4F3-ACF838C121DE}">
      <x14:slicerList>
        <x14:slicer r:id="rId9"/>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A42A2-62E3-4EF6-96B3-B7FC670A7E8C}">
  <dimension ref="B25:M41"/>
  <sheetViews>
    <sheetView showGridLines="0" topLeftCell="B28" zoomScale="83" zoomScaleNormal="85" workbookViewId="0">
      <selection activeCell="L24" sqref="L24"/>
    </sheetView>
  </sheetViews>
  <sheetFormatPr defaultRowHeight="14.4" x14ac:dyDescent="0.3"/>
  <cols>
    <col min="12" max="12" width="13.5546875" customWidth="1"/>
  </cols>
  <sheetData>
    <row r="25" spans="2:13" ht="23.4" x14ac:dyDescent="0.45">
      <c r="B25" s="41" t="s">
        <v>208</v>
      </c>
    </row>
    <row r="29" spans="2:13" ht="25.8" x14ac:dyDescent="0.5">
      <c r="L29" s="134" t="s">
        <v>247</v>
      </c>
    </row>
    <row r="30" spans="2:13" ht="23.4" x14ac:dyDescent="0.45">
      <c r="L30" s="137" t="s">
        <v>244</v>
      </c>
    </row>
    <row r="31" spans="2:13" ht="23.4" x14ac:dyDescent="0.45">
      <c r="L31" s="41"/>
      <c r="M31" s="38" t="s">
        <v>348</v>
      </c>
    </row>
    <row r="32" spans="2:13" ht="23.4" x14ac:dyDescent="0.45">
      <c r="L32" s="41"/>
      <c r="M32" s="38" t="s">
        <v>349</v>
      </c>
    </row>
    <row r="33" spans="12:13" ht="23.4" x14ac:dyDescent="0.3">
      <c r="L33" s="138"/>
      <c r="M33" s="136" t="s">
        <v>241</v>
      </c>
    </row>
    <row r="34" spans="12:13" ht="23.4" x14ac:dyDescent="0.4">
      <c r="L34" s="138"/>
      <c r="M34" s="61"/>
    </row>
    <row r="35" spans="12:13" ht="23.4" x14ac:dyDescent="0.45">
      <c r="L35" s="91"/>
      <c r="M35" s="61"/>
    </row>
    <row r="36" spans="12:13" ht="23.4" x14ac:dyDescent="0.45">
      <c r="L36" s="137" t="s">
        <v>249</v>
      </c>
      <c r="M36" s="61"/>
    </row>
    <row r="37" spans="12:13" ht="23.4" x14ac:dyDescent="0.4">
      <c r="L37" s="139" t="s">
        <v>242</v>
      </c>
      <c r="M37" s="61"/>
    </row>
    <row r="38" spans="12:13" ht="21" x14ac:dyDescent="0.3">
      <c r="L38" s="67"/>
      <c r="M38" s="136" t="s">
        <v>248</v>
      </c>
    </row>
    <row r="39" spans="12:13" ht="21" x14ac:dyDescent="0.3">
      <c r="L39" s="68"/>
      <c r="M39" s="136" t="s">
        <v>243</v>
      </c>
    </row>
    <row r="40" spans="12:13" ht="21" x14ac:dyDescent="0.4">
      <c r="L40" s="67"/>
      <c r="M40" s="38" t="s">
        <v>245</v>
      </c>
    </row>
    <row r="41" spans="12:13" ht="21" x14ac:dyDescent="0.4">
      <c r="L41" s="67"/>
      <c r="M41" s="38" t="s">
        <v>246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8A12F-A497-4E91-B421-72E276C099D6}">
  <dimension ref="A2:XFD189"/>
  <sheetViews>
    <sheetView zoomScale="82" zoomScaleNormal="71" workbookViewId="0">
      <selection activeCell="A2" sqref="A2"/>
    </sheetView>
  </sheetViews>
  <sheetFormatPr defaultRowHeight="14.4" x14ac:dyDescent="0.3"/>
  <cols>
    <col min="1" max="1" width="17.77734375" customWidth="1"/>
    <col min="2" max="2" width="22.6640625" bestFit="1" customWidth="1"/>
    <col min="3" max="3" width="14.109375" customWidth="1"/>
    <col min="4" max="4" width="15.33203125" customWidth="1"/>
    <col min="5" max="5" width="11.109375" bestFit="1" customWidth="1"/>
    <col min="6" max="6" width="17.33203125" customWidth="1"/>
    <col min="7" max="7" width="20.109375" customWidth="1"/>
    <col min="8" max="8" width="14" customWidth="1"/>
    <col min="9" max="9" width="11.33203125" bestFit="1" customWidth="1"/>
    <col min="10" max="10" width="17.6640625" customWidth="1"/>
    <col min="11" max="11" width="12.6640625" customWidth="1"/>
    <col min="12" max="12" width="12" bestFit="1" customWidth="1"/>
    <col min="13" max="13" width="11.5546875" customWidth="1"/>
    <col min="14" max="14" width="19.21875" customWidth="1"/>
    <col min="15" max="15" width="23.21875" customWidth="1"/>
    <col min="16" max="16" width="11.33203125" bestFit="1" customWidth="1"/>
    <col min="17" max="17" width="23.109375" customWidth="1"/>
    <col min="18" max="18" width="32.77734375" customWidth="1"/>
    <col min="19" max="19" width="19.33203125" customWidth="1"/>
  </cols>
  <sheetData>
    <row r="2" spans="1:19" ht="23.4" x14ac:dyDescent="0.45">
      <c r="A2" s="70" t="s">
        <v>250</v>
      </c>
      <c r="B2" s="13" t="s">
        <v>119</v>
      </c>
    </row>
    <row r="4" spans="1:19" x14ac:dyDescent="0.3">
      <c r="A4" s="2" t="s">
        <v>0</v>
      </c>
      <c r="B4" s="2" t="s">
        <v>1</v>
      </c>
      <c r="C4" s="2" t="s">
        <v>2</v>
      </c>
      <c r="D4" s="11" t="s">
        <v>118</v>
      </c>
      <c r="E4" s="11" t="s">
        <v>251</v>
      </c>
      <c r="F4" s="11" t="s">
        <v>252</v>
      </c>
      <c r="G4" s="2" t="s">
        <v>3</v>
      </c>
      <c r="H4" s="2" t="s">
        <v>4</v>
      </c>
      <c r="I4" s="2" t="s">
        <v>5</v>
      </c>
      <c r="J4" s="2" t="s">
        <v>6</v>
      </c>
      <c r="K4" s="2" t="s">
        <v>7</v>
      </c>
      <c r="L4" s="2" t="s">
        <v>8</v>
      </c>
      <c r="M4" s="2" t="s">
        <v>9</v>
      </c>
      <c r="N4" s="2" t="s">
        <v>10</v>
      </c>
      <c r="O4" s="2" t="s">
        <v>11</v>
      </c>
      <c r="P4" s="2" t="s">
        <v>12</v>
      </c>
      <c r="Q4" s="2" t="s">
        <v>13</v>
      </c>
      <c r="R4" s="2" t="s">
        <v>14</v>
      </c>
      <c r="S4" s="2" t="s">
        <v>15</v>
      </c>
    </row>
    <row r="5" spans="1:19" x14ac:dyDescent="0.3">
      <c r="A5" t="s">
        <v>30</v>
      </c>
      <c r="B5">
        <v>2022</v>
      </c>
      <c r="C5" t="s">
        <v>38</v>
      </c>
      <c r="D5" t="s">
        <v>101</v>
      </c>
      <c r="E5">
        <f>SUM(G5:S5)</f>
        <v>2226.8000000000002</v>
      </c>
      <c r="G5">
        <v>152.9</v>
      </c>
      <c r="H5">
        <v>214.7</v>
      </c>
      <c r="I5">
        <v>161.4</v>
      </c>
      <c r="J5">
        <v>164.6</v>
      </c>
      <c r="K5">
        <v>209.9</v>
      </c>
      <c r="L5">
        <v>168</v>
      </c>
      <c r="M5">
        <v>160.4</v>
      </c>
      <c r="N5">
        <v>165</v>
      </c>
      <c r="O5">
        <v>118.9</v>
      </c>
      <c r="P5">
        <v>186.6</v>
      </c>
      <c r="Q5">
        <v>173.2</v>
      </c>
      <c r="R5">
        <v>180.4</v>
      </c>
      <c r="S5">
        <v>170.8</v>
      </c>
    </row>
    <row r="6" spans="1:19" x14ac:dyDescent="0.3">
      <c r="A6" t="s">
        <v>30</v>
      </c>
      <c r="B6">
        <v>2022</v>
      </c>
      <c r="C6" t="s">
        <v>39</v>
      </c>
      <c r="D6" t="s">
        <v>99</v>
      </c>
      <c r="E6">
        <f t="shared" ref="E6:E19" si="0">SUM(G6:S6)</f>
        <v>2248.3000000000002</v>
      </c>
      <c r="F6" s="72">
        <f t="shared" ref="F6:F19" si="1">((E6-E5)/E5*100)</f>
        <v>0.96551104724268</v>
      </c>
      <c r="G6">
        <v>153.80000000000001</v>
      </c>
      <c r="H6">
        <v>217.2</v>
      </c>
      <c r="I6">
        <v>169.6</v>
      </c>
      <c r="J6">
        <v>165.4</v>
      </c>
      <c r="K6">
        <v>208.1</v>
      </c>
      <c r="L6">
        <v>165.8</v>
      </c>
      <c r="M6">
        <v>167.3</v>
      </c>
      <c r="N6">
        <v>164.6</v>
      </c>
      <c r="O6">
        <v>119.1</v>
      </c>
      <c r="P6">
        <v>188.9</v>
      </c>
      <c r="Q6">
        <v>174.2</v>
      </c>
      <c r="R6">
        <v>181.9</v>
      </c>
      <c r="S6">
        <v>172.4</v>
      </c>
    </row>
    <row r="7" spans="1:19" x14ac:dyDescent="0.3">
      <c r="A7" t="s">
        <v>261</v>
      </c>
      <c r="E7">
        <f>SUM(G7:S7)</f>
        <v>12.456473111710221</v>
      </c>
      <c r="F7" s="72">
        <f>((E7-E6)/E6*100)</f>
        <v>-99.445960365088723</v>
      </c>
      <c r="G7" s="73">
        <f>((G6-G5)/G6)*100</f>
        <v>0.58517555266580346</v>
      </c>
      <c r="H7" s="73">
        <f t="shared" ref="H7:S7" si="2">((H6-H5)/H6)*100</f>
        <v>1.1510128913443831</v>
      </c>
      <c r="I7" s="73">
        <f t="shared" si="2"/>
        <v>4.8349056603773519</v>
      </c>
      <c r="J7" s="73">
        <f t="shared" si="2"/>
        <v>0.48367593712213502</v>
      </c>
      <c r="K7" s="73">
        <f t="shared" si="2"/>
        <v>-0.8649687650168244</v>
      </c>
      <c r="L7" s="73">
        <f t="shared" si="2"/>
        <v>-1.3268998793727314</v>
      </c>
      <c r="M7" s="73">
        <f t="shared" si="2"/>
        <v>4.1243275552899012</v>
      </c>
      <c r="N7" s="73">
        <f t="shared" si="2"/>
        <v>-0.24301336573511889</v>
      </c>
      <c r="O7" s="73">
        <f t="shared" si="2"/>
        <v>0.16792611251048584</v>
      </c>
      <c r="P7" s="73">
        <f t="shared" si="2"/>
        <v>1.2175754367390215</v>
      </c>
      <c r="Q7" s="73">
        <f t="shared" si="2"/>
        <v>0.57405281285878307</v>
      </c>
      <c r="R7" s="73">
        <f t="shared" si="2"/>
        <v>0.82462891698735563</v>
      </c>
      <c r="S7" s="73">
        <f t="shared" si="2"/>
        <v>0.9280742459396718</v>
      </c>
    </row>
    <row r="8" spans="1:19" x14ac:dyDescent="0.3">
      <c r="A8" t="s">
        <v>30</v>
      </c>
      <c r="B8">
        <v>2022</v>
      </c>
      <c r="C8" t="s">
        <v>40</v>
      </c>
      <c r="D8" t="s">
        <v>98</v>
      </c>
      <c r="E8">
        <f t="shared" si="0"/>
        <v>2252.5</v>
      </c>
      <c r="F8" s="72">
        <f>((E8-E6)/E6*100)</f>
        <v>0.18680781034558636</v>
      </c>
      <c r="G8">
        <v>155.19999999999999</v>
      </c>
      <c r="H8">
        <v>210.8</v>
      </c>
      <c r="I8">
        <v>174.3</v>
      </c>
      <c r="J8">
        <v>166.3</v>
      </c>
      <c r="K8">
        <v>202.2</v>
      </c>
      <c r="L8">
        <v>169.6</v>
      </c>
      <c r="M8">
        <v>168.6</v>
      </c>
      <c r="N8">
        <v>164.4</v>
      </c>
      <c r="O8">
        <v>119.2</v>
      </c>
      <c r="P8">
        <v>191.8</v>
      </c>
      <c r="Q8">
        <v>174.5</v>
      </c>
      <c r="R8">
        <v>183.1</v>
      </c>
      <c r="S8">
        <v>172.5</v>
      </c>
    </row>
    <row r="9" spans="1:19" x14ac:dyDescent="0.3">
      <c r="A9" t="s">
        <v>30</v>
      </c>
      <c r="B9">
        <v>2022</v>
      </c>
      <c r="C9" t="s">
        <v>41</v>
      </c>
      <c r="D9" t="s">
        <v>94</v>
      </c>
      <c r="E9">
        <f t="shared" si="0"/>
        <v>2255.7999999999997</v>
      </c>
      <c r="F9" s="72">
        <f t="shared" si="1"/>
        <v>0.1465038845726849</v>
      </c>
      <c r="G9">
        <v>159.5</v>
      </c>
      <c r="H9">
        <v>204.1</v>
      </c>
      <c r="I9">
        <v>168.3</v>
      </c>
      <c r="J9">
        <v>167.9</v>
      </c>
      <c r="K9">
        <v>198.1</v>
      </c>
      <c r="L9">
        <v>169.2</v>
      </c>
      <c r="M9">
        <v>173.1</v>
      </c>
      <c r="N9">
        <v>167.1</v>
      </c>
      <c r="O9">
        <v>120.2</v>
      </c>
      <c r="P9">
        <v>195.6</v>
      </c>
      <c r="Q9">
        <v>174.8</v>
      </c>
      <c r="R9">
        <v>184</v>
      </c>
      <c r="S9">
        <v>173.9</v>
      </c>
    </row>
    <row r="10" spans="1:19" x14ac:dyDescent="0.3">
      <c r="A10" t="s">
        <v>30</v>
      </c>
      <c r="B10">
        <v>2022</v>
      </c>
      <c r="C10" t="s">
        <v>42</v>
      </c>
      <c r="D10" t="s">
        <v>104</v>
      </c>
      <c r="E10">
        <f t="shared" si="0"/>
        <v>2267.8000000000002</v>
      </c>
      <c r="F10" s="72">
        <f t="shared" si="1"/>
        <v>0.5319620533735463</v>
      </c>
      <c r="G10">
        <v>162.9</v>
      </c>
      <c r="H10">
        <v>206.7</v>
      </c>
      <c r="I10">
        <v>169</v>
      </c>
      <c r="J10">
        <v>169.5</v>
      </c>
      <c r="K10">
        <v>194.1</v>
      </c>
      <c r="L10">
        <v>164.1</v>
      </c>
      <c r="M10">
        <v>176.9</v>
      </c>
      <c r="N10">
        <v>169</v>
      </c>
      <c r="O10">
        <v>120.8</v>
      </c>
      <c r="P10">
        <v>199.1</v>
      </c>
      <c r="Q10">
        <v>175.4</v>
      </c>
      <c r="R10">
        <v>184.8</v>
      </c>
      <c r="S10">
        <v>175.5</v>
      </c>
    </row>
    <row r="11" spans="1:19" x14ac:dyDescent="0.3">
      <c r="A11" t="s">
        <v>30</v>
      </c>
      <c r="B11">
        <v>2022</v>
      </c>
      <c r="C11" t="s">
        <v>43</v>
      </c>
      <c r="D11" t="s">
        <v>103</v>
      </c>
      <c r="E11">
        <f t="shared" si="0"/>
        <v>2284.5</v>
      </c>
      <c r="F11" s="72">
        <f t="shared" si="1"/>
        <v>0.73639650762853059</v>
      </c>
      <c r="G11">
        <v>164.7</v>
      </c>
      <c r="H11">
        <v>208.8</v>
      </c>
      <c r="I11">
        <v>170.3</v>
      </c>
      <c r="J11">
        <v>170.9</v>
      </c>
      <c r="K11">
        <v>191.6</v>
      </c>
      <c r="L11">
        <v>162.19999999999999</v>
      </c>
      <c r="M11">
        <v>184.8</v>
      </c>
      <c r="N11">
        <v>169.7</v>
      </c>
      <c r="O11">
        <v>121.1</v>
      </c>
      <c r="P11">
        <v>201.6</v>
      </c>
      <c r="Q11">
        <v>175.8</v>
      </c>
      <c r="R11">
        <v>185.6</v>
      </c>
      <c r="S11">
        <v>177.4</v>
      </c>
    </row>
    <row r="12" spans="1:19" x14ac:dyDescent="0.3">
      <c r="A12" t="s">
        <v>30</v>
      </c>
      <c r="B12">
        <v>2022</v>
      </c>
      <c r="C12" t="s">
        <v>45</v>
      </c>
      <c r="D12" t="s">
        <v>102</v>
      </c>
      <c r="E12">
        <f t="shared" si="0"/>
        <v>2287.6999999999998</v>
      </c>
      <c r="F12" s="72">
        <f t="shared" si="1"/>
        <v>0.14007441453271255</v>
      </c>
      <c r="G12">
        <v>166.9</v>
      </c>
      <c r="H12">
        <v>207.2</v>
      </c>
      <c r="I12">
        <v>180.2</v>
      </c>
      <c r="J12">
        <v>172.3</v>
      </c>
      <c r="K12">
        <v>194</v>
      </c>
      <c r="L12">
        <v>159.1</v>
      </c>
      <c r="M12">
        <v>171.6</v>
      </c>
      <c r="N12">
        <v>170.2</v>
      </c>
      <c r="O12">
        <v>121.5</v>
      </c>
      <c r="P12">
        <v>204.8</v>
      </c>
      <c r="Q12">
        <v>176.4</v>
      </c>
      <c r="R12">
        <v>186.9</v>
      </c>
      <c r="S12">
        <v>176.6</v>
      </c>
    </row>
    <row r="13" spans="1:19" x14ac:dyDescent="0.3">
      <c r="A13" t="s">
        <v>30</v>
      </c>
      <c r="B13">
        <v>2022</v>
      </c>
      <c r="C13" t="s">
        <v>46</v>
      </c>
      <c r="D13" t="s">
        <v>95</v>
      </c>
      <c r="E13">
        <f t="shared" si="0"/>
        <v>2277.1</v>
      </c>
      <c r="F13" s="72">
        <f t="shared" si="1"/>
        <v>-0.46334746688813699</v>
      </c>
      <c r="G13">
        <v>168.8</v>
      </c>
      <c r="H13">
        <v>206.9</v>
      </c>
      <c r="I13">
        <v>189.1</v>
      </c>
      <c r="J13">
        <v>173.4</v>
      </c>
      <c r="K13">
        <v>193.9</v>
      </c>
      <c r="L13">
        <v>156.69999999999999</v>
      </c>
      <c r="M13">
        <v>150.19999999999999</v>
      </c>
      <c r="N13">
        <v>170.5</v>
      </c>
      <c r="O13">
        <v>121.2</v>
      </c>
      <c r="P13">
        <v>207.5</v>
      </c>
      <c r="Q13">
        <v>176.8</v>
      </c>
      <c r="R13">
        <v>187.7</v>
      </c>
      <c r="S13">
        <v>174.4</v>
      </c>
    </row>
    <row r="14" spans="1:19" x14ac:dyDescent="0.3">
      <c r="A14" t="s">
        <v>30</v>
      </c>
      <c r="B14">
        <v>2023</v>
      </c>
      <c r="C14" t="s">
        <v>31</v>
      </c>
      <c r="D14" t="s">
        <v>107</v>
      </c>
      <c r="E14">
        <f t="shared" si="0"/>
        <v>2283.2000000000003</v>
      </c>
      <c r="F14" s="72">
        <f t="shared" si="1"/>
        <v>0.26788459004876219</v>
      </c>
      <c r="G14">
        <v>174</v>
      </c>
      <c r="H14">
        <v>208.3</v>
      </c>
      <c r="I14">
        <v>192.9</v>
      </c>
      <c r="J14">
        <v>174.3</v>
      </c>
      <c r="K14">
        <v>192.6</v>
      </c>
      <c r="L14">
        <v>156.30000000000001</v>
      </c>
      <c r="M14">
        <v>142.9</v>
      </c>
      <c r="N14">
        <v>170.7</v>
      </c>
      <c r="O14">
        <v>120.3</v>
      </c>
      <c r="P14">
        <v>210.5</v>
      </c>
      <c r="Q14">
        <v>176.9</v>
      </c>
      <c r="R14">
        <v>188.5</v>
      </c>
      <c r="S14">
        <v>175</v>
      </c>
    </row>
    <row r="15" spans="1:19" x14ac:dyDescent="0.3">
      <c r="A15" t="s">
        <v>30</v>
      </c>
      <c r="B15">
        <v>2023</v>
      </c>
      <c r="C15" t="s">
        <v>35</v>
      </c>
      <c r="D15" t="s">
        <v>106</v>
      </c>
      <c r="E15">
        <f t="shared" si="0"/>
        <v>2265.6999999999998</v>
      </c>
      <c r="F15" s="72">
        <f t="shared" si="1"/>
        <v>-0.76646811492643885</v>
      </c>
      <c r="G15">
        <v>174.2</v>
      </c>
      <c r="H15">
        <v>205.2</v>
      </c>
      <c r="I15">
        <v>173.9</v>
      </c>
      <c r="J15">
        <v>177</v>
      </c>
      <c r="K15">
        <v>183.4</v>
      </c>
      <c r="L15">
        <v>167.2</v>
      </c>
      <c r="M15">
        <v>140.9</v>
      </c>
      <c r="N15">
        <v>170.4</v>
      </c>
      <c r="O15">
        <v>119.1</v>
      </c>
      <c r="P15">
        <v>212.1</v>
      </c>
      <c r="Q15">
        <v>177.6</v>
      </c>
      <c r="R15">
        <v>189.9</v>
      </c>
      <c r="S15">
        <v>174.8</v>
      </c>
    </row>
    <row r="16" spans="1:19" x14ac:dyDescent="0.3">
      <c r="E16">
        <f>SUM(G16:S16)</f>
        <v>-10.125265814068554</v>
      </c>
      <c r="F16" s="72">
        <f>((E16-E15)/E15*100)</f>
        <v>-100.4468934904916</v>
      </c>
      <c r="G16" s="73">
        <f>((G15-G14)/G15*100)</f>
        <v>0.11481056257175008</v>
      </c>
      <c r="H16" s="73">
        <f t="shared" ref="H16:S16" si="3">((H15-H14)/H15*100)</f>
        <v>-1.510721247563364</v>
      </c>
      <c r="I16" s="73">
        <f t="shared" si="3"/>
        <v>-10.925819436457735</v>
      </c>
      <c r="J16" s="73">
        <f t="shared" si="3"/>
        <v>1.525423728813553</v>
      </c>
      <c r="K16" s="73">
        <f t="shared" si="3"/>
        <v>-5.0163576881134073</v>
      </c>
      <c r="L16" s="73">
        <f t="shared" si="3"/>
        <v>6.5191387559808485</v>
      </c>
      <c r="M16" s="73">
        <f t="shared" si="3"/>
        <v>-1.4194464158977997</v>
      </c>
      <c r="N16" s="73">
        <f t="shared" si="3"/>
        <v>-0.17605633802815901</v>
      </c>
      <c r="O16" s="73">
        <f t="shared" si="3"/>
        <v>-1.0075566750629747</v>
      </c>
      <c r="P16" s="73">
        <f t="shared" si="3"/>
        <v>0.75436115040075169</v>
      </c>
      <c r="Q16" s="73">
        <f t="shared" si="3"/>
        <v>0.39414414414413779</v>
      </c>
      <c r="R16" s="73">
        <f t="shared" si="3"/>
        <v>0.73723012111638009</v>
      </c>
      <c r="S16" s="73">
        <f t="shared" si="3"/>
        <v>-0.11441647597253354</v>
      </c>
    </row>
    <row r="17" spans="1:19" x14ac:dyDescent="0.3">
      <c r="A17" t="s">
        <v>30</v>
      </c>
      <c r="B17">
        <v>2023</v>
      </c>
      <c r="C17" t="s">
        <v>36</v>
      </c>
      <c r="D17" t="s">
        <v>108</v>
      </c>
      <c r="E17">
        <f t="shared" si="0"/>
        <v>2265.8000000000002</v>
      </c>
      <c r="F17" s="72">
        <f>((E17-E15)/E15*100)</f>
        <v>4.413646996529276E-3</v>
      </c>
      <c r="G17">
        <v>174.3</v>
      </c>
      <c r="H17">
        <v>205.2</v>
      </c>
      <c r="I17">
        <v>173.9</v>
      </c>
      <c r="J17">
        <v>177</v>
      </c>
      <c r="K17">
        <v>183.3</v>
      </c>
      <c r="L17">
        <v>167.2</v>
      </c>
      <c r="M17">
        <v>140.9</v>
      </c>
      <c r="N17">
        <v>170.5</v>
      </c>
      <c r="O17">
        <v>119.1</v>
      </c>
      <c r="P17">
        <v>212.1</v>
      </c>
      <c r="Q17">
        <v>177.6</v>
      </c>
      <c r="R17">
        <v>189.9</v>
      </c>
      <c r="S17">
        <v>174.8</v>
      </c>
    </row>
    <row r="18" spans="1:19" x14ac:dyDescent="0.3">
      <c r="A18" t="s">
        <v>30</v>
      </c>
      <c r="B18">
        <v>2023</v>
      </c>
      <c r="C18" t="s">
        <v>37</v>
      </c>
      <c r="D18" t="s">
        <v>105</v>
      </c>
      <c r="E18">
        <f t="shared" si="0"/>
        <v>2274.1999999999998</v>
      </c>
      <c r="F18" s="72">
        <f t="shared" si="1"/>
        <v>0.37072998499424642</v>
      </c>
      <c r="G18">
        <v>173.3</v>
      </c>
      <c r="H18">
        <v>206.9</v>
      </c>
      <c r="I18">
        <v>167.9</v>
      </c>
      <c r="J18">
        <v>178.2</v>
      </c>
      <c r="K18">
        <v>178.5</v>
      </c>
      <c r="L18">
        <v>173.7</v>
      </c>
      <c r="M18">
        <v>142.80000000000001</v>
      </c>
      <c r="N18">
        <v>172.8</v>
      </c>
      <c r="O18">
        <v>120.4</v>
      </c>
      <c r="P18">
        <v>215.5</v>
      </c>
      <c r="Q18">
        <v>178.2</v>
      </c>
      <c r="R18">
        <v>190.5</v>
      </c>
      <c r="S18">
        <v>175.5</v>
      </c>
    </row>
    <row r="19" spans="1:19" x14ac:dyDescent="0.3">
      <c r="A19" t="s">
        <v>30</v>
      </c>
      <c r="B19">
        <v>2023</v>
      </c>
      <c r="C19" t="s">
        <v>38</v>
      </c>
      <c r="D19" t="s">
        <v>109</v>
      </c>
      <c r="E19">
        <f t="shared" si="0"/>
        <v>2290.7000000000007</v>
      </c>
      <c r="F19" s="72">
        <f t="shared" si="1"/>
        <v>0.72552985665292902</v>
      </c>
      <c r="G19">
        <v>173.2</v>
      </c>
      <c r="H19">
        <v>211.5</v>
      </c>
      <c r="I19">
        <v>171</v>
      </c>
      <c r="J19">
        <v>179.6</v>
      </c>
      <c r="K19">
        <v>173.3</v>
      </c>
      <c r="L19">
        <v>169</v>
      </c>
      <c r="M19">
        <v>148.69999999999999</v>
      </c>
      <c r="N19">
        <v>174.9</v>
      </c>
      <c r="O19">
        <v>121.9</v>
      </c>
      <c r="P19">
        <v>221</v>
      </c>
      <c r="Q19">
        <v>178.7</v>
      </c>
      <c r="R19">
        <v>191.1</v>
      </c>
      <c r="S19">
        <v>176.8</v>
      </c>
    </row>
    <row r="22" spans="1:19" x14ac:dyDescent="0.3">
      <c r="A22" s="74" t="s">
        <v>118</v>
      </c>
      <c r="B22" s="74" t="s">
        <v>253</v>
      </c>
      <c r="C22" s="74" t="s">
        <v>254</v>
      </c>
      <c r="D22" s="74" t="s">
        <v>255</v>
      </c>
    </row>
    <row r="23" spans="1:19" x14ac:dyDescent="0.3">
      <c r="A23" s="46" t="s">
        <v>99</v>
      </c>
      <c r="B23" s="73">
        <v>0.96551104724268</v>
      </c>
      <c r="C23" s="73">
        <v>1.1060109289617366</v>
      </c>
      <c r="D23" s="73">
        <v>1.0168442459878662</v>
      </c>
    </row>
    <row r="24" spans="1:19" x14ac:dyDescent="0.3">
      <c r="A24" s="45" t="s">
        <v>98</v>
      </c>
      <c r="B24" s="73">
        <v>0.18680781034558636</v>
      </c>
      <c r="C24" s="73">
        <v>0.1789142956885979</v>
      </c>
      <c r="D24" s="73">
        <v>0.19414905352336806</v>
      </c>
    </row>
    <row r="25" spans="1:19" x14ac:dyDescent="0.3">
      <c r="A25" s="46" t="s">
        <v>94</v>
      </c>
      <c r="B25" s="73">
        <v>0.1465038845726849</v>
      </c>
      <c r="C25" s="73">
        <v>9.1555129267119034E-2</v>
      </c>
      <c r="D25" s="73">
        <v>0.12779834302838403</v>
      </c>
    </row>
    <row r="26" spans="1:19" x14ac:dyDescent="0.3">
      <c r="A26" s="45" t="s">
        <v>104</v>
      </c>
      <c r="B26" s="73">
        <v>0.5319620533735463</v>
      </c>
      <c r="C26" s="73">
        <v>0.55064169268124663</v>
      </c>
      <c r="D26" s="73">
        <v>0.5129554123372273</v>
      </c>
    </row>
    <row r="27" spans="1:19" x14ac:dyDescent="0.3">
      <c r="A27" s="46" t="s">
        <v>103</v>
      </c>
      <c r="B27" s="73">
        <v>0.73639650762853059</v>
      </c>
      <c r="C27" s="73">
        <v>0.68466606381604833</v>
      </c>
      <c r="D27" s="73">
        <v>0.71388151308057679</v>
      </c>
    </row>
    <row r="28" spans="1:19" x14ac:dyDescent="0.3">
      <c r="A28" s="45" t="s">
        <v>102</v>
      </c>
      <c r="B28" s="73">
        <v>0.14007441453271255</v>
      </c>
      <c r="C28" s="73">
        <v>-0.34134116833736994</v>
      </c>
      <c r="D28" s="73">
        <v>-2.1769418321142455E-2</v>
      </c>
    </row>
    <row r="29" spans="1:19" x14ac:dyDescent="0.3">
      <c r="A29" s="46" t="s">
        <v>95</v>
      </c>
      <c r="B29" s="73">
        <v>-0.46334746688813699</v>
      </c>
      <c r="C29" s="73">
        <v>-0.81017510236084878</v>
      </c>
      <c r="D29" s="73">
        <v>-0.58684417973198255</v>
      </c>
    </row>
    <row r="30" spans="1:19" x14ac:dyDescent="0.3">
      <c r="A30" s="45" t="s">
        <v>107</v>
      </c>
      <c r="B30" s="73">
        <v>0.26788459004876219</v>
      </c>
      <c r="C30" s="73">
        <v>0.62332265604711901</v>
      </c>
      <c r="D30" s="73">
        <v>0.4056352771840942</v>
      </c>
    </row>
    <row r="31" spans="1:19" x14ac:dyDescent="0.3">
      <c r="A31" s="46" t="s">
        <v>106</v>
      </c>
      <c r="B31" s="73">
        <v>-0.76646811492643885</v>
      </c>
      <c r="C31" s="73">
        <v>-0.30392497394930768</v>
      </c>
      <c r="D31" s="73">
        <v>-0.59672677811416397</v>
      </c>
    </row>
    <row r="32" spans="1:19" x14ac:dyDescent="0.3">
      <c r="A32" s="45" t="s">
        <v>108</v>
      </c>
      <c r="B32" s="73">
        <v>4.413646996529276E-3</v>
      </c>
      <c r="C32" s="73">
        <v>8.6828167057511861E-3</v>
      </c>
      <c r="D32" s="73">
        <v>4.3875043875003976E-3</v>
      </c>
    </row>
    <row r="33" spans="1:19" x14ac:dyDescent="0.3">
      <c r="A33" s="46" t="s">
        <v>105</v>
      </c>
      <c r="B33" s="73">
        <v>0.37072998499424642</v>
      </c>
      <c r="C33" s="73">
        <v>0.61699098243949524</v>
      </c>
      <c r="D33" s="73">
        <v>0.45422781271840251</v>
      </c>
    </row>
    <row r="34" spans="1:19" x14ac:dyDescent="0.3">
      <c r="A34" s="45" t="s">
        <v>109</v>
      </c>
      <c r="B34" s="73">
        <v>0.72552985665292902</v>
      </c>
      <c r="C34" s="73">
        <v>0.74515010063807274</v>
      </c>
      <c r="D34" s="73">
        <v>0.74992414062160162</v>
      </c>
    </row>
    <row r="41" spans="1:19" x14ac:dyDescent="0.3">
      <c r="A41" s="2" t="s">
        <v>0</v>
      </c>
      <c r="B41" s="2" t="s">
        <v>1</v>
      </c>
      <c r="C41" s="2" t="s">
        <v>2</v>
      </c>
      <c r="D41" s="11" t="s">
        <v>118</v>
      </c>
      <c r="E41" s="11" t="s">
        <v>57</v>
      </c>
      <c r="F41" s="11" t="s">
        <v>252</v>
      </c>
      <c r="G41" s="2" t="s">
        <v>3</v>
      </c>
      <c r="H41" s="2" t="s">
        <v>4</v>
      </c>
      <c r="I41" s="2" t="s">
        <v>5</v>
      </c>
      <c r="J41" s="2" t="s">
        <v>6</v>
      </c>
      <c r="K41" s="2" t="s">
        <v>7</v>
      </c>
      <c r="L41" s="2" t="s">
        <v>8</v>
      </c>
      <c r="M41" s="2" t="s">
        <v>9</v>
      </c>
      <c r="N41" s="2" t="s">
        <v>10</v>
      </c>
      <c r="O41" s="2" t="s">
        <v>11</v>
      </c>
      <c r="P41" s="2" t="s">
        <v>12</v>
      </c>
      <c r="Q41" s="2" t="s">
        <v>13</v>
      </c>
      <c r="R41" s="2" t="s">
        <v>14</v>
      </c>
      <c r="S41" s="2" t="s">
        <v>15</v>
      </c>
    </row>
    <row r="42" spans="1:19" x14ac:dyDescent="0.3">
      <c r="A42" t="s">
        <v>34</v>
      </c>
      <c r="B42">
        <v>2022</v>
      </c>
      <c r="C42" t="s">
        <v>38</v>
      </c>
      <c r="D42" s="12" t="s">
        <v>101</v>
      </c>
      <c r="E42" s="71">
        <f>SUM(G42:S42)</f>
        <v>2238.9000000000005</v>
      </c>
      <c r="F42" s="71"/>
      <c r="G42">
        <v>154.1</v>
      </c>
      <c r="H42">
        <v>217</v>
      </c>
      <c r="I42">
        <v>162.4</v>
      </c>
      <c r="J42">
        <v>164.9</v>
      </c>
      <c r="K42">
        <v>202.4</v>
      </c>
      <c r="L42">
        <v>171</v>
      </c>
      <c r="M42">
        <v>174.9</v>
      </c>
      <c r="N42">
        <v>164.7</v>
      </c>
      <c r="O42">
        <v>119.7</v>
      </c>
      <c r="P42">
        <v>184.9</v>
      </c>
      <c r="Q42">
        <v>167.1</v>
      </c>
      <c r="R42">
        <v>182.5</v>
      </c>
      <c r="S42">
        <v>173.3</v>
      </c>
    </row>
    <row r="43" spans="1:19" x14ac:dyDescent="0.3">
      <c r="A43" t="s">
        <v>34</v>
      </c>
      <c r="B43">
        <v>2022</v>
      </c>
      <c r="C43" t="s">
        <v>39</v>
      </c>
      <c r="D43" s="12" t="s">
        <v>99</v>
      </c>
      <c r="E43" s="71">
        <f t="shared" ref="E43:E56" si="4">SUM(G43:S43)</f>
        <v>2261.9</v>
      </c>
      <c r="F43" s="73">
        <f>((E43-E42)/E43*100)</f>
        <v>1.0168442459878662</v>
      </c>
      <c r="G43">
        <v>155</v>
      </c>
      <c r="H43">
        <v>219.4</v>
      </c>
      <c r="I43">
        <v>170.8</v>
      </c>
      <c r="J43">
        <v>165.8</v>
      </c>
      <c r="K43">
        <v>200.9</v>
      </c>
      <c r="L43">
        <v>169.7</v>
      </c>
      <c r="M43">
        <v>182.3</v>
      </c>
      <c r="N43">
        <v>164.3</v>
      </c>
      <c r="O43">
        <v>119.9</v>
      </c>
      <c r="P43">
        <v>187.1</v>
      </c>
      <c r="Q43">
        <v>167.9</v>
      </c>
      <c r="R43">
        <v>183.9</v>
      </c>
      <c r="S43">
        <v>174.9</v>
      </c>
    </row>
    <row r="44" spans="1:19" x14ac:dyDescent="0.3">
      <c r="D44" s="12"/>
      <c r="E44" s="71"/>
      <c r="F44" s="73"/>
      <c r="G44" s="73">
        <f>((G43-G42)/G43*100)</f>
        <v>0.58064516129032628</v>
      </c>
      <c r="H44" s="73">
        <f t="shared" ref="H44:S44" si="5">((H43-H42)/H43*100)</f>
        <v>1.0938924339106679</v>
      </c>
      <c r="I44" s="73">
        <f t="shared" si="5"/>
        <v>4.9180327868852487</v>
      </c>
      <c r="J44" s="73">
        <f t="shared" si="5"/>
        <v>0.54282267792521455</v>
      </c>
      <c r="K44" s="73">
        <f t="shared" si="5"/>
        <v>-0.74664011946241915</v>
      </c>
      <c r="L44" s="73">
        <f t="shared" si="5"/>
        <v>-0.7660577489687751</v>
      </c>
      <c r="M44" s="73">
        <f t="shared" si="5"/>
        <v>4.0592430060340128</v>
      </c>
      <c r="N44" s="73">
        <f t="shared" si="5"/>
        <v>-0.2434570906877524</v>
      </c>
      <c r="O44" s="73">
        <f t="shared" si="5"/>
        <v>0.1668056713928297</v>
      </c>
      <c r="P44" s="73">
        <f t="shared" si="5"/>
        <v>1.1758417958311003</v>
      </c>
      <c r="Q44" s="73">
        <f t="shared" si="5"/>
        <v>0.47647409172126937</v>
      </c>
      <c r="R44" s="73">
        <f t="shared" si="5"/>
        <v>0.7612833061446469</v>
      </c>
      <c r="S44" s="73">
        <f t="shared" si="5"/>
        <v>0.91480846197827004</v>
      </c>
    </row>
    <row r="45" spans="1:19" x14ac:dyDescent="0.3">
      <c r="A45" t="s">
        <v>34</v>
      </c>
      <c r="B45">
        <v>2022</v>
      </c>
      <c r="C45" t="s">
        <v>40</v>
      </c>
      <c r="D45" s="12" t="s">
        <v>98</v>
      </c>
      <c r="E45" s="71">
        <f t="shared" si="4"/>
        <v>2266.3000000000002</v>
      </c>
      <c r="F45" s="73">
        <f>((E45-E43)/E45*100)</f>
        <v>0.19414905352336806</v>
      </c>
      <c r="G45">
        <v>156.5</v>
      </c>
      <c r="H45">
        <v>213</v>
      </c>
      <c r="I45">
        <v>175.2</v>
      </c>
      <c r="J45">
        <v>166.6</v>
      </c>
      <c r="K45">
        <v>195.8</v>
      </c>
      <c r="L45">
        <v>174.2</v>
      </c>
      <c r="M45">
        <v>182.1</v>
      </c>
      <c r="N45">
        <v>164.3</v>
      </c>
      <c r="O45">
        <v>120</v>
      </c>
      <c r="P45">
        <v>190</v>
      </c>
      <c r="Q45">
        <v>168.4</v>
      </c>
      <c r="R45">
        <v>185.2</v>
      </c>
      <c r="S45">
        <v>175</v>
      </c>
    </row>
    <row r="46" spans="1:19" x14ac:dyDescent="0.3">
      <c r="A46" t="s">
        <v>34</v>
      </c>
      <c r="B46">
        <v>2022</v>
      </c>
      <c r="C46" t="s">
        <v>41</v>
      </c>
      <c r="D46" s="12" t="s">
        <v>94</v>
      </c>
      <c r="E46" s="71">
        <f t="shared" si="4"/>
        <v>2269.2000000000003</v>
      </c>
      <c r="F46" s="73">
        <f t="shared" ref="F46:F56" si="6">((E46-E45)/E46*100)</f>
        <v>0.12779834302838403</v>
      </c>
      <c r="G46">
        <v>160.30000000000001</v>
      </c>
      <c r="H46">
        <v>206.5</v>
      </c>
      <c r="I46">
        <v>169.2</v>
      </c>
      <c r="J46">
        <v>168.1</v>
      </c>
      <c r="K46">
        <v>192.4</v>
      </c>
      <c r="L46">
        <v>172.9</v>
      </c>
      <c r="M46">
        <v>186.7</v>
      </c>
      <c r="N46">
        <v>167.2</v>
      </c>
      <c r="O46">
        <v>120.9</v>
      </c>
      <c r="P46">
        <v>193.6</v>
      </c>
      <c r="Q46">
        <v>168.8</v>
      </c>
      <c r="R46">
        <v>186.3</v>
      </c>
      <c r="S46">
        <v>176.3</v>
      </c>
    </row>
    <row r="47" spans="1:19" x14ac:dyDescent="0.3">
      <c r="A47" t="s">
        <v>34</v>
      </c>
      <c r="B47">
        <v>2022</v>
      </c>
      <c r="C47" t="s">
        <v>42</v>
      </c>
      <c r="D47" s="12" t="s">
        <v>104</v>
      </c>
      <c r="E47" s="71">
        <f t="shared" si="4"/>
        <v>2280.9</v>
      </c>
      <c r="F47" s="73">
        <f t="shared" si="6"/>
        <v>0.5129554123372273</v>
      </c>
      <c r="G47">
        <v>163.5</v>
      </c>
      <c r="H47">
        <v>209.2</v>
      </c>
      <c r="I47">
        <v>169.7</v>
      </c>
      <c r="J47">
        <v>169.7</v>
      </c>
      <c r="K47">
        <v>188.7</v>
      </c>
      <c r="L47">
        <v>165.7</v>
      </c>
      <c r="M47">
        <v>191.8</v>
      </c>
      <c r="N47">
        <v>169.1</v>
      </c>
      <c r="O47">
        <v>121.6</v>
      </c>
      <c r="P47">
        <v>197.3</v>
      </c>
      <c r="Q47">
        <v>169.4</v>
      </c>
      <c r="R47">
        <v>187.4</v>
      </c>
      <c r="S47">
        <v>177.8</v>
      </c>
    </row>
    <row r="48" spans="1:19" x14ac:dyDescent="0.3">
      <c r="A48" t="s">
        <v>34</v>
      </c>
      <c r="B48">
        <v>2022</v>
      </c>
      <c r="C48" t="s">
        <v>43</v>
      </c>
      <c r="D48" s="12" t="s">
        <v>103</v>
      </c>
      <c r="E48" s="71">
        <f t="shared" si="4"/>
        <v>2297.3000000000002</v>
      </c>
      <c r="F48" s="73">
        <f t="shared" si="6"/>
        <v>0.71388151308057679</v>
      </c>
      <c r="G48">
        <v>165.2</v>
      </c>
      <c r="H48">
        <v>210.9</v>
      </c>
      <c r="I48">
        <v>170.9</v>
      </c>
      <c r="J48">
        <v>170.9</v>
      </c>
      <c r="K48">
        <v>186.5</v>
      </c>
      <c r="L48">
        <v>163.80000000000001</v>
      </c>
      <c r="M48">
        <v>199.7</v>
      </c>
      <c r="N48">
        <v>169.8</v>
      </c>
      <c r="O48">
        <v>121.9</v>
      </c>
      <c r="P48">
        <v>199.9</v>
      </c>
      <c r="Q48">
        <v>169.9</v>
      </c>
      <c r="R48">
        <v>188.3</v>
      </c>
      <c r="S48">
        <v>179.6</v>
      </c>
    </row>
    <row r="49" spans="1:19" x14ac:dyDescent="0.3">
      <c r="A49" t="s">
        <v>34</v>
      </c>
      <c r="B49">
        <v>2022</v>
      </c>
      <c r="C49" t="s">
        <v>45</v>
      </c>
      <c r="D49" s="12" t="s">
        <v>102</v>
      </c>
      <c r="E49" s="71">
        <f t="shared" si="4"/>
        <v>2296.8000000000002</v>
      </c>
      <c r="F49" s="73">
        <f t="shared" si="6"/>
        <v>-2.1769418321142455E-2</v>
      </c>
      <c r="G49">
        <v>167.4</v>
      </c>
      <c r="H49">
        <v>209.4</v>
      </c>
      <c r="I49">
        <v>181.4</v>
      </c>
      <c r="J49">
        <v>172.3</v>
      </c>
      <c r="K49">
        <v>188.9</v>
      </c>
      <c r="L49">
        <v>160.69999999999999</v>
      </c>
      <c r="M49">
        <v>183.1</v>
      </c>
      <c r="N49">
        <v>170.5</v>
      </c>
      <c r="O49">
        <v>122.1</v>
      </c>
      <c r="P49">
        <v>202.8</v>
      </c>
      <c r="Q49">
        <v>170.4</v>
      </c>
      <c r="R49">
        <v>189.5</v>
      </c>
      <c r="S49">
        <v>178.3</v>
      </c>
    </row>
    <row r="50" spans="1:19" x14ac:dyDescent="0.3">
      <c r="A50" t="s">
        <v>34</v>
      </c>
      <c r="B50">
        <v>2022</v>
      </c>
      <c r="C50" t="s">
        <v>46</v>
      </c>
      <c r="D50" s="12" t="s">
        <v>95</v>
      </c>
      <c r="E50" s="71">
        <f t="shared" si="4"/>
        <v>2283.4</v>
      </c>
      <c r="F50" s="73">
        <f t="shared" si="6"/>
        <v>-0.58684417973198255</v>
      </c>
      <c r="G50">
        <v>169.2</v>
      </c>
      <c r="H50">
        <v>209</v>
      </c>
      <c r="I50">
        <v>190.2</v>
      </c>
      <c r="J50">
        <v>173.6</v>
      </c>
      <c r="K50">
        <v>188.5</v>
      </c>
      <c r="L50">
        <v>158</v>
      </c>
      <c r="M50">
        <v>159.9</v>
      </c>
      <c r="N50">
        <v>170.8</v>
      </c>
      <c r="O50">
        <v>121.8</v>
      </c>
      <c r="P50">
        <v>205.2</v>
      </c>
      <c r="Q50">
        <v>171</v>
      </c>
      <c r="R50">
        <v>190.3</v>
      </c>
      <c r="S50">
        <v>175.9</v>
      </c>
    </row>
    <row r="51" spans="1:19" x14ac:dyDescent="0.3">
      <c r="A51" t="s">
        <v>34</v>
      </c>
      <c r="B51">
        <v>2023</v>
      </c>
      <c r="C51" t="s">
        <v>31</v>
      </c>
      <c r="D51" s="12" t="s">
        <v>107</v>
      </c>
      <c r="E51" s="71">
        <f t="shared" si="4"/>
        <v>2292.6999999999998</v>
      </c>
      <c r="F51" s="73">
        <f t="shared" si="6"/>
        <v>0.4056352771840942</v>
      </c>
      <c r="G51">
        <v>173.8</v>
      </c>
      <c r="H51">
        <v>210.7</v>
      </c>
      <c r="I51">
        <v>194.5</v>
      </c>
      <c r="J51">
        <v>174.6</v>
      </c>
      <c r="K51">
        <v>187.2</v>
      </c>
      <c r="L51">
        <v>158.30000000000001</v>
      </c>
      <c r="M51">
        <v>153.9</v>
      </c>
      <c r="N51">
        <v>170.9</v>
      </c>
      <c r="O51">
        <v>121.1</v>
      </c>
      <c r="P51">
        <v>208.4</v>
      </c>
      <c r="Q51">
        <v>171.4</v>
      </c>
      <c r="R51">
        <v>191.2</v>
      </c>
      <c r="S51">
        <v>176.7</v>
      </c>
    </row>
    <row r="52" spans="1:19" x14ac:dyDescent="0.3">
      <c r="A52" t="s">
        <v>34</v>
      </c>
      <c r="B52">
        <v>2023</v>
      </c>
      <c r="C52" t="s">
        <v>35</v>
      </c>
      <c r="D52" s="12" t="s">
        <v>106</v>
      </c>
      <c r="E52" s="71">
        <f t="shared" si="4"/>
        <v>2279.1</v>
      </c>
      <c r="F52" s="73">
        <f t="shared" si="6"/>
        <v>-0.59672677811416397</v>
      </c>
      <c r="G52">
        <v>174.4</v>
      </c>
      <c r="H52">
        <v>207.7</v>
      </c>
      <c r="I52">
        <v>175.2</v>
      </c>
      <c r="J52">
        <v>177.3</v>
      </c>
      <c r="K52">
        <v>179.3</v>
      </c>
      <c r="L52">
        <v>169.5</v>
      </c>
      <c r="M52">
        <v>152.69999999999999</v>
      </c>
      <c r="N52">
        <v>171</v>
      </c>
      <c r="O52">
        <v>120</v>
      </c>
      <c r="P52">
        <v>209.7</v>
      </c>
      <c r="Q52">
        <v>172.3</v>
      </c>
      <c r="R52">
        <v>193</v>
      </c>
      <c r="S52">
        <v>177</v>
      </c>
    </row>
    <row r="53" spans="1:19" x14ac:dyDescent="0.3">
      <c r="D53" s="12"/>
      <c r="E53" s="71"/>
      <c r="F53" s="73"/>
      <c r="G53" s="73">
        <f>((G52-G51)/G52*100)</f>
        <v>0.34403669724770314</v>
      </c>
      <c r="H53" s="73">
        <f t="shared" ref="H53:S53" si="7">((H52-H51)/H52*100)</f>
        <v>-1.4443909484833897</v>
      </c>
      <c r="I53" s="73">
        <f t="shared" si="7"/>
        <v>-11.015981735159825</v>
      </c>
      <c r="J53" s="73">
        <f t="shared" si="7"/>
        <v>1.5228426395939183</v>
      </c>
      <c r="K53" s="73">
        <f t="shared" si="7"/>
        <v>-4.4060234244283194</v>
      </c>
      <c r="L53" s="73">
        <f t="shared" si="7"/>
        <v>6.6076696165191668</v>
      </c>
      <c r="M53" s="73">
        <f t="shared" si="7"/>
        <v>-0.78585461689588554</v>
      </c>
      <c r="N53" s="73">
        <f t="shared" si="7"/>
        <v>5.8479532163739363E-2</v>
      </c>
      <c r="O53" s="73">
        <f t="shared" si="7"/>
        <v>-0.91666666666666197</v>
      </c>
      <c r="P53" s="73">
        <f t="shared" si="7"/>
        <v>0.61993323795898092</v>
      </c>
      <c r="Q53" s="73">
        <f t="shared" si="7"/>
        <v>0.52234474753337534</v>
      </c>
      <c r="R53" s="73">
        <f t="shared" si="7"/>
        <v>0.93264248704663788</v>
      </c>
      <c r="S53" s="73">
        <f t="shared" si="7"/>
        <v>0.16949152542373522</v>
      </c>
    </row>
    <row r="54" spans="1:19" x14ac:dyDescent="0.3">
      <c r="A54" t="s">
        <v>34</v>
      </c>
      <c r="B54">
        <v>2023</v>
      </c>
      <c r="C54" t="s">
        <v>36</v>
      </c>
      <c r="D54" s="12" t="s">
        <v>108</v>
      </c>
      <c r="E54" s="71">
        <f t="shared" si="4"/>
        <v>2279.1999999999998</v>
      </c>
      <c r="F54" s="73">
        <f>((E54-E52)/E54*100)</f>
        <v>4.3875043875003976E-3</v>
      </c>
      <c r="G54">
        <v>174.4</v>
      </c>
      <c r="H54">
        <v>207.7</v>
      </c>
      <c r="I54">
        <v>175.2</v>
      </c>
      <c r="J54">
        <v>177.3</v>
      </c>
      <c r="K54">
        <v>179.2</v>
      </c>
      <c r="L54">
        <v>169.5</v>
      </c>
      <c r="M54">
        <v>152.80000000000001</v>
      </c>
      <c r="N54">
        <v>171.1</v>
      </c>
      <c r="O54">
        <v>120</v>
      </c>
      <c r="P54">
        <v>209.7</v>
      </c>
      <c r="Q54">
        <v>172.3</v>
      </c>
      <c r="R54">
        <v>193</v>
      </c>
      <c r="S54">
        <v>177</v>
      </c>
    </row>
    <row r="55" spans="1:19" x14ac:dyDescent="0.3">
      <c r="A55" t="s">
        <v>34</v>
      </c>
      <c r="B55">
        <v>2023</v>
      </c>
      <c r="C55" t="s">
        <v>37</v>
      </c>
      <c r="D55" s="12" t="s">
        <v>105</v>
      </c>
      <c r="E55" s="71">
        <f t="shared" si="4"/>
        <v>2289.6000000000004</v>
      </c>
      <c r="F55" s="73">
        <f t="shared" si="6"/>
        <v>0.45422781271840251</v>
      </c>
      <c r="G55">
        <v>173.8</v>
      </c>
      <c r="H55">
        <v>209.3</v>
      </c>
      <c r="I55">
        <v>169.6</v>
      </c>
      <c r="J55">
        <v>178.4</v>
      </c>
      <c r="K55">
        <v>174.9</v>
      </c>
      <c r="L55">
        <v>176.3</v>
      </c>
      <c r="M55">
        <v>155.4</v>
      </c>
      <c r="N55">
        <v>173.4</v>
      </c>
      <c r="O55">
        <v>121.3</v>
      </c>
      <c r="P55">
        <v>212.9</v>
      </c>
      <c r="Q55">
        <v>172.9</v>
      </c>
      <c r="R55">
        <v>193.5</v>
      </c>
      <c r="S55">
        <v>177.9</v>
      </c>
    </row>
    <row r="56" spans="1:19" x14ac:dyDescent="0.3">
      <c r="A56" t="s">
        <v>34</v>
      </c>
      <c r="B56">
        <v>2023</v>
      </c>
      <c r="C56" t="s">
        <v>38</v>
      </c>
      <c r="D56" s="12" t="s">
        <v>109</v>
      </c>
      <c r="E56" s="71">
        <f t="shared" si="4"/>
        <v>2306.9</v>
      </c>
      <c r="F56" s="73">
        <f t="shared" si="6"/>
        <v>0.74992414062160162</v>
      </c>
      <c r="G56">
        <v>173.7</v>
      </c>
      <c r="H56">
        <v>214.3</v>
      </c>
      <c r="I56">
        <v>173.2</v>
      </c>
      <c r="J56">
        <v>179.5</v>
      </c>
      <c r="K56">
        <v>170</v>
      </c>
      <c r="L56">
        <v>172.2</v>
      </c>
      <c r="M56">
        <v>161</v>
      </c>
      <c r="N56">
        <v>175.6</v>
      </c>
      <c r="O56">
        <v>122.7</v>
      </c>
      <c r="P56">
        <v>218</v>
      </c>
      <c r="Q56">
        <v>173.4</v>
      </c>
      <c r="R56">
        <v>194.2</v>
      </c>
      <c r="S56">
        <v>179.1</v>
      </c>
    </row>
    <row r="60" spans="1:19" x14ac:dyDescent="0.3">
      <c r="A60" s="2" t="s">
        <v>0</v>
      </c>
      <c r="B60" s="2" t="s">
        <v>1</v>
      </c>
      <c r="C60" s="2" t="s">
        <v>2</v>
      </c>
      <c r="D60" s="11" t="s">
        <v>118</v>
      </c>
      <c r="E60" s="11" t="s">
        <v>57</v>
      </c>
      <c r="F60" s="11" t="s">
        <v>252</v>
      </c>
      <c r="G60" s="2" t="s">
        <v>3</v>
      </c>
      <c r="H60" s="2" t="s">
        <v>4</v>
      </c>
      <c r="I60" s="2" t="s">
        <v>5</v>
      </c>
      <c r="J60" s="2" t="s">
        <v>6</v>
      </c>
      <c r="K60" s="2" t="s">
        <v>7</v>
      </c>
      <c r="L60" s="2" t="s">
        <v>8</v>
      </c>
      <c r="M60" s="2" t="s">
        <v>9</v>
      </c>
      <c r="N60" s="2" t="s">
        <v>10</v>
      </c>
      <c r="O60" s="2" t="s">
        <v>11</v>
      </c>
      <c r="P60" s="2" t="s">
        <v>12</v>
      </c>
      <c r="Q60" s="2" t="s">
        <v>13</v>
      </c>
      <c r="R60" s="2" t="s">
        <v>14</v>
      </c>
      <c r="S60" s="2" t="s">
        <v>15</v>
      </c>
    </row>
    <row r="61" spans="1:19" x14ac:dyDescent="0.3">
      <c r="A61" t="s">
        <v>33</v>
      </c>
      <c r="B61">
        <v>2022</v>
      </c>
      <c r="C61" t="s">
        <v>38</v>
      </c>
      <c r="D61" t="s">
        <v>101</v>
      </c>
      <c r="E61">
        <f>SUM(G61:S61)</f>
        <v>2262.2000000000003</v>
      </c>
      <c r="G61">
        <v>156.69999999999999</v>
      </c>
      <c r="H61">
        <v>221.2</v>
      </c>
      <c r="I61">
        <v>164.1</v>
      </c>
      <c r="J61">
        <v>165.4</v>
      </c>
      <c r="K61">
        <v>189.5</v>
      </c>
      <c r="L61">
        <v>174.5</v>
      </c>
      <c r="M61">
        <v>203.2</v>
      </c>
      <c r="N61">
        <v>164.1</v>
      </c>
      <c r="O61">
        <v>121.2</v>
      </c>
      <c r="P61">
        <v>181.4</v>
      </c>
      <c r="Q61">
        <v>158.5</v>
      </c>
      <c r="R61">
        <v>184.9</v>
      </c>
      <c r="S61">
        <v>177.5</v>
      </c>
    </row>
    <row r="62" spans="1:19" x14ac:dyDescent="0.3">
      <c r="A62" t="s">
        <v>33</v>
      </c>
      <c r="B62">
        <v>2022</v>
      </c>
      <c r="C62" t="s">
        <v>39</v>
      </c>
      <c r="D62" t="s">
        <v>99</v>
      </c>
      <c r="E62">
        <f t="shared" ref="E62:E75" si="8">SUM(G62:S62)</f>
        <v>2287.5</v>
      </c>
      <c r="F62">
        <f>((E62-E61)/E62*100)</f>
        <v>1.1060109289617366</v>
      </c>
      <c r="G62">
        <v>157.5</v>
      </c>
      <c r="H62">
        <v>223.4</v>
      </c>
      <c r="I62">
        <v>172.8</v>
      </c>
      <c r="J62">
        <v>166.4</v>
      </c>
      <c r="K62">
        <v>188.6</v>
      </c>
      <c r="L62">
        <v>174.1</v>
      </c>
      <c r="M62">
        <v>211.5</v>
      </c>
      <c r="N62">
        <v>163.6</v>
      </c>
      <c r="O62">
        <v>121.4</v>
      </c>
      <c r="P62">
        <v>183.5</v>
      </c>
      <c r="Q62">
        <v>159.1</v>
      </c>
      <c r="R62">
        <v>186.3</v>
      </c>
      <c r="S62">
        <v>179.3</v>
      </c>
    </row>
    <row r="63" spans="1:19" x14ac:dyDescent="0.3">
      <c r="G63" s="73">
        <f>((G62-G61)/G62*100)</f>
        <v>0.50793650793651512</v>
      </c>
      <c r="H63" s="73">
        <f t="shared" ref="H63:S63" si="9">((H62-H61)/H62*100)</f>
        <v>0.9847806624888169</v>
      </c>
      <c r="I63" s="80">
        <f t="shared" si="9"/>
        <v>5.0347222222222321</v>
      </c>
      <c r="J63" s="73">
        <f t="shared" si="9"/>
        <v>0.60096153846153844</v>
      </c>
      <c r="K63" s="73">
        <f t="shared" si="9"/>
        <v>-0.47720042417815789</v>
      </c>
      <c r="L63" s="73">
        <f t="shared" si="9"/>
        <v>-0.2297530155083318</v>
      </c>
      <c r="M63" s="80">
        <f t="shared" si="9"/>
        <v>3.924349881796696</v>
      </c>
      <c r="N63" s="73">
        <f t="shared" si="9"/>
        <v>-0.30562347188264061</v>
      </c>
      <c r="O63" s="73">
        <f t="shared" si="9"/>
        <v>0.16474464579901388</v>
      </c>
      <c r="P63" s="80">
        <f t="shared" si="9"/>
        <v>1.1444141689373266</v>
      </c>
      <c r="Q63" s="73">
        <f t="shared" si="9"/>
        <v>0.37712130735386196</v>
      </c>
      <c r="R63" s="73">
        <f t="shared" si="9"/>
        <v>0.75147611379495738</v>
      </c>
      <c r="S63" s="73">
        <f t="shared" si="9"/>
        <v>1.0039040713887404</v>
      </c>
    </row>
    <row r="64" spans="1:19" x14ac:dyDescent="0.3">
      <c r="A64" t="s">
        <v>33</v>
      </c>
      <c r="B64">
        <v>2022</v>
      </c>
      <c r="C64" t="s">
        <v>40</v>
      </c>
      <c r="D64" t="s">
        <v>98</v>
      </c>
      <c r="E64">
        <f t="shared" si="8"/>
        <v>2291.6</v>
      </c>
      <c r="F64">
        <f>((E64-E62)/E64*100)</f>
        <v>0.1789142956885979</v>
      </c>
      <c r="G64">
        <v>159.30000000000001</v>
      </c>
      <c r="H64">
        <v>217.1</v>
      </c>
      <c r="I64">
        <v>176.6</v>
      </c>
      <c r="J64">
        <v>167.1</v>
      </c>
      <c r="K64">
        <v>184.8</v>
      </c>
      <c r="L64">
        <v>179.5</v>
      </c>
      <c r="M64">
        <v>208.5</v>
      </c>
      <c r="N64">
        <v>164</v>
      </c>
      <c r="O64">
        <v>121.5</v>
      </c>
      <c r="P64">
        <v>186.3</v>
      </c>
      <c r="Q64">
        <v>159.80000000000001</v>
      </c>
      <c r="R64">
        <v>187.7</v>
      </c>
      <c r="S64">
        <v>179.4</v>
      </c>
    </row>
    <row r="65" spans="1:19" x14ac:dyDescent="0.3">
      <c r="A65" t="s">
        <v>33</v>
      </c>
      <c r="B65">
        <v>2022</v>
      </c>
      <c r="C65" t="s">
        <v>41</v>
      </c>
      <c r="D65" t="s">
        <v>94</v>
      </c>
      <c r="E65">
        <f t="shared" si="8"/>
        <v>2293.6999999999998</v>
      </c>
      <c r="F65">
        <f t="shared" ref="F65:F75" si="10">((E65-E64)/E65*100)</f>
        <v>9.1555129267119034E-2</v>
      </c>
      <c r="G65">
        <v>162.1</v>
      </c>
      <c r="H65">
        <v>210.9</v>
      </c>
      <c r="I65">
        <v>170.6</v>
      </c>
      <c r="J65">
        <v>168.4</v>
      </c>
      <c r="K65">
        <v>182.5</v>
      </c>
      <c r="L65">
        <v>177.1</v>
      </c>
      <c r="M65">
        <v>213.1</v>
      </c>
      <c r="N65">
        <v>167.3</v>
      </c>
      <c r="O65">
        <v>122.2</v>
      </c>
      <c r="P65">
        <v>189.7</v>
      </c>
      <c r="Q65">
        <v>160.5</v>
      </c>
      <c r="R65">
        <v>188.9</v>
      </c>
      <c r="S65">
        <v>180.4</v>
      </c>
    </row>
    <row r="66" spans="1:19" x14ac:dyDescent="0.3">
      <c r="A66" t="s">
        <v>33</v>
      </c>
      <c r="B66">
        <v>2022</v>
      </c>
      <c r="C66" t="s">
        <v>42</v>
      </c>
      <c r="D66" t="s">
        <v>104</v>
      </c>
      <c r="E66">
        <f t="shared" si="8"/>
        <v>2306.4</v>
      </c>
      <c r="F66">
        <f t="shared" si="10"/>
        <v>0.55064169268124663</v>
      </c>
      <c r="G66">
        <v>164.9</v>
      </c>
      <c r="H66">
        <v>213.7</v>
      </c>
      <c r="I66">
        <v>170.9</v>
      </c>
      <c r="J66">
        <v>170.1</v>
      </c>
      <c r="K66">
        <v>179.3</v>
      </c>
      <c r="L66">
        <v>167.5</v>
      </c>
      <c r="M66">
        <v>220.8</v>
      </c>
      <c r="N66">
        <v>169.2</v>
      </c>
      <c r="O66">
        <v>123.1</v>
      </c>
      <c r="P66">
        <v>193.6</v>
      </c>
      <c r="Q66">
        <v>161.1</v>
      </c>
      <c r="R66">
        <v>190.4</v>
      </c>
      <c r="S66">
        <v>181.8</v>
      </c>
    </row>
    <row r="67" spans="1:19" x14ac:dyDescent="0.3">
      <c r="A67" t="s">
        <v>33</v>
      </c>
      <c r="B67">
        <v>2022</v>
      </c>
      <c r="C67" t="s">
        <v>43</v>
      </c>
      <c r="D67" t="s">
        <v>103</v>
      </c>
      <c r="E67">
        <f t="shared" si="8"/>
        <v>2322.3000000000002</v>
      </c>
      <c r="F67">
        <f t="shared" si="10"/>
        <v>0.68466606381604833</v>
      </c>
      <c r="G67">
        <v>166.4</v>
      </c>
      <c r="H67">
        <v>214.9</v>
      </c>
      <c r="I67">
        <v>171.9</v>
      </c>
      <c r="J67">
        <v>171</v>
      </c>
      <c r="K67">
        <v>177.7</v>
      </c>
      <c r="L67">
        <v>165.7</v>
      </c>
      <c r="M67">
        <v>228.6</v>
      </c>
      <c r="N67">
        <v>169.9</v>
      </c>
      <c r="O67">
        <v>123.4</v>
      </c>
      <c r="P67">
        <v>196.4</v>
      </c>
      <c r="Q67">
        <v>161.6</v>
      </c>
      <c r="R67">
        <v>191.5</v>
      </c>
      <c r="S67">
        <v>183.3</v>
      </c>
    </row>
    <row r="68" spans="1:19" x14ac:dyDescent="0.3">
      <c r="A68" t="s">
        <v>33</v>
      </c>
      <c r="B68">
        <v>2022</v>
      </c>
      <c r="C68" t="s">
        <v>45</v>
      </c>
      <c r="D68" t="s">
        <v>102</v>
      </c>
      <c r="E68">
        <f t="shared" si="8"/>
        <v>2314.4</v>
      </c>
      <c r="F68">
        <f t="shared" si="10"/>
        <v>-0.34134116833736994</v>
      </c>
      <c r="G68">
        <v>168.4</v>
      </c>
      <c r="H68">
        <v>213.4</v>
      </c>
      <c r="I68">
        <v>183.2</v>
      </c>
      <c r="J68">
        <v>172.3</v>
      </c>
      <c r="K68">
        <v>180</v>
      </c>
      <c r="L68">
        <v>162.6</v>
      </c>
      <c r="M68">
        <v>205.5</v>
      </c>
      <c r="N68">
        <v>171</v>
      </c>
      <c r="O68">
        <v>123.4</v>
      </c>
      <c r="P68">
        <v>198.8</v>
      </c>
      <c r="Q68">
        <v>162.1</v>
      </c>
      <c r="R68">
        <v>192.4</v>
      </c>
      <c r="S68">
        <v>181.3</v>
      </c>
    </row>
    <row r="69" spans="1:19" x14ac:dyDescent="0.3">
      <c r="A69" t="s">
        <v>33</v>
      </c>
      <c r="B69">
        <v>2022</v>
      </c>
      <c r="C69" t="s">
        <v>46</v>
      </c>
      <c r="D69" t="s">
        <v>95</v>
      </c>
      <c r="E69">
        <f t="shared" si="8"/>
        <v>2295.7999999999997</v>
      </c>
      <c r="F69">
        <f t="shared" si="10"/>
        <v>-0.81017510236084878</v>
      </c>
      <c r="G69">
        <v>170.2</v>
      </c>
      <c r="H69">
        <v>212.9</v>
      </c>
      <c r="I69">
        <v>191.9</v>
      </c>
      <c r="J69">
        <v>173.9</v>
      </c>
      <c r="K69">
        <v>179.1</v>
      </c>
      <c r="L69">
        <v>159.5</v>
      </c>
      <c r="M69">
        <v>178.7</v>
      </c>
      <c r="N69">
        <v>171.3</v>
      </c>
      <c r="O69">
        <v>123.1</v>
      </c>
      <c r="P69">
        <v>200.5</v>
      </c>
      <c r="Q69">
        <v>162.80000000000001</v>
      </c>
      <c r="R69">
        <v>193.3</v>
      </c>
      <c r="S69">
        <v>178.6</v>
      </c>
    </row>
    <row r="70" spans="1:19" x14ac:dyDescent="0.3">
      <c r="G70" s="73">
        <f>((G69-G68)/G69*100)</f>
        <v>1.0575793184488738</v>
      </c>
      <c r="H70" s="73">
        <f t="shared" ref="H70:S70" si="11">((H69-H68)/H69*100)</f>
        <v>-0.23485204321277595</v>
      </c>
      <c r="I70" s="73">
        <f t="shared" si="11"/>
        <v>4.5336112558624375</v>
      </c>
      <c r="J70" s="73">
        <f t="shared" si="11"/>
        <v>0.92006900517538481</v>
      </c>
      <c r="K70" s="73">
        <f t="shared" si="11"/>
        <v>-0.50251256281407353</v>
      </c>
      <c r="L70" s="80">
        <f t="shared" si="11"/>
        <v>-1.9435736677115951</v>
      </c>
      <c r="M70" s="80">
        <f t="shared" si="11"/>
        <v>-14.997202014549533</v>
      </c>
      <c r="N70" s="73">
        <f t="shared" si="11"/>
        <v>0.17513134851139014</v>
      </c>
      <c r="O70" s="73">
        <f t="shared" si="11"/>
        <v>-0.24370430544273874</v>
      </c>
      <c r="P70" s="73">
        <f t="shared" si="11"/>
        <v>0.84788029925186459</v>
      </c>
      <c r="Q70" s="73">
        <f t="shared" si="11"/>
        <v>0.42997542997544036</v>
      </c>
      <c r="R70" s="73">
        <f t="shared" si="11"/>
        <v>0.46559751681324657</v>
      </c>
      <c r="S70" s="80">
        <f t="shared" si="11"/>
        <v>-1.5117581187010174</v>
      </c>
    </row>
    <row r="71" spans="1:19" x14ac:dyDescent="0.3">
      <c r="A71" t="s">
        <v>33</v>
      </c>
      <c r="B71">
        <v>2023</v>
      </c>
      <c r="C71" t="s">
        <v>31</v>
      </c>
      <c r="D71" t="s">
        <v>107</v>
      </c>
      <c r="E71">
        <f t="shared" si="8"/>
        <v>2310.2000000000003</v>
      </c>
      <c r="F71">
        <f>((E71-E69)/E71*100)</f>
        <v>0.62332265604711901</v>
      </c>
      <c r="G71">
        <v>173.3</v>
      </c>
      <c r="H71">
        <v>215.2</v>
      </c>
      <c r="I71">
        <v>197</v>
      </c>
      <c r="J71">
        <v>175.2</v>
      </c>
      <c r="K71">
        <v>178</v>
      </c>
      <c r="L71">
        <v>160.5</v>
      </c>
      <c r="M71">
        <v>175.3</v>
      </c>
      <c r="N71">
        <v>171.2</v>
      </c>
      <c r="O71">
        <v>122.7</v>
      </c>
      <c r="P71">
        <v>204.3</v>
      </c>
      <c r="Q71">
        <v>163.69999999999999</v>
      </c>
      <c r="R71">
        <v>194.3</v>
      </c>
      <c r="S71">
        <v>179.5</v>
      </c>
    </row>
    <row r="72" spans="1:19" x14ac:dyDescent="0.3">
      <c r="A72" t="s">
        <v>33</v>
      </c>
      <c r="B72">
        <v>2023</v>
      </c>
      <c r="C72" t="s">
        <v>35</v>
      </c>
      <c r="D72" t="s">
        <v>106</v>
      </c>
      <c r="E72">
        <f t="shared" si="8"/>
        <v>2303.1999999999998</v>
      </c>
      <c r="F72">
        <f t="shared" si="10"/>
        <v>-0.30392497394930768</v>
      </c>
      <c r="G72">
        <v>174.7</v>
      </c>
      <c r="H72">
        <v>212.2</v>
      </c>
      <c r="I72">
        <v>177.2</v>
      </c>
      <c r="J72">
        <v>177.9</v>
      </c>
      <c r="K72">
        <v>172.2</v>
      </c>
      <c r="L72">
        <v>172.1</v>
      </c>
      <c r="M72">
        <v>175.8</v>
      </c>
      <c r="N72">
        <v>172.2</v>
      </c>
      <c r="O72">
        <v>121.9</v>
      </c>
      <c r="P72">
        <v>204.8</v>
      </c>
      <c r="Q72">
        <v>164.9</v>
      </c>
      <c r="R72">
        <v>196.6</v>
      </c>
      <c r="S72">
        <v>180.7</v>
      </c>
    </row>
    <row r="73" spans="1:19" x14ac:dyDescent="0.3">
      <c r="A73" t="s">
        <v>33</v>
      </c>
      <c r="B73">
        <v>2023</v>
      </c>
      <c r="C73" t="s">
        <v>36</v>
      </c>
      <c r="D73" t="s">
        <v>108</v>
      </c>
      <c r="E73">
        <f t="shared" si="8"/>
        <v>2303.4</v>
      </c>
      <c r="F73">
        <f t="shared" si="10"/>
        <v>8.6828167057511861E-3</v>
      </c>
      <c r="G73">
        <v>174.7</v>
      </c>
      <c r="H73">
        <v>212.2</v>
      </c>
      <c r="I73">
        <v>177.2</v>
      </c>
      <c r="J73">
        <v>177.9</v>
      </c>
      <c r="K73">
        <v>172.2</v>
      </c>
      <c r="L73">
        <v>172.1</v>
      </c>
      <c r="M73">
        <v>175.9</v>
      </c>
      <c r="N73">
        <v>172.2</v>
      </c>
      <c r="O73">
        <v>121.9</v>
      </c>
      <c r="P73">
        <v>204.8</v>
      </c>
      <c r="Q73">
        <v>164.9</v>
      </c>
      <c r="R73">
        <v>196.6</v>
      </c>
      <c r="S73">
        <v>180.8</v>
      </c>
    </row>
    <row r="74" spans="1:19" x14ac:dyDescent="0.3">
      <c r="A74" t="s">
        <v>33</v>
      </c>
      <c r="B74">
        <v>2023</v>
      </c>
      <c r="C74" t="s">
        <v>37</v>
      </c>
      <c r="D74" t="s">
        <v>105</v>
      </c>
      <c r="E74">
        <f t="shared" si="8"/>
        <v>2317.7000000000003</v>
      </c>
      <c r="F74">
        <f t="shared" si="10"/>
        <v>0.61699098243949524</v>
      </c>
      <c r="G74">
        <v>174.8</v>
      </c>
      <c r="H74">
        <v>213.7</v>
      </c>
      <c r="I74">
        <v>172.4</v>
      </c>
      <c r="J74">
        <v>178.8</v>
      </c>
      <c r="K74">
        <v>168.7</v>
      </c>
      <c r="L74">
        <v>179.2</v>
      </c>
      <c r="M74">
        <v>179.9</v>
      </c>
      <c r="N74">
        <v>174.7</v>
      </c>
      <c r="O74">
        <v>123.1</v>
      </c>
      <c r="P74">
        <v>207.8</v>
      </c>
      <c r="Q74">
        <v>165.5</v>
      </c>
      <c r="R74">
        <v>197</v>
      </c>
      <c r="S74">
        <v>182.1</v>
      </c>
    </row>
    <row r="75" spans="1:19" x14ac:dyDescent="0.3">
      <c r="A75" t="s">
        <v>33</v>
      </c>
      <c r="B75">
        <v>2023</v>
      </c>
      <c r="C75" t="s">
        <v>38</v>
      </c>
      <c r="D75" t="s">
        <v>109</v>
      </c>
      <c r="E75">
        <f t="shared" si="8"/>
        <v>2335.1</v>
      </c>
      <c r="F75">
        <f t="shared" si="10"/>
        <v>0.74515010063807274</v>
      </c>
      <c r="G75">
        <v>174.7</v>
      </c>
      <c r="H75">
        <v>219.4</v>
      </c>
      <c r="I75">
        <v>176.7</v>
      </c>
      <c r="J75">
        <v>179.4</v>
      </c>
      <c r="K75">
        <v>164.4</v>
      </c>
      <c r="L75">
        <v>175.8</v>
      </c>
      <c r="M75">
        <v>185</v>
      </c>
      <c r="N75">
        <v>176.9</v>
      </c>
      <c r="O75">
        <v>124.2</v>
      </c>
      <c r="P75">
        <v>211.9</v>
      </c>
      <c r="Q75">
        <v>165.9</v>
      </c>
      <c r="R75">
        <v>197.7</v>
      </c>
      <c r="S75">
        <v>183.1</v>
      </c>
    </row>
    <row r="82" spans="1:16384" x14ac:dyDescent="0.3">
      <c r="A82" t="s">
        <v>262</v>
      </c>
    </row>
    <row r="84" spans="1:16384" x14ac:dyDescent="0.3">
      <c r="A84" t="s">
        <v>30</v>
      </c>
    </row>
    <row r="85" spans="1:16384" x14ac:dyDescent="0.3">
      <c r="A85" t="s">
        <v>263</v>
      </c>
      <c r="B85" t="s">
        <v>263</v>
      </c>
      <c r="C85" t="s">
        <v>263</v>
      </c>
      <c r="D85" t="s">
        <v>263</v>
      </c>
      <c r="E85" t="s">
        <v>263</v>
      </c>
      <c r="F85" t="s">
        <v>263</v>
      </c>
      <c r="G85" t="s">
        <v>263</v>
      </c>
      <c r="H85" t="s">
        <v>263</v>
      </c>
      <c r="I85" t="s">
        <v>263</v>
      </c>
      <c r="J85" t="s">
        <v>263</v>
      </c>
      <c r="K85" t="s">
        <v>263</v>
      </c>
      <c r="L85" t="s">
        <v>263</v>
      </c>
      <c r="M85" t="s">
        <v>263</v>
      </c>
      <c r="N85" t="s">
        <v>263</v>
      </c>
      <c r="O85" t="s">
        <v>263</v>
      </c>
      <c r="P85" t="s">
        <v>263</v>
      </c>
      <c r="Q85" t="s">
        <v>263</v>
      </c>
      <c r="R85" t="s">
        <v>263</v>
      </c>
      <c r="S85" t="s">
        <v>263</v>
      </c>
      <c r="T85" t="s">
        <v>263</v>
      </c>
      <c r="U85" t="s">
        <v>263</v>
      </c>
      <c r="V85" t="s">
        <v>263</v>
      </c>
      <c r="W85" t="s">
        <v>263</v>
      </c>
      <c r="X85" t="s">
        <v>263</v>
      </c>
      <c r="Y85" t="s">
        <v>263</v>
      </c>
      <c r="Z85" t="s">
        <v>263</v>
      </c>
      <c r="AA85" t="s">
        <v>263</v>
      </c>
      <c r="AB85" t="s">
        <v>263</v>
      </c>
      <c r="AC85" t="s">
        <v>263</v>
      </c>
      <c r="AD85" t="s">
        <v>263</v>
      </c>
      <c r="AE85" t="s">
        <v>263</v>
      </c>
      <c r="AF85" t="s">
        <v>263</v>
      </c>
      <c r="AG85" t="s">
        <v>263</v>
      </c>
      <c r="AH85" t="s">
        <v>263</v>
      </c>
      <c r="AI85" t="s">
        <v>263</v>
      </c>
      <c r="AJ85" t="s">
        <v>263</v>
      </c>
      <c r="AK85" t="s">
        <v>263</v>
      </c>
      <c r="AL85" t="s">
        <v>263</v>
      </c>
      <c r="AM85" t="s">
        <v>263</v>
      </c>
      <c r="AN85" t="s">
        <v>263</v>
      </c>
      <c r="AO85" t="s">
        <v>263</v>
      </c>
      <c r="AP85" t="s">
        <v>263</v>
      </c>
      <c r="AQ85" t="s">
        <v>263</v>
      </c>
      <c r="AR85" t="s">
        <v>263</v>
      </c>
      <c r="AS85" t="s">
        <v>263</v>
      </c>
      <c r="AT85" t="s">
        <v>263</v>
      </c>
      <c r="AU85" t="s">
        <v>263</v>
      </c>
      <c r="AV85" t="s">
        <v>263</v>
      </c>
      <c r="AW85" t="s">
        <v>263</v>
      </c>
      <c r="AX85" t="s">
        <v>263</v>
      </c>
      <c r="AY85" t="s">
        <v>263</v>
      </c>
      <c r="AZ85" t="s">
        <v>263</v>
      </c>
      <c r="BA85" t="s">
        <v>263</v>
      </c>
      <c r="BB85" t="s">
        <v>263</v>
      </c>
      <c r="BC85" t="s">
        <v>263</v>
      </c>
      <c r="BD85" t="s">
        <v>263</v>
      </c>
      <c r="BE85" t="s">
        <v>263</v>
      </c>
      <c r="BF85" t="s">
        <v>263</v>
      </c>
      <c r="BG85" t="s">
        <v>263</v>
      </c>
      <c r="BH85" t="s">
        <v>263</v>
      </c>
      <c r="BI85" t="s">
        <v>263</v>
      </c>
      <c r="BJ85" t="s">
        <v>263</v>
      </c>
      <c r="BK85" t="s">
        <v>263</v>
      </c>
      <c r="BL85" t="s">
        <v>263</v>
      </c>
      <c r="BM85" t="s">
        <v>263</v>
      </c>
      <c r="BN85" t="s">
        <v>263</v>
      </c>
      <c r="BO85" t="s">
        <v>263</v>
      </c>
      <c r="BP85" t="s">
        <v>263</v>
      </c>
      <c r="BQ85" t="s">
        <v>263</v>
      </c>
      <c r="BR85" t="s">
        <v>263</v>
      </c>
      <c r="BS85" t="s">
        <v>263</v>
      </c>
      <c r="BT85" t="s">
        <v>263</v>
      </c>
      <c r="BU85" t="s">
        <v>263</v>
      </c>
      <c r="BV85" t="s">
        <v>263</v>
      </c>
      <c r="BW85" t="s">
        <v>263</v>
      </c>
      <c r="BX85" t="s">
        <v>263</v>
      </c>
      <c r="BY85" t="s">
        <v>263</v>
      </c>
      <c r="BZ85" t="s">
        <v>263</v>
      </c>
      <c r="CA85" t="s">
        <v>263</v>
      </c>
      <c r="CB85" t="s">
        <v>263</v>
      </c>
      <c r="CC85" t="s">
        <v>263</v>
      </c>
      <c r="CD85" t="s">
        <v>263</v>
      </c>
      <c r="CE85" t="s">
        <v>263</v>
      </c>
      <c r="CF85" t="s">
        <v>263</v>
      </c>
      <c r="CG85" t="s">
        <v>263</v>
      </c>
      <c r="CH85" t="s">
        <v>263</v>
      </c>
      <c r="CI85" t="s">
        <v>263</v>
      </c>
      <c r="CJ85" t="s">
        <v>263</v>
      </c>
      <c r="CK85" t="s">
        <v>263</v>
      </c>
      <c r="CL85" t="s">
        <v>263</v>
      </c>
      <c r="CM85" t="s">
        <v>263</v>
      </c>
      <c r="CN85" t="s">
        <v>263</v>
      </c>
      <c r="CO85" t="s">
        <v>263</v>
      </c>
      <c r="CP85" t="s">
        <v>263</v>
      </c>
      <c r="CQ85" t="s">
        <v>263</v>
      </c>
      <c r="CR85" t="s">
        <v>263</v>
      </c>
      <c r="CS85" t="s">
        <v>263</v>
      </c>
      <c r="CT85" t="s">
        <v>263</v>
      </c>
      <c r="CU85" t="s">
        <v>263</v>
      </c>
      <c r="CV85" t="s">
        <v>263</v>
      </c>
      <c r="CW85" t="s">
        <v>263</v>
      </c>
      <c r="CX85" t="s">
        <v>263</v>
      </c>
      <c r="CY85" t="s">
        <v>263</v>
      </c>
      <c r="CZ85" t="s">
        <v>263</v>
      </c>
      <c r="DA85" t="s">
        <v>263</v>
      </c>
      <c r="DB85" t="s">
        <v>263</v>
      </c>
      <c r="DC85" t="s">
        <v>263</v>
      </c>
      <c r="DD85" t="s">
        <v>263</v>
      </c>
      <c r="DE85" t="s">
        <v>263</v>
      </c>
      <c r="DF85" t="s">
        <v>263</v>
      </c>
      <c r="DG85" t="s">
        <v>263</v>
      </c>
      <c r="DH85" t="s">
        <v>263</v>
      </c>
      <c r="DI85" t="s">
        <v>263</v>
      </c>
      <c r="DJ85" t="s">
        <v>263</v>
      </c>
      <c r="DK85" t="s">
        <v>263</v>
      </c>
      <c r="DL85" t="s">
        <v>263</v>
      </c>
      <c r="DM85" t="s">
        <v>263</v>
      </c>
      <c r="DN85" t="s">
        <v>263</v>
      </c>
      <c r="DO85" t="s">
        <v>263</v>
      </c>
      <c r="DP85" t="s">
        <v>263</v>
      </c>
      <c r="DQ85" t="s">
        <v>263</v>
      </c>
      <c r="DR85" t="s">
        <v>263</v>
      </c>
      <c r="DS85" t="s">
        <v>263</v>
      </c>
      <c r="DT85" t="s">
        <v>263</v>
      </c>
      <c r="DU85" t="s">
        <v>263</v>
      </c>
      <c r="DV85" t="s">
        <v>263</v>
      </c>
      <c r="DW85" t="s">
        <v>263</v>
      </c>
      <c r="DX85" t="s">
        <v>263</v>
      </c>
      <c r="DY85" t="s">
        <v>263</v>
      </c>
      <c r="DZ85" t="s">
        <v>263</v>
      </c>
      <c r="EA85" t="s">
        <v>263</v>
      </c>
      <c r="EB85" t="s">
        <v>263</v>
      </c>
      <c r="EC85" t="s">
        <v>263</v>
      </c>
      <c r="ED85" t="s">
        <v>263</v>
      </c>
      <c r="EE85" t="s">
        <v>263</v>
      </c>
      <c r="EF85" t="s">
        <v>263</v>
      </c>
      <c r="EG85" t="s">
        <v>263</v>
      </c>
      <c r="EH85" t="s">
        <v>263</v>
      </c>
      <c r="EI85" t="s">
        <v>263</v>
      </c>
      <c r="EJ85" t="s">
        <v>263</v>
      </c>
      <c r="EK85" t="s">
        <v>263</v>
      </c>
      <c r="EL85" t="s">
        <v>263</v>
      </c>
      <c r="EM85" t="s">
        <v>263</v>
      </c>
      <c r="EN85" t="s">
        <v>263</v>
      </c>
      <c r="EO85" t="s">
        <v>263</v>
      </c>
      <c r="EP85" t="s">
        <v>263</v>
      </c>
      <c r="EQ85" t="s">
        <v>263</v>
      </c>
      <c r="ER85" t="s">
        <v>263</v>
      </c>
      <c r="ES85" t="s">
        <v>263</v>
      </c>
      <c r="ET85" t="s">
        <v>263</v>
      </c>
      <c r="EU85" t="s">
        <v>263</v>
      </c>
      <c r="EV85" t="s">
        <v>263</v>
      </c>
      <c r="EW85" t="s">
        <v>263</v>
      </c>
      <c r="EX85" t="s">
        <v>263</v>
      </c>
      <c r="EY85" t="s">
        <v>263</v>
      </c>
      <c r="EZ85" t="s">
        <v>263</v>
      </c>
      <c r="FA85" t="s">
        <v>263</v>
      </c>
      <c r="FB85" t="s">
        <v>263</v>
      </c>
      <c r="FC85" t="s">
        <v>263</v>
      </c>
      <c r="FD85" t="s">
        <v>263</v>
      </c>
      <c r="FE85" t="s">
        <v>263</v>
      </c>
      <c r="FF85" t="s">
        <v>263</v>
      </c>
      <c r="FG85" t="s">
        <v>263</v>
      </c>
      <c r="FH85" t="s">
        <v>263</v>
      </c>
      <c r="FI85" t="s">
        <v>263</v>
      </c>
      <c r="FJ85" t="s">
        <v>263</v>
      </c>
      <c r="FK85" t="s">
        <v>263</v>
      </c>
      <c r="FL85" t="s">
        <v>263</v>
      </c>
      <c r="FM85" t="s">
        <v>263</v>
      </c>
      <c r="FN85" t="s">
        <v>263</v>
      </c>
      <c r="FO85" t="s">
        <v>263</v>
      </c>
      <c r="FP85" t="s">
        <v>263</v>
      </c>
      <c r="FQ85" t="s">
        <v>263</v>
      </c>
      <c r="FR85" t="s">
        <v>263</v>
      </c>
      <c r="FS85" t="s">
        <v>263</v>
      </c>
      <c r="FT85" t="s">
        <v>263</v>
      </c>
      <c r="FU85" t="s">
        <v>263</v>
      </c>
      <c r="FV85" t="s">
        <v>263</v>
      </c>
      <c r="FW85" t="s">
        <v>263</v>
      </c>
      <c r="FX85" t="s">
        <v>263</v>
      </c>
      <c r="FY85" t="s">
        <v>263</v>
      </c>
      <c r="FZ85" t="s">
        <v>263</v>
      </c>
      <c r="GA85" t="s">
        <v>263</v>
      </c>
      <c r="GB85" t="s">
        <v>263</v>
      </c>
      <c r="GC85" t="s">
        <v>263</v>
      </c>
      <c r="GD85" t="s">
        <v>263</v>
      </c>
      <c r="GE85" t="s">
        <v>263</v>
      </c>
      <c r="GF85" t="s">
        <v>263</v>
      </c>
      <c r="GG85" t="s">
        <v>263</v>
      </c>
      <c r="GH85" t="s">
        <v>263</v>
      </c>
      <c r="GI85" t="s">
        <v>263</v>
      </c>
      <c r="GJ85" t="s">
        <v>263</v>
      </c>
      <c r="GK85" t="s">
        <v>263</v>
      </c>
      <c r="GL85" t="s">
        <v>263</v>
      </c>
      <c r="GM85" t="s">
        <v>263</v>
      </c>
      <c r="GN85" t="s">
        <v>263</v>
      </c>
      <c r="GO85" t="s">
        <v>263</v>
      </c>
      <c r="GP85" t="s">
        <v>263</v>
      </c>
      <c r="GQ85" t="s">
        <v>263</v>
      </c>
      <c r="GR85" t="s">
        <v>263</v>
      </c>
      <c r="GS85" t="s">
        <v>263</v>
      </c>
      <c r="GT85" t="s">
        <v>263</v>
      </c>
      <c r="GU85" t="s">
        <v>263</v>
      </c>
      <c r="GV85" t="s">
        <v>263</v>
      </c>
      <c r="GW85" t="s">
        <v>263</v>
      </c>
      <c r="GX85" t="s">
        <v>263</v>
      </c>
      <c r="GY85" t="s">
        <v>263</v>
      </c>
      <c r="GZ85" t="s">
        <v>263</v>
      </c>
      <c r="HA85" t="s">
        <v>263</v>
      </c>
      <c r="HB85" t="s">
        <v>263</v>
      </c>
      <c r="HC85" t="s">
        <v>263</v>
      </c>
      <c r="HD85" t="s">
        <v>263</v>
      </c>
      <c r="HE85" t="s">
        <v>263</v>
      </c>
      <c r="HF85" t="s">
        <v>263</v>
      </c>
      <c r="HG85" t="s">
        <v>263</v>
      </c>
      <c r="HH85" t="s">
        <v>263</v>
      </c>
      <c r="HI85" t="s">
        <v>263</v>
      </c>
      <c r="HJ85" t="s">
        <v>263</v>
      </c>
      <c r="HK85" t="s">
        <v>263</v>
      </c>
      <c r="HL85" t="s">
        <v>263</v>
      </c>
      <c r="HM85" t="s">
        <v>263</v>
      </c>
      <c r="HN85" t="s">
        <v>263</v>
      </c>
      <c r="HO85" t="s">
        <v>263</v>
      </c>
      <c r="HP85" t="s">
        <v>263</v>
      </c>
      <c r="HQ85" t="s">
        <v>263</v>
      </c>
      <c r="HR85" t="s">
        <v>263</v>
      </c>
      <c r="HS85" t="s">
        <v>263</v>
      </c>
      <c r="HT85" t="s">
        <v>263</v>
      </c>
      <c r="HU85" t="s">
        <v>263</v>
      </c>
      <c r="HV85" t="s">
        <v>263</v>
      </c>
      <c r="HW85" t="s">
        <v>263</v>
      </c>
      <c r="HX85" t="s">
        <v>263</v>
      </c>
      <c r="HY85" t="s">
        <v>263</v>
      </c>
      <c r="HZ85" t="s">
        <v>263</v>
      </c>
      <c r="IA85" t="s">
        <v>263</v>
      </c>
      <c r="IB85" t="s">
        <v>263</v>
      </c>
      <c r="IC85" t="s">
        <v>263</v>
      </c>
      <c r="ID85" t="s">
        <v>263</v>
      </c>
      <c r="IE85" t="s">
        <v>263</v>
      </c>
      <c r="IF85" t="s">
        <v>263</v>
      </c>
      <c r="IG85" t="s">
        <v>263</v>
      </c>
      <c r="IH85" t="s">
        <v>263</v>
      </c>
      <c r="II85" t="s">
        <v>263</v>
      </c>
      <c r="IJ85" t="s">
        <v>263</v>
      </c>
      <c r="IK85" t="s">
        <v>263</v>
      </c>
      <c r="IL85" t="s">
        <v>263</v>
      </c>
      <c r="IM85" t="s">
        <v>263</v>
      </c>
      <c r="IN85" t="s">
        <v>263</v>
      </c>
      <c r="IO85" t="s">
        <v>263</v>
      </c>
      <c r="IP85" t="s">
        <v>263</v>
      </c>
      <c r="IQ85" t="s">
        <v>263</v>
      </c>
      <c r="IR85" t="s">
        <v>263</v>
      </c>
      <c r="IS85" t="s">
        <v>263</v>
      </c>
      <c r="IT85" t="s">
        <v>263</v>
      </c>
      <c r="IU85" t="s">
        <v>263</v>
      </c>
      <c r="IV85" t="s">
        <v>263</v>
      </c>
      <c r="IW85" t="s">
        <v>263</v>
      </c>
      <c r="IX85" t="s">
        <v>263</v>
      </c>
      <c r="IY85" t="s">
        <v>263</v>
      </c>
      <c r="IZ85" t="s">
        <v>263</v>
      </c>
      <c r="JA85" t="s">
        <v>263</v>
      </c>
      <c r="JB85" t="s">
        <v>263</v>
      </c>
      <c r="JC85" t="s">
        <v>263</v>
      </c>
      <c r="JD85" t="s">
        <v>263</v>
      </c>
      <c r="JE85" t="s">
        <v>263</v>
      </c>
      <c r="JF85" t="s">
        <v>263</v>
      </c>
      <c r="JG85" t="s">
        <v>263</v>
      </c>
      <c r="JH85" t="s">
        <v>263</v>
      </c>
      <c r="JI85" t="s">
        <v>263</v>
      </c>
      <c r="JJ85" t="s">
        <v>263</v>
      </c>
      <c r="JK85" t="s">
        <v>263</v>
      </c>
      <c r="JL85" t="s">
        <v>263</v>
      </c>
      <c r="JM85" t="s">
        <v>263</v>
      </c>
      <c r="JN85" t="s">
        <v>263</v>
      </c>
      <c r="JO85" t="s">
        <v>263</v>
      </c>
      <c r="JP85" t="s">
        <v>263</v>
      </c>
      <c r="JQ85" t="s">
        <v>263</v>
      </c>
      <c r="JR85" t="s">
        <v>263</v>
      </c>
      <c r="JS85" t="s">
        <v>263</v>
      </c>
      <c r="JT85" t="s">
        <v>263</v>
      </c>
      <c r="JU85" t="s">
        <v>263</v>
      </c>
      <c r="JV85" t="s">
        <v>263</v>
      </c>
      <c r="JW85" t="s">
        <v>263</v>
      </c>
      <c r="JX85" t="s">
        <v>263</v>
      </c>
      <c r="JY85" t="s">
        <v>263</v>
      </c>
      <c r="JZ85" t="s">
        <v>263</v>
      </c>
      <c r="KA85" t="s">
        <v>263</v>
      </c>
      <c r="KB85" t="s">
        <v>263</v>
      </c>
      <c r="KC85" t="s">
        <v>263</v>
      </c>
      <c r="KD85" t="s">
        <v>263</v>
      </c>
      <c r="KE85" t="s">
        <v>263</v>
      </c>
      <c r="KF85" t="s">
        <v>263</v>
      </c>
      <c r="KG85" t="s">
        <v>263</v>
      </c>
      <c r="KH85" t="s">
        <v>263</v>
      </c>
      <c r="KI85" t="s">
        <v>263</v>
      </c>
      <c r="KJ85" t="s">
        <v>263</v>
      </c>
      <c r="KK85" t="s">
        <v>263</v>
      </c>
      <c r="KL85" t="s">
        <v>263</v>
      </c>
      <c r="KM85" t="s">
        <v>263</v>
      </c>
      <c r="KN85" t="s">
        <v>263</v>
      </c>
      <c r="KO85" t="s">
        <v>263</v>
      </c>
      <c r="KP85" t="s">
        <v>263</v>
      </c>
      <c r="KQ85" t="s">
        <v>263</v>
      </c>
      <c r="KR85" t="s">
        <v>263</v>
      </c>
      <c r="KS85" t="s">
        <v>263</v>
      </c>
      <c r="KT85" t="s">
        <v>263</v>
      </c>
      <c r="KU85" t="s">
        <v>263</v>
      </c>
      <c r="KV85" t="s">
        <v>263</v>
      </c>
      <c r="KW85" t="s">
        <v>263</v>
      </c>
      <c r="KX85" t="s">
        <v>263</v>
      </c>
      <c r="KY85" t="s">
        <v>263</v>
      </c>
      <c r="KZ85" t="s">
        <v>263</v>
      </c>
      <c r="LA85" t="s">
        <v>263</v>
      </c>
      <c r="LB85" t="s">
        <v>263</v>
      </c>
      <c r="LC85" t="s">
        <v>263</v>
      </c>
      <c r="LD85" t="s">
        <v>263</v>
      </c>
      <c r="LE85" t="s">
        <v>263</v>
      </c>
      <c r="LF85" t="s">
        <v>263</v>
      </c>
      <c r="LG85" t="s">
        <v>263</v>
      </c>
      <c r="LH85" t="s">
        <v>263</v>
      </c>
      <c r="LI85" t="s">
        <v>263</v>
      </c>
      <c r="LJ85" t="s">
        <v>263</v>
      </c>
      <c r="LK85" t="s">
        <v>263</v>
      </c>
      <c r="LL85" t="s">
        <v>263</v>
      </c>
      <c r="LM85" t="s">
        <v>263</v>
      </c>
      <c r="LN85" t="s">
        <v>263</v>
      </c>
      <c r="LO85" t="s">
        <v>263</v>
      </c>
      <c r="LP85" t="s">
        <v>263</v>
      </c>
      <c r="LQ85" t="s">
        <v>263</v>
      </c>
      <c r="LR85" t="s">
        <v>263</v>
      </c>
      <c r="LS85" t="s">
        <v>263</v>
      </c>
      <c r="LT85" t="s">
        <v>263</v>
      </c>
      <c r="LU85" t="s">
        <v>263</v>
      </c>
      <c r="LV85" t="s">
        <v>263</v>
      </c>
      <c r="LW85" t="s">
        <v>263</v>
      </c>
      <c r="LX85" t="s">
        <v>263</v>
      </c>
      <c r="LY85" t="s">
        <v>263</v>
      </c>
      <c r="LZ85" t="s">
        <v>263</v>
      </c>
      <c r="MA85" t="s">
        <v>263</v>
      </c>
      <c r="MB85" t="s">
        <v>263</v>
      </c>
      <c r="MC85" t="s">
        <v>263</v>
      </c>
      <c r="MD85" t="s">
        <v>263</v>
      </c>
      <c r="ME85" t="s">
        <v>263</v>
      </c>
      <c r="MF85" t="s">
        <v>263</v>
      </c>
      <c r="MG85" t="s">
        <v>263</v>
      </c>
      <c r="MH85" t="s">
        <v>263</v>
      </c>
      <c r="MI85" t="s">
        <v>263</v>
      </c>
      <c r="MJ85" t="s">
        <v>263</v>
      </c>
      <c r="MK85" t="s">
        <v>263</v>
      </c>
      <c r="ML85" t="s">
        <v>263</v>
      </c>
      <c r="MM85" t="s">
        <v>263</v>
      </c>
      <c r="MN85" t="s">
        <v>263</v>
      </c>
      <c r="MO85" t="s">
        <v>263</v>
      </c>
      <c r="MP85" t="s">
        <v>263</v>
      </c>
      <c r="MQ85" t="s">
        <v>263</v>
      </c>
      <c r="MR85" t="s">
        <v>263</v>
      </c>
      <c r="MS85" t="s">
        <v>263</v>
      </c>
      <c r="MT85" t="s">
        <v>263</v>
      </c>
      <c r="MU85" t="s">
        <v>263</v>
      </c>
      <c r="MV85" t="s">
        <v>263</v>
      </c>
      <c r="MW85" t="s">
        <v>263</v>
      </c>
      <c r="MX85" t="s">
        <v>263</v>
      </c>
      <c r="MY85" t="s">
        <v>263</v>
      </c>
      <c r="MZ85" t="s">
        <v>263</v>
      </c>
      <c r="NA85" t="s">
        <v>263</v>
      </c>
      <c r="NB85" t="s">
        <v>263</v>
      </c>
      <c r="NC85" t="s">
        <v>263</v>
      </c>
      <c r="ND85" t="s">
        <v>263</v>
      </c>
      <c r="NE85" t="s">
        <v>263</v>
      </c>
      <c r="NF85" t="s">
        <v>263</v>
      </c>
      <c r="NG85" t="s">
        <v>263</v>
      </c>
      <c r="NH85" t="s">
        <v>263</v>
      </c>
      <c r="NI85" t="s">
        <v>263</v>
      </c>
      <c r="NJ85" t="s">
        <v>263</v>
      </c>
      <c r="NK85" t="s">
        <v>263</v>
      </c>
      <c r="NL85" t="s">
        <v>263</v>
      </c>
      <c r="NM85" t="s">
        <v>263</v>
      </c>
      <c r="NN85" t="s">
        <v>263</v>
      </c>
      <c r="NO85" t="s">
        <v>263</v>
      </c>
      <c r="NP85" t="s">
        <v>263</v>
      </c>
      <c r="NQ85" t="s">
        <v>263</v>
      </c>
      <c r="NR85" t="s">
        <v>263</v>
      </c>
      <c r="NS85" t="s">
        <v>263</v>
      </c>
      <c r="NT85" t="s">
        <v>263</v>
      </c>
      <c r="NU85" t="s">
        <v>263</v>
      </c>
      <c r="NV85" t="s">
        <v>263</v>
      </c>
      <c r="NW85" t="s">
        <v>263</v>
      </c>
      <c r="NX85" t="s">
        <v>263</v>
      </c>
      <c r="NY85" t="s">
        <v>263</v>
      </c>
      <c r="NZ85" t="s">
        <v>263</v>
      </c>
      <c r="OA85" t="s">
        <v>263</v>
      </c>
      <c r="OB85" t="s">
        <v>263</v>
      </c>
      <c r="OC85" t="s">
        <v>263</v>
      </c>
      <c r="OD85" t="s">
        <v>263</v>
      </c>
      <c r="OE85" t="s">
        <v>263</v>
      </c>
      <c r="OF85" t="s">
        <v>263</v>
      </c>
      <c r="OG85" t="s">
        <v>263</v>
      </c>
      <c r="OH85" t="s">
        <v>263</v>
      </c>
      <c r="OI85" t="s">
        <v>263</v>
      </c>
      <c r="OJ85" t="s">
        <v>263</v>
      </c>
      <c r="OK85" t="s">
        <v>263</v>
      </c>
      <c r="OL85" t="s">
        <v>263</v>
      </c>
      <c r="OM85" t="s">
        <v>263</v>
      </c>
      <c r="ON85" t="s">
        <v>263</v>
      </c>
      <c r="OO85" t="s">
        <v>263</v>
      </c>
      <c r="OP85" t="s">
        <v>263</v>
      </c>
      <c r="OQ85" t="s">
        <v>263</v>
      </c>
      <c r="OR85" t="s">
        <v>263</v>
      </c>
      <c r="OS85" t="s">
        <v>263</v>
      </c>
      <c r="OT85" t="s">
        <v>263</v>
      </c>
      <c r="OU85" t="s">
        <v>263</v>
      </c>
      <c r="OV85" t="s">
        <v>263</v>
      </c>
      <c r="OW85" t="s">
        <v>263</v>
      </c>
      <c r="OX85" t="s">
        <v>263</v>
      </c>
      <c r="OY85" t="s">
        <v>263</v>
      </c>
      <c r="OZ85" t="s">
        <v>263</v>
      </c>
      <c r="PA85" t="s">
        <v>263</v>
      </c>
      <c r="PB85" t="s">
        <v>263</v>
      </c>
      <c r="PC85" t="s">
        <v>263</v>
      </c>
      <c r="PD85" t="s">
        <v>263</v>
      </c>
      <c r="PE85" t="s">
        <v>263</v>
      </c>
      <c r="PF85" t="s">
        <v>263</v>
      </c>
      <c r="PG85" t="s">
        <v>263</v>
      </c>
      <c r="PH85" t="s">
        <v>263</v>
      </c>
      <c r="PI85" t="s">
        <v>263</v>
      </c>
      <c r="PJ85" t="s">
        <v>263</v>
      </c>
      <c r="PK85" t="s">
        <v>263</v>
      </c>
      <c r="PL85" t="s">
        <v>263</v>
      </c>
      <c r="PM85" t="s">
        <v>263</v>
      </c>
      <c r="PN85" t="s">
        <v>263</v>
      </c>
      <c r="PO85" t="s">
        <v>263</v>
      </c>
      <c r="PP85" t="s">
        <v>263</v>
      </c>
      <c r="PQ85" t="s">
        <v>263</v>
      </c>
      <c r="PR85" t="s">
        <v>263</v>
      </c>
      <c r="PS85" t="s">
        <v>263</v>
      </c>
      <c r="PT85" t="s">
        <v>263</v>
      </c>
      <c r="PU85" t="s">
        <v>263</v>
      </c>
      <c r="PV85" t="s">
        <v>263</v>
      </c>
      <c r="PW85" t="s">
        <v>263</v>
      </c>
      <c r="PX85" t="s">
        <v>263</v>
      </c>
      <c r="PY85" t="s">
        <v>263</v>
      </c>
      <c r="PZ85" t="s">
        <v>263</v>
      </c>
      <c r="QA85" t="s">
        <v>263</v>
      </c>
      <c r="QB85" t="s">
        <v>263</v>
      </c>
      <c r="QC85" t="s">
        <v>263</v>
      </c>
      <c r="QD85" t="s">
        <v>263</v>
      </c>
      <c r="QE85" t="s">
        <v>263</v>
      </c>
      <c r="QF85" t="s">
        <v>263</v>
      </c>
      <c r="QG85" t="s">
        <v>263</v>
      </c>
      <c r="QH85" t="s">
        <v>263</v>
      </c>
      <c r="QI85" t="s">
        <v>263</v>
      </c>
      <c r="QJ85" t="s">
        <v>263</v>
      </c>
      <c r="QK85" t="s">
        <v>263</v>
      </c>
      <c r="QL85" t="s">
        <v>263</v>
      </c>
      <c r="QM85" t="s">
        <v>263</v>
      </c>
      <c r="QN85" t="s">
        <v>263</v>
      </c>
      <c r="QO85" t="s">
        <v>263</v>
      </c>
      <c r="QP85" t="s">
        <v>263</v>
      </c>
      <c r="QQ85" t="s">
        <v>263</v>
      </c>
      <c r="QR85" t="s">
        <v>263</v>
      </c>
      <c r="QS85" t="s">
        <v>263</v>
      </c>
      <c r="QT85" t="s">
        <v>263</v>
      </c>
      <c r="QU85" t="s">
        <v>263</v>
      </c>
      <c r="QV85" t="s">
        <v>263</v>
      </c>
      <c r="QW85" t="s">
        <v>263</v>
      </c>
      <c r="QX85" t="s">
        <v>263</v>
      </c>
      <c r="QY85" t="s">
        <v>263</v>
      </c>
      <c r="QZ85" t="s">
        <v>263</v>
      </c>
      <c r="RA85" t="s">
        <v>263</v>
      </c>
      <c r="RB85" t="s">
        <v>263</v>
      </c>
      <c r="RC85" t="s">
        <v>263</v>
      </c>
      <c r="RD85" t="s">
        <v>263</v>
      </c>
      <c r="RE85" t="s">
        <v>263</v>
      </c>
      <c r="RF85" t="s">
        <v>263</v>
      </c>
      <c r="RG85" t="s">
        <v>263</v>
      </c>
      <c r="RH85" t="s">
        <v>263</v>
      </c>
      <c r="RI85" t="s">
        <v>263</v>
      </c>
      <c r="RJ85" t="s">
        <v>263</v>
      </c>
      <c r="RK85" t="s">
        <v>263</v>
      </c>
      <c r="RL85" t="s">
        <v>263</v>
      </c>
      <c r="RM85" t="s">
        <v>263</v>
      </c>
      <c r="RN85" t="s">
        <v>263</v>
      </c>
      <c r="RO85" t="s">
        <v>263</v>
      </c>
      <c r="RP85" t="s">
        <v>263</v>
      </c>
      <c r="RQ85" t="s">
        <v>263</v>
      </c>
      <c r="RR85" t="s">
        <v>263</v>
      </c>
      <c r="RS85" t="s">
        <v>263</v>
      </c>
      <c r="RT85" t="s">
        <v>263</v>
      </c>
      <c r="RU85" t="s">
        <v>263</v>
      </c>
      <c r="RV85" t="s">
        <v>263</v>
      </c>
      <c r="RW85" t="s">
        <v>263</v>
      </c>
      <c r="RX85" t="s">
        <v>263</v>
      </c>
      <c r="RY85" t="s">
        <v>263</v>
      </c>
      <c r="RZ85" t="s">
        <v>263</v>
      </c>
      <c r="SA85" t="s">
        <v>263</v>
      </c>
      <c r="SB85" t="s">
        <v>263</v>
      </c>
      <c r="SC85" t="s">
        <v>263</v>
      </c>
      <c r="SD85" t="s">
        <v>263</v>
      </c>
      <c r="SE85" t="s">
        <v>263</v>
      </c>
      <c r="SF85" t="s">
        <v>263</v>
      </c>
      <c r="SG85" t="s">
        <v>263</v>
      </c>
      <c r="SH85" t="s">
        <v>263</v>
      </c>
      <c r="SI85" t="s">
        <v>263</v>
      </c>
      <c r="SJ85" t="s">
        <v>263</v>
      </c>
      <c r="SK85" t="s">
        <v>263</v>
      </c>
      <c r="SL85" t="s">
        <v>263</v>
      </c>
      <c r="SM85" t="s">
        <v>263</v>
      </c>
      <c r="SN85" t="s">
        <v>263</v>
      </c>
      <c r="SO85" t="s">
        <v>263</v>
      </c>
      <c r="SP85" t="s">
        <v>263</v>
      </c>
      <c r="SQ85" t="s">
        <v>263</v>
      </c>
      <c r="SR85" t="s">
        <v>263</v>
      </c>
      <c r="SS85" t="s">
        <v>263</v>
      </c>
      <c r="ST85" t="s">
        <v>263</v>
      </c>
      <c r="SU85" t="s">
        <v>263</v>
      </c>
      <c r="SV85" t="s">
        <v>263</v>
      </c>
      <c r="SW85" t="s">
        <v>263</v>
      </c>
      <c r="SX85" t="s">
        <v>263</v>
      </c>
      <c r="SY85" t="s">
        <v>263</v>
      </c>
      <c r="SZ85" t="s">
        <v>263</v>
      </c>
      <c r="TA85" t="s">
        <v>263</v>
      </c>
      <c r="TB85" t="s">
        <v>263</v>
      </c>
      <c r="TC85" t="s">
        <v>263</v>
      </c>
      <c r="TD85" t="s">
        <v>263</v>
      </c>
      <c r="TE85" t="s">
        <v>263</v>
      </c>
      <c r="TF85" t="s">
        <v>263</v>
      </c>
      <c r="TG85" t="s">
        <v>263</v>
      </c>
      <c r="TH85" t="s">
        <v>263</v>
      </c>
      <c r="TI85" t="s">
        <v>263</v>
      </c>
      <c r="TJ85" t="s">
        <v>263</v>
      </c>
      <c r="TK85" t="s">
        <v>263</v>
      </c>
      <c r="TL85" t="s">
        <v>263</v>
      </c>
      <c r="TM85" t="s">
        <v>263</v>
      </c>
      <c r="TN85" t="s">
        <v>263</v>
      </c>
      <c r="TO85" t="s">
        <v>263</v>
      </c>
      <c r="TP85" t="s">
        <v>263</v>
      </c>
      <c r="TQ85" t="s">
        <v>263</v>
      </c>
      <c r="TR85" t="s">
        <v>263</v>
      </c>
      <c r="TS85" t="s">
        <v>263</v>
      </c>
      <c r="TT85" t="s">
        <v>263</v>
      </c>
      <c r="TU85" t="s">
        <v>263</v>
      </c>
      <c r="TV85" t="s">
        <v>263</v>
      </c>
      <c r="TW85" t="s">
        <v>263</v>
      </c>
      <c r="TX85" t="s">
        <v>263</v>
      </c>
      <c r="TY85" t="s">
        <v>263</v>
      </c>
      <c r="TZ85" t="s">
        <v>263</v>
      </c>
      <c r="UA85" t="s">
        <v>263</v>
      </c>
      <c r="UB85" t="s">
        <v>263</v>
      </c>
      <c r="UC85" t="s">
        <v>263</v>
      </c>
      <c r="UD85" t="s">
        <v>263</v>
      </c>
      <c r="UE85" t="s">
        <v>263</v>
      </c>
      <c r="UF85" t="s">
        <v>263</v>
      </c>
      <c r="UG85" t="s">
        <v>263</v>
      </c>
      <c r="UH85" t="s">
        <v>263</v>
      </c>
      <c r="UI85" t="s">
        <v>263</v>
      </c>
      <c r="UJ85" t="s">
        <v>263</v>
      </c>
      <c r="UK85" t="s">
        <v>263</v>
      </c>
      <c r="UL85" t="s">
        <v>263</v>
      </c>
      <c r="UM85" t="s">
        <v>263</v>
      </c>
      <c r="UN85" t="s">
        <v>263</v>
      </c>
      <c r="UO85" t="s">
        <v>263</v>
      </c>
      <c r="UP85" t="s">
        <v>263</v>
      </c>
      <c r="UQ85" t="s">
        <v>263</v>
      </c>
      <c r="UR85" t="s">
        <v>263</v>
      </c>
      <c r="US85" t="s">
        <v>263</v>
      </c>
      <c r="UT85" t="s">
        <v>263</v>
      </c>
      <c r="UU85" t="s">
        <v>263</v>
      </c>
      <c r="UV85" t="s">
        <v>263</v>
      </c>
      <c r="UW85" t="s">
        <v>263</v>
      </c>
      <c r="UX85" t="s">
        <v>263</v>
      </c>
      <c r="UY85" t="s">
        <v>263</v>
      </c>
      <c r="UZ85" t="s">
        <v>263</v>
      </c>
      <c r="VA85" t="s">
        <v>263</v>
      </c>
      <c r="VB85" t="s">
        <v>263</v>
      </c>
      <c r="VC85" t="s">
        <v>263</v>
      </c>
      <c r="VD85" t="s">
        <v>263</v>
      </c>
      <c r="VE85" t="s">
        <v>263</v>
      </c>
      <c r="VF85" t="s">
        <v>263</v>
      </c>
      <c r="VG85" t="s">
        <v>263</v>
      </c>
      <c r="VH85" t="s">
        <v>263</v>
      </c>
      <c r="VI85" t="s">
        <v>263</v>
      </c>
      <c r="VJ85" t="s">
        <v>263</v>
      </c>
      <c r="VK85" t="s">
        <v>263</v>
      </c>
      <c r="VL85" t="s">
        <v>263</v>
      </c>
      <c r="VM85" t="s">
        <v>263</v>
      </c>
      <c r="VN85" t="s">
        <v>263</v>
      </c>
      <c r="VO85" t="s">
        <v>263</v>
      </c>
      <c r="VP85" t="s">
        <v>263</v>
      </c>
      <c r="VQ85" t="s">
        <v>263</v>
      </c>
      <c r="VR85" t="s">
        <v>263</v>
      </c>
      <c r="VS85" t="s">
        <v>263</v>
      </c>
      <c r="VT85" t="s">
        <v>263</v>
      </c>
      <c r="VU85" t="s">
        <v>263</v>
      </c>
      <c r="VV85" t="s">
        <v>263</v>
      </c>
      <c r="VW85" t="s">
        <v>263</v>
      </c>
      <c r="VX85" t="s">
        <v>263</v>
      </c>
      <c r="VY85" t="s">
        <v>263</v>
      </c>
      <c r="VZ85" t="s">
        <v>263</v>
      </c>
      <c r="WA85" t="s">
        <v>263</v>
      </c>
      <c r="WB85" t="s">
        <v>263</v>
      </c>
      <c r="WC85" t="s">
        <v>263</v>
      </c>
      <c r="WD85" t="s">
        <v>263</v>
      </c>
      <c r="WE85" t="s">
        <v>263</v>
      </c>
      <c r="WF85" t="s">
        <v>263</v>
      </c>
      <c r="WG85" t="s">
        <v>263</v>
      </c>
      <c r="WH85" t="s">
        <v>263</v>
      </c>
      <c r="WI85" t="s">
        <v>263</v>
      </c>
      <c r="WJ85" t="s">
        <v>263</v>
      </c>
      <c r="WK85" t="s">
        <v>263</v>
      </c>
      <c r="WL85" t="s">
        <v>263</v>
      </c>
      <c r="WM85" t="s">
        <v>263</v>
      </c>
      <c r="WN85" t="s">
        <v>263</v>
      </c>
      <c r="WO85" t="s">
        <v>263</v>
      </c>
      <c r="WP85" t="s">
        <v>263</v>
      </c>
      <c r="WQ85" t="s">
        <v>263</v>
      </c>
      <c r="WR85" t="s">
        <v>263</v>
      </c>
      <c r="WS85" t="s">
        <v>263</v>
      </c>
      <c r="WT85" t="s">
        <v>263</v>
      </c>
      <c r="WU85" t="s">
        <v>263</v>
      </c>
      <c r="WV85" t="s">
        <v>263</v>
      </c>
      <c r="WW85" t="s">
        <v>263</v>
      </c>
      <c r="WX85" t="s">
        <v>263</v>
      </c>
      <c r="WY85" t="s">
        <v>263</v>
      </c>
      <c r="WZ85" t="s">
        <v>263</v>
      </c>
      <c r="XA85" t="s">
        <v>263</v>
      </c>
      <c r="XB85" t="s">
        <v>263</v>
      </c>
      <c r="XC85" t="s">
        <v>263</v>
      </c>
      <c r="XD85" t="s">
        <v>263</v>
      </c>
      <c r="XE85" t="s">
        <v>263</v>
      </c>
      <c r="XF85" t="s">
        <v>263</v>
      </c>
      <c r="XG85" t="s">
        <v>263</v>
      </c>
      <c r="XH85" t="s">
        <v>263</v>
      </c>
      <c r="XI85" t="s">
        <v>263</v>
      </c>
      <c r="XJ85" t="s">
        <v>263</v>
      </c>
      <c r="XK85" t="s">
        <v>263</v>
      </c>
      <c r="XL85" t="s">
        <v>263</v>
      </c>
      <c r="XM85" t="s">
        <v>263</v>
      </c>
      <c r="XN85" t="s">
        <v>263</v>
      </c>
      <c r="XO85" t="s">
        <v>263</v>
      </c>
      <c r="XP85" t="s">
        <v>263</v>
      </c>
      <c r="XQ85" t="s">
        <v>263</v>
      </c>
      <c r="XR85" t="s">
        <v>263</v>
      </c>
      <c r="XS85" t="s">
        <v>263</v>
      </c>
      <c r="XT85" t="s">
        <v>263</v>
      </c>
      <c r="XU85" t="s">
        <v>263</v>
      </c>
      <c r="XV85" t="s">
        <v>263</v>
      </c>
      <c r="XW85" t="s">
        <v>263</v>
      </c>
      <c r="XX85" t="s">
        <v>263</v>
      </c>
      <c r="XY85" t="s">
        <v>263</v>
      </c>
      <c r="XZ85" t="s">
        <v>263</v>
      </c>
      <c r="YA85" t="s">
        <v>263</v>
      </c>
      <c r="YB85" t="s">
        <v>263</v>
      </c>
      <c r="YC85" t="s">
        <v>263</v>
      </c>
      <c r="YD85" t="s">
        <v>263</v>
      </c>
      <c r="YE85" t="s">
        <v>263</v>
      </c>
      <c r="YF85" t="s">
        <v>263</v>
      </c>
      <c r="YG85" t="s">
        <v>263</v>
      </c>
      <c r="YH85" t="s">
        <v>263</v>
      </c>
      <c r="YI85" t="s">
        <v>263</v>
      </c>
      <c r="YJ85" t="s">
        <v>263</v>
      </c>
      <c r="YK85" t="s">
        <v>263</v>
      </c>
      <c r="YL85" t="s">
        <v>263</v>
      </c>
      <c r="YM85" t="s">
        <v>263</v>
      </c>
      <c r="YN85" t="s">
        <v>263</v>
      </c>
      <c r="YO85" t="s">
        <v>263</v>
      </c>
      <c r="YP85" t="s">
        <v>263</v>
      </c>
      <c r="YQ85" t="s">
        <v>263</v>
      </c>
      <c r="YR85" t="s">
        <v>263</v>
      </c>
      <c r="YS85" t="s">
        <v>263</v>
      </c>
      <c r="YT85" t="s">
        <v>263</v>
      </c>
      <c r="YU85" t="s">
        <v>263</v>
      </c>
      <c r="YV85" t="s">
        <v>263</v>
      </c>
      <c r="YW85" t="s">
        <v>263</v>
      </c>
      <c r="YX85" t="s">
        <v>263</v>
      </c>
      <c r="YY85" t="s">
        <v>263</v>
      </c>
      <c r="YZ85" t="s">
        <v>263</v>
      </c>
      <c r="ZA85" t="s">
        <v>263</v>
      </c>
      <c r="ZB85" t="s">
        <v>263</v>
      </c>
      <c r="ZC85" t="s">
        <v>263</v>
      </c>
      <c r="ZD85" t="s">
        <v>263</v>
      </c>
      <c r="ZE85" t="s">
        <v>263</v>
      </c>
      <c r="ZF85" t="s">
        <v>263</v>
      </c>
      <c r="ZG85" t="s">
        <v>263</v>
      </c>
      <c r="ZH85" t="s">
        <v>263</v>
      </c>
      <c r="ZI85" t="s">
        <v>263</v>
      </c>
      <c r="ZJ85" t="s">
        <v>263</v>
      </c>
      <c r="ZK85" t="s">
        <v>263</v>
      </c>
      <c r="ZL85" t="s">
        <v>263</v>
      </c>
      <c r="ZM85" t="s">
        <v>263</v>
      </c>
      <c r="ZN85" t="s">
        <v>263</v>
      </c>
      <c r="ZO85" t="s">
        <v>263</v>
      </c>
      <c r="ZP85" t="s">
        <v>263</v>
      </c>
      <c r="ZQ85" t="s">
        <v>263</v>
      </c>
      <c r="ZR85" t="s">
        <v>263</v>
      </c>
      <c r="ZS85" t="s">
        <v>263</v>
      </c>
      <c r="ZT85" t="s">
        <v>263</v>
      </c>
      <c r="ZU85" t="s">
        <v>263</v>
      </c>
      <c r="ZV85" t="s">
        <v>263</v>
      </c>
      <c r="ZW85" t="s">
        <v>263</v>
      </c>
      <c r="ZX85" t="s">
        <v>263</v>
      </c>
      <c r="ZY85" t="s">
        <v>263</v>
      </c>
      <c r="ZZ85" t="s">
        <v>263</v>
      </c>
      <c r="AAA85" t="s">
        <v>263</v>
      </c>
      <c r="AAB85" t="s">
        <v>263</v>
      </c>
      <c r="AAC85" t="s">
        <v>263</v>
      </c>
      <c r="AAD85" t="s">
        <v>263</v>
      </c>
      <c r="AAE85" t="s">
        <v>263</v>
      </c>
      <c r="AAF85" t="s">
        <v>263</v>
      </c>
      <c r="AAG85" t="s">
        <v>263</v>
      </c>
      <c r="AAH85" t="s">
        <v>263</v>
      </c>
      <c r="AAI85" t="s">
        <v>263</v>
      </c>
      <c r="AAJ85" t="s">
        <v>263</v>
      </c>
      <c r="AAK85" t="s">
        <v>263</v>
      </c>
      <c r="AAL85" t="s">
        <v>263</v>
      </c>
      <c r="AAM85" t="s">
        <v>263</v>
      </c>
      <c r="AAN85" t="s">
        <v>263</v>
      </c>
      <c r="AAO85" t="s">
        <v>263</v>
      </c>
      <c r="AAP85" t="s">
        <v>263</v>
      </c>
      <c r="AAQ85" t="s">
        <v>263</v>
      </c>
      <c r="AAR85" t="s">
        <v>263</v>
      </c>
      <c r="AAS85" t="s">
        <v>263</v>
      </c>
      <c r="AAT85" t="s">
        <v>263</v>
      </c>
      <c r="AAU85" t="s">
        <v>263</v>
      </c>
      <c r="AAV85" t="s">
        <v>263</v>
      </c>
      <c r="AAW85" t="s">
        <v>263</v>
      </c>
      <c r="AAX85" t="s">
        <v>263</v>
      </c>
      <c r="AAY85" t="s">
        <v>263</v>
      </c>
      <c r="AAZ85" t="s">
        <v>263</v>
      </c>
      <c r="ABA85" t="s">
        <v>263</v>
      </c>
      <c r="ABB85" t="s">
        <v>263</v>
      </c>
      <c r="ABC85" t="s">
        <v>263</v>
      </c>
      <c r="ABD85" t="s">
        <v>263</v>
      </c>
      <c r="ABE85" t="s">
        <v>263</v>
      </c>
      <c r="ABF85" t="s">
        <v>263</v>
      </c>
      <c r="ABG85" t="s">
        <v>263</v>
      </c>
      <c r="ABH85" t="s">
        <v>263</v>
      </c>
      <c r="ABI85" t="s">
        <v>263</v>
      </c>
      <c r="ABJ85" t="s">
        <v>263</v>
      </c>
      <c r="ABK85" t="s">
        <v>263</v>
      </c>
      <c r="ABL85" t="s">
        <v>263</v>
      </c>
      <c r="ABM85" t="s">
        <v>263</v>
      </c>
      <c r="ABN85" t="s">
        <v>263</v>
      </c>
      <c r="ABO85" t="s">
        <v>263</v>
      </c>
      <c r="ABP85" t="s">
        <v>263</v>
      </c>
      <c r="ABQ85" t="s">
        <v>263</v>
      </c>
      <c r="ABR85" t="s">
        <v>263</v>
      </c>
      <c r="ABS85" t="s">
        <v>263</v>
      </c>
      <c r="ABT85" t="s">
        <v>263</v>
      </c>
      <c r="ABU85" t="s">
        <v>263</v>
      </c>
      <c r="ABV85" t="s">
        <v>263</v>
      </c>
      <c r="ABW85" t="s">
        <v>263</v>
      </c>
      <c r="ABX85" t="s">
        <v>263</v>
      </c>
      <c r="ABY85" t="s">
        <v>263</v>
      </c>
      <c r="ABZ85" t="s">
        <v>263</v>
      </c>
      <c r="ACA85" t="s">
        <v>263</v>
      </c>
      <c r="ACB85" t="s">
        <v>263</v>
      </c>
      <c r="ACC85" t="s">
        <v>263</v>
      </c>
      <c r="ACD85" t="s">
        <v>263</v>
      </c>
      <c r="ACE85" t="s">
        <v>263</v>
      </c>
      <c r="ACF85" t="s">
        <v>263</v>
      </c>
      <c r="ACG85" t="s">
        <v>263</v>
      </c>
      <c r="ACH85" t="s">
        <v>263</v>
      </c>
      <c r="ACI85" t="s">
        <v>263</v>
      </c>
      <c r="ACJ85" t="s">
        <v>263</v>
      </c>
      <c r="ACK85" t="s">
        <v>263</v>
      </c>
      <c r="ACL85" t="s">
        <v>263</v>
      </c>
      <c r="ACM85" t="s">
        <v>263</v>
      </c>
      <c r="ACN85" t="s">
        <v>263</v>
      </c>
      <c r="ACO85" t="s">
        <v>263</v>
      </c>
      <c r="ACP85" t="s">
        <v>263</v>
      </c>
      <c r="ACQ85" t="s">
        <v>263</v>
      </c>
      <c r="ACR85" t="s">
        <v>263</v>
      </c>
      <c r="ACS85" t="s">
        <v>263</v>
      </c>
      <c r="ACT85" t="s">
        <v>263</v>
      </c>
      <c r="ACU85" t="s">
        <v>263</v>
      </c>
      <c r="ACV85" t="s">
        <v>263</v>
      </c>
      <c r="ACW85" t="s">
        <v>263</v>
      </c>
      <c r="ACX85" t="s">
        <v>263</v>
      </c>
      <c r="ACY85" t="s">
        <v>263</v>
      </c>
      <c r="ACZ85" t="s">
        <v>263</v>
      </c>
      <c r="ADA85" t="s">
        <v>263</v>
      </c>
      <c r="ADB85" t="s">
        <v>263</v>
      </c>
      <c r="ADC85" t="s">
        <v>263</v>
      </c>
      <c r="ADD85" t="s">
        <v>263</v>
      </c>
      <c r="ADE85" t="s">
        <v>263</v>
      </c>
      <c r="ADF85" t="s">
        <v>263</v>
      </c>
      <c r="ADG85" t="s">
        <v>263</v>
      </c>
      <c r="ADH85" t="s">
        <v>263</v>
      </c>
      <c r="ADI85" t="s">
        <v>263</v>
      </c>
      <c r="ADJ85" t="s">
        <v>263</v>
      </c>
      <c r="ADK85" t="s">
        <v>263</v>
      </c>
      <c r="ADL85" t="s">
        <v>263</v>
      </c>
      <c r="ADM85" t="s">
        <v>263</v>
      </c>
      <c r="ADN85" t="s">
        <v>263</v>
      </c>
      <c r="ADO85" t="s">
        <v>263</v>
      </c>
      <c r="ADP85" t="s">
        <v>263</v>
      </c>
      <c r="ADQ85" t="s">
        <v>263</v>
      </c>
      <c r="ADR85" t="s">
        <v>263</v>
      </c>
      <c r="ADS85" t="s">
        <v>263</v>
      </c>
      <c r="ADT85" t="s">
        <v>263</v>
      </c>
      <c r="ADU85" t="s">
        <v>263</v>
      </c>
      <c r="ADV85" t="s">
        <v>263</v>
      </c>
      <c r="ADW85" t="s">
        <v>263</v>
      </c>
      <c r="ADX85" t="s">
        <v>263</v>
      </c>
      <c r="ADY85" t="s">
        <v>263</v>
      </c>
      <c r="ADZ85" t="s">
        <v>263</v>
      </c>
      <c r="AEA85" t="s">
        <v>263</v>
      </c>
      <c r="AEB85" t="s">
        <v>263</v>
      </c>
      <c r="AEC85" t="s">
        <v>263</v>
      </c>
      <c r="AED85" t="s">
        <v>263</v>
      </c>
      <c r="AEE85" t="s">
        <v>263</v>
      </c>
      <c r="AEF85" t="s">
        <v>263</v>
      </c>
      <c r="AEG85" t="s">
        <v>263</v>
      </c>
      <c r="AEH85" t="s">
        <v>263</v>
      </c>
      <c r="AEI85" t="s">
        <v>263</v>
      </c>
      <c r="AEJ85" t="s">
        <v>263</v>
      </c>
      <c r="AEK85" t="s">
        <v>263</v>
      </c>
      <c r="AEL85" t="s">
        <v>263</v>
      </c>
      <c r="AEM85" t="s">
        <v>263</v>
      </c>
      <c r="AEN85" t="s">
        <v>263</v>
      </c>
      <c r="AEO85" t="s">
        <v>263</v>
      </c>
      <c r="AEP85" t="s">
        <v>263</v>
      </c>
      <c r="AEQ85" t="s">
        <v>263</v>
      </c>
      <c r="AER85" t="s">
        <v>263</v>
      </c>
      <c r="AES85" t="s">
        <v>263</v>
      </c>
      <c r="AET85" t="s">
        <v>263</v>
      </c>
      <c r="AEU85" t="s">
        <v>263</v>
      </c>
      <c r="AEV85" t="s">
        <v>263</v>
      </c>
      <c r="AEW85" t="s">
        <v>263</v>
      </c>
      <c r="AEX85" t="s">
        <v>263</v>
      </c>
      <c r="AEY85" t="s">
        <v>263</v>
      </c>
      <c r="AEZ85" t="s">
        <v>263</v>
      </c>
      <c r="AFA85" t="s">
        <v>263</v>
      </c>
      <c r="AFB85" t="s">
        <v>263</v>
      </c>
      <c r="AFC85" t="s">
        <v>263</v>
      </c>
      <c r="AFD85" t="s">
        <v>263</v>
      </c>
      <c r="AFE85" t="s">
        <v>263</v>
      </c>
      <c r="AFF85" t="s">
        <v>263</v>
      </c>
      <c r="AFG85" t="s">
        <v>263</v>
      </c>
      <c r="AFH85" t="s">
        <v>263</v>
      </c>
      <c r="AFI85" t="s">
        <v>263</v>
      </c>
      <c r="AFJ85" t="s">
        <v>263</v>
      </c>
      <c r="AFK85" t="s">
        <v>263</v>
      </c>
      <c r="AFL85" t="s">
        <v>263</v>
      </c>
      <c r="AFM85" t="s">
        <v>263</v>
      </c>
      <c r="AFN85" t="s">
        <v>263</v>
      </c>
      <c r="AFO85" t="s">
        <v>263</v>
      </c>
      <c r="AFP85" t="s">
        <v>263</v>
      </c>
      <c r="AFQ85" t="s">
        <v>263</v>
      </c>
      <c r="AFR85" t="s">
        <v>263</v>
      </c>
      <c r="AFS85" t="s">
        <v>263</v>
      </c>
      <c r="AFT85" t="s">
        <v>263</v>
      </c>
      <c r="AFU85" t="s">
        <v>263</v>
      </c>
      <c r="AFV85" t="s">
        <v>263</v>
      </c>
      <c r="AFW85" t="s">
        <v>263</v>
      </c>
      <c r="AFX85" t="s">
        <v>263</v>
      </c>
      <c r="AFY85" t="s">
        <v>263</v>
      </c>
      <c r="AFZ85" t="s">
        <v>263</v>
      </c>
      <c r="AGA85" t="s">
        <v>263</v>
      </c>
      <c r="AGB85" t="s">
        <v>263</v>
      </c>
      <c r="AGC85" t="s">
        <v>263</v>
      </c>
      <c r="AGD85" t="s">
        <v>263</v>
      </c>
      <c r="AGE85" t="s">
        <v>263</v>
      </c>
      <c r="AGF85" t="s">
        <v>263</v>
      </c>
      <c r="AGG85" t="s">
        <v>263</v>
      </c>
      <c r="AGH85" t="s">
        <v>263</v>
      </c>
      <c r="AGI85" t="s">
        <v>263</v>
      </c>
      <c r="AGJ85" t="s">
        <v>263</v>
      </c>
      <c r="AGK85" t="s">
        <v>263</v>
      </c>
      <c r="AGL85" t="s">
        <v>263</v>
      </c>
      <c r="AGM85" t="s">
        <v>263</v>
      </c>
      <c r="AGN85" t="s">
        <v>263</v>
      </c>
      <c r="AGO85" t="s">
        <v>263</v>
      </c>
      <c r="AGP85" t="s">
        <v>263</v>
      </c>
      <c r="AGQ85" t="s">
        <v>263</v>
      </c>
      <c r="AGR85" t="s">
        <v>263</v>
      </c>
      <c r="AGS85" t="s">
        <v>263</v>
      </c>
      <c r="AGT85" t="s">
        <v>263</v>
      </c>
      <c r="AGU85" t="s">
        <v>263</v>
      </c>
      <c r="AGV85" t="s">
        <v>263</v>
      </c>
      <c r="AGW85" t="s">
        <v>263</v>
      </c>
      <c r="AGX85" t="s">
        <v>263</v>
      </c>
      <c r="AGY85" t="s">
        <v>263</v>
      </c>
      <c r="AGZ85" t="s">
        <v>263</v>
      </c>
      <c r="AHA85" t="s">
        <v>263</v>
      </c>
      <c r="AHB85" t="s">
        <v>263</v>
      </c>
      <c r="AHC85" t="s">
        <v>263</v>
      </c>
      <c r="AHD85" t="s">
        <v>263</v>
      </c>
      <c r="AHE85" t="s">
        <v>263</v>
      </c>
      <c r="AHF85" t="s">
        <v>263</v>
      </c>
      <c r="AHG85" t="s">
        <v>263</v>
      </c>
      <c r="AHH85" t="s">
        <v>263</v>
      </c>
      <c r="AHI85" t="s">
        <v>263</v>
      </c>
      <c r="AHJ85" t="s">
        <v>263</v>
      </c>
      <c r="AHK85" t="s">
        <v>263</v>
      </c>
      <c r="AHL85" t="s">
        <v>263</v>
      </c>
      <c r="AHM85" t="s">
        <v>263</v>
      </c>
      <c r="AHN85" t="s">
        <v>263</v>
      </c>
      <c r="AHO85" t="s">
        <v>263</v>
      </c>
      <c r="AHP85" t="s">
        <v>263</v>
      </c>
      <c r="AHQ85" t="s">
        <v>263</v>
      </c>
      <c r="AHR85" t="s">
        <v>263</v>
      </c>
      <c r="AHS85" t="s">
        <v>263</v>
      </c>
      <c r="AHT85" t="s">
        <v>263</v>
      </c>
      <c r="AHU85" t="s">
        <v>263</v>
      </c>
      <c r="AHV85" t="s">
        <v>263</v>
      </c>
      <c r="AHW85" t="s">
        <v>263</v>
      </c>
      <c r="AHX85" t="s">
        <v>263</v>
      </c>
      <c r="AHY85" t="s">
        <v>263</v>
      </c>
      <c r="AHZ85" t="s">
        <v>263</v>
      </c>
      <c r="AIA85" t="s">
        <v>263</v>
      </c>
      <c r="AIB85" t="s">
        <v>263</v>
      </c>
      <c r="AIC85" t="s">
        <v>263</v>
      </c>
      <c r="AID85" t="s">
        <v>263</v>
      </c>
      <c r="AIE85" t="s">
        <v>263</v>
      </c>
      <c r="AIF85" t="s">
        <v>263</v>
      </c>
      <c r="AIG85" t="s">
        <v>263</v>
      </c>
      <c r="AIH85" t="s">
        <v>263</v>
      </c>
      <c r="AII85" t="s">
        <v>263</v>
      </c>
      <c r="AIJ85" t="s">
        <v>263</v>
      </c>
      <c r="AIK85" t="s">
        <v>263</v>
      </c>
      <c r="AIL85" t="s">
        <v>263</v>
      </c>
      <c r="AIM85" t="s">
        <v>263</v>
      </c>
      <c r="AIN85" t="s">
        <v>263</v>
      </c>
      <c r="AIO85" t="s">
        <v>263</v>
      </c>
      <c r="AIP85" t="s">
        <v>263</v>
      </c>
      <c r="AIQ85" t="s">
        <v>263</v>
      </c>
      <c r="AIR85" t="s">
        <v>263</v>
      </c>
      <c r="AIS85" t="s">
        <v>263</v>
      </c>
      <c r="AIT85" t="s">
        <v>263</v>
      </c>
      <c r="AIU85" t="s">
        <v>263</v>
      </c>
      <c r="AIV85" t="s">
        <v>263</v>
      </c>
      <c r="AIW85" t="s">
        <v>263</v>
      </c>
      <c r="AIX85" t="s">
        <v>263</v>
      </c>
      <c r="AIY85" t="s">
        <v>263</v>
      </c>
      <c r="AIZ85" t="s">
        <v>263</v>
      </c>
      <c r="AJA85" t="s">
        <v>263</v>
      </c>
      <c r="AJB85" t="s">
        <v>263</v>
      </c>
      <c r="AJC85" t="s">
        <v>263</v>
      </c>
      <c r="AJD85" t="s">
        <v>263</v>
      </c>
      <c r="AJE85" t="s">
        <v>263</v>
      </c>
      <c r="AJF85" t="s">
        <v>263</v>
      </c>
      <c r="AJG85" t="s">
        <v>263</v>
      </c>
      <c r="AJH85" t="s">
        <v>263</v>
      </c>
      <c r="AJI85" t="s">
        <v>263</v>
      </c>
      <c r="AJJ85" t="s">
        <v>263</v>
      </c>
      <c r="AJK85" t="s">
        <v>263</v>
      </c>
      <c r="AJL85" t="s">
        <v>263</v>
      </c>
      <c r="AJM85" t="s">
        <v>263</v>
      </c>
      <c r="AJN85" t="s">
        <v>263</v>
      </c>
      <c r="AJO85" t="s">
        <v>263</v>
      </c>
      <c r="AJP85" t="s">
        <v>263</v>
      </c>
      <c r="AJQ85" t="s">
        <v>263</v>
      </c>
      <c r="AJR85" t="s">
        <v>263</v>
      </c>
      <c r="AJS85" t="s">
        <v>263</v>
      </c>
      <c r="AJT85" t="s">
        <v>263</v>
      </c>
      <c r="AJU85" t="s">
        <v>263</v>
      </c>
      <c r="AJV85" t="s">
        <v>263</v>
      </c>
      <c r="AJW85" t="s">
        <v>263</v>
      </c>
      <c r="AJX85" t="s">
        <v>263</v>
      </c>
      <c r="AJY85" t="s">
        <v>263</v>
      </c>
      <c r="AJZ85" t="s">
        <v>263</v>
      </c>
      <c r="AKA85" t="s">
        <v>263</v>
      </c>
      <c r="AKB85" t="s">
        <v>263</v>
      </c>
      <c r="AKC85" t="s">
        <v>263</v>
      </c>
      <c r="AKD85" t="s">
        <v>263</v>
      </c>
      <c r="AKE85" t="s">
        <v>263</v>
      </c>
      <c r="AKF85" t="s">
        <v>263</v>
      </c>
      <c r="AKG85" t="s">
        <v>263</v>
      </c>
      <c r="AKH85" t="s">
        <v>263</v>
      </c>
      <c r="AKI85" t="s">
        <v>263</v>
      </c>
      <c r="AKJ85" t="s">
        <v>263</v>
      </c>
      <c r="AKK85" t="s">
        <v>263</v>
      </c>
      <c r="AKL85" t="s">
        <v>263</v>
      </c>
      <c r="AKM85" t="s">
        <v>263</v>
      </c>
      <c r="AKN85" t="s">
        <v>263</v>
      </c>
      <c r="AKO85" t="s">
        <v>263</v>
      </c>
      <c r="AKP85" t="s">
        <v>263</v>
      </c>
      <c r="AKQ85" t="s">
        <v>263</v>
      </c>
      <c r="AKR85" t="s">
        <v>263</v>
      </c>
      <c r="AKS85" t="s">
        <v>263</v>
      </c>
      <c r="AKT85" t="s">
        <v>263</v>
      </c>
      <c r="AKU85" t="s">
        <v>263</v>
      </c>
      <c r="AKV85" t="s">
        <v>263</v>
      </c>
      <c r="AKW85" t="s">
        <v>263</v>
      </c>
      <c r="AKX85" t="s">
        <v>263</v>
      </c>
      <c r="AKY85" t="s">
        <v>263</v>
      </c>
      <c r="AKZ85" t="s">
        <v>263</v>
      </c>
      <c r="ALA85" t="s">
        <v>263</v>
      </c>
      <c r="ALB85" t="s">
        <v>263</v>
      </c>
      <c r="ALC85" t="s">
        <v>263</v>
      </c>
      <c r="ALD85" t="s">
        <v>263</v>
      </c>
      <c r="ALE85" t="s">
        <v>263</v>
      </c>
      <c r="ALF85" t="s">
        <v>263</v>
      </c>
      <c r="ALG85" t="s">
        <v>263</v>
      </c>
      <c r="ALH85" t="s">
        <v>263</v>
      </c>
      <c r="ALI85" t="s">
        <v>263</v>
      </c>
      <c r="ALJ85" t="s">
        <v>263</v>
      </c>
      <c r="ALK85" t="s">
        <v>263</v>
      </c>
      <c r="ALL85" t="s">
        <v>263</v>
      </c>
      <c r="ALM85" t="s">
        <v>263</v>
      </c>
      <c r="ALN85" t="s">
        <v>263</v>
      </c>
      <c r="ALO85" t="s">
        <v>263</v>
      </c>
      <c r="ALP85" t="s">
        <v>263</v>
      </c>
      <c r="ALQ85" t="s">
        <v>263</v>
      </c>
      <c r="ALR85" t="s">
        <v>263</v>
      </c>
      <c r="ALS85" t="s">
        <v>263</v>
      </c>
      <c r="ALT85" t="s">
        <v>263</v>
      </c>
      <c r="ALU85" t="s">
        <v>263</v>
      </c>
      <c r="ALV85" t="s">
        <v>263</v>
      </c>
      <c r="ALW85" t="s">
        <v>263</v>
      </c>
      <c r="ALX85" t="s">
        <v>263</v>
      </c>
      <c r="ALY85" t="s">
        <v>263</v>
      </c>
      <c r="ALZ85" t="s">
        <v>263</v>
      </c>
      <c r="AMA85" t="s">
        <v>263</v>
      </c>
      <c r="AMB85" t="s">
        <v>263</v>
      </c>
      <c r="AMC85" t="s">
        <v>263</v>
      </c>
      <c r="AMD85" t="s">
        <v>263</v>
      </c>
      <c r="AME85" t="s">
        <v>263</v>
      </c>
      <c r="AMF85" t="s">
        <v>263</v>
      </c>
      <c r="AMG85" t="s">
        <v>263</v>
      </c>
      <c r="AMH85" t="s">
        <v>263</v>
      </c>
      <c r="AMI85" t="s">
        <v>263</v>
      </c>
      <c r="AMJ85" t="s">
        <v>263</v>
      </c>
      <c r="AMK85" t="s">
        <v>263</v>
      </c>
      <c r="AML85" t="s">
        <v>263</v>
      </c>
      <c r="AMM85" t="s">
        <v>263</v>
      </c>
      <c r="AMN85" t="s">
        <v>263</v>
      </c>
      <c r="AMO85" t="s">
        <v>263</v>
      </c>
      <c r="AMP85" t="s">
        <v>263</v>
      </c>
      <c r="AMQ85" t="s">
        <v>263</v>
      </c>
      <c r="AMR85" t="s">
        <v>263</v>
      </c>
      <c r="AMS85" t="s">
        <v>263</v>
      </c>
      <c r="AMT85" t="s">
        <v>263</v>
      </c>
      <c r="AMU85" t="s">
        <v>263</v>
      </c>
      <c r="AMV85" t="s">
        <v>263</v>
      </c>
      <c r="AMW85" t="s">
        <v>263</v>
      </c>
      <c r="AMX85" t="s">
        <v>263</v>
      </c>
      <c r="AMY85" t="s">
        <v>263</v>
      </c>
      <c r="AMZ85" t="s">
        <v>263</v>
      </c>
      <c r="ANA85" t="s">
        <v>263</v>
      </c>
      <c r="ANB85" t="s">
        <v>263</v>
      </c>
      <c r="ANC85" t="s">
        <v>263</v>
      </c>
      <c r="AND85" t="s">
        <v>263</v>
      </c>
      <c r="ANE85" t="s">
        <v>263</v>
      </c>
      <c r="ANF85" t="s">
        <v>263</v>
      </c>
      <c r="ANG85" t="s">
        <v>263</v>
      </c>
      <c r="ANH85" t="s">
        <v>263</v>
      </c>
      <c r="ANI85" t="s">
        <v>263</v>
      </c>
      <c r="ANJ85" t="s">
        <v>263</v>
      </c>
      <c r="ANK85" t="s">
        <v>263</v>
      </c>
      <c r="ANL85" t="s">
        <v>263</v>
      </c>
      <c r="ANM85" t="s">
        <v>263</v>
      </c>
      <c r="ANN85" t="s">
        <v>263</v>
      </c>
      <c r="ANO85" t="s">
        <v>263</v>
      </c>
      <c r="ANP85" t="s">
        <v>263</v>
      </c>
      <c r="ANQ85" t="s">
        <v>263</v>
      </c>
      <c r="ANR85" t="s">
        <v>263</v>
      </c>
      <c r="ANS85" t="s">
        <v>263</v>
      </c>
      <c r="ANT85" t="s">
        <v>263</v>
      </c>
      <c r="ANU85" t="s">
        <v>263</v>
      </c>
      <c r="ANV85" t="s">
        <v>263</v>
      </c>
      <c r="ANW85" t="s">
        <v>263</v>
      </c>
      <c r="ANX85" t="s">
        <v>263</v>
      </c>
      <c r="ANY85" t="s">
        <v>263</v>
      </c>
      <c r="ANZ85" t="s">
        <v>263</v>
      </c>
      <c r="AOA85" t="s">
        <v>263</v>
      </c>
      <c r="AOB85" t="s">
        <v>263</v>
      </c>
      <c r="AOC85" t="s">
        <v>263</v>
      </c>
      <c r="AOD85" t="s">
        <v>263</v>
      </c>
      <c r="AOE85" t="s">
        <v>263</v>
      </c>
      <c r="AOF85" t="s">
        <v>263</v>
      </c>
      <c r="AOG85" t="s">
        <v>263</v>
      </c>
      <c r="AOH85" t="s">
        <v>263</v>
      </c>
      <c r="AOI85" t="s">
        <v>263</v>
      </c>
      <c r="AOJ85" t="s">
        <v>263</v>
      </c>
      <c r="AOK85" t="s">
        <v>263</v>
      </c>
      <c r="AOL85" t="s">
        <v>263</v>
      </c>
      <c r="AOM85" t="s">
        <v>263</v>
      </c>
      <c r="AON85" t="s">
        <v>263</v>
      </c>
      <c r="AOO85" t="s">
        <v>263</v>
      </c>
      <c r="AOP85" t="s">
        <v>263</v>
      </c>
      <c r="AOQ85" t="s">
        <v>263</v>
      </c>
      <c r="AOR85" t="s">
        <v>263</v>
      </c>
      <c r="AOS85" t="s">
        <v>263</v>
      </c>
      <c r="AOT85" t="s">
        <v>263</v>
      </c>
      <c r="AOU85" t="s">
        <v>263</v>
      </c>
      <c r="AOV85" t="s">
        <v>263</v>
      </c>
      <c r="AOW85" t="s">
        <v>263</v>
      </c>
      <c r="AOX85" t="s">
        <v>263</v>
      </c>
      <c r="AOY85" t="s">
        <v>263</v>
      </c>
      <c r="AOZ85" t="s">
        <v>263</v>
      </c>
      <c r="APA85" t="s">
        <v>263</v>
      </c>
      <c r="APB85" t="s">
        <v>263</v>
      </c>
      <c r="APC85" t="s">
        <v>263</v>
      </c>
      <c r="APD85" t="s">
        <v>263</v>
      </c>
      <c r="APE85" t="s">
        <v>263</v>
      </c>
      <c r="APF85" t="s">
        <v>263</v>
      </c>
      <c r="APG85" t="s">
        <v>263</v>
      </c>
      <c r="APH85" t="s">
        <v>263</v>
      </c>
      <c r="API85" t="s">
        <v>263</v>
      </c>
      <c r="APJ85" t="s">
        <v>263</v>
      </c>
      <c r="APK85" t="s">
        <v>263</v>
      </c>
      <c r="APL85" t="s">
        <v>263</v>
      </c>
      <c r="APM85" t="s">
        <v>263</v>
      </c>
      <c r="APN85" t="s">
        <v>263</v>
      </c>
      <c r="APO85" t="s">
        <v>263</v>
      </c>
      <c r="APP85" t="s">
        <v>263</v>
      </c>
      <c r="APQ85" t="s">
        <v>263</v>
      </c>
      <c r="APR85" t="s">
        <v>263</v>
      </c>
      <c r="APS85" t="s">
        <v>263</v>
      </c>
      <c r="APT85" t="s">
        <v>263</v>
      </c>
      <c r="APU85" t="s">
        <v>263</v>
      </c>
      <c r="APV85" t="s">
        <v>263</v>
      </c>
      <c r="APW85" t="s">
        <v>263</v>
      </c>
      <c r="APX85" t="s">
        <v>263</v>
      </c>
      <c r="APY85" t="s">
        <v>263</v>
      </c>
      <c r="APZ85" t="s">
        <v>263</v>
      </c>
      <c r="AQA85" t="s">
        <v>263</v>
      </c>
      <c r="AQB85" t="s">
        <v>263</v>
      </c>
      <c r="AQC85" t="s">
        <v>263</v>
      </c>
      <c r="AQD85" t="s">
        <v>263</v>
      </c>
      <c r="AQE85" t="s">
        <v>263</v>
      </c>
      <c r="AQF85" t="s">
        <v>263</v>
      </c>
      <c r="AQG85" t="s">
        <v>263</v>
      </c>
      <c r="AQH85" t="s">
        <v>263</v>
      </c>
      <c r="AQI85" t="s">
        <v>263</v>
      </c>
      <c r="AQJ85" t="s">
        <v>263</v>
      </c>
      <c r="AQK85" t="s">
        <v>263</v>
      </c>
      <c r="AQL85" t="s">
        <v>263</v>
      </c>
      <c r="AQM85" t="s">
        <v>263</v>
      </c>
      <c r="AQN85" t="s">
        <v>263</v>
      </c>
      <c r="AQO85" t="s">
        <v>263</v>
      </c>
      <c r="AQP85" t="s">
        <v>263</v>
      </c>
      <c r="AQQ85" t="s">
        <v>263</v>
      </c>
      <c r="AQR85" t="s">
        <v>263</v>
      </c>
      <c r="AQS85" t="s">
        <v>263</v>
      </c>
      <c r="AQT85" t="s">
        <v>263</v>
      </c>
      <c r="AQU85" t="s">
        <v>263</v>
      </c>
      <c r="AQV85" t="s">
        <v>263</v>
      </c>
      <c r="AQW85" t="s">
        <v>263</v>
      </c>
      <c r="AQX85" t="s">
        <v>263</v>
      </c>
      <c r="AQY85" t="s">
        <v>263</v>
      </c>
      <c r="AQZ85" t="s">
        <v>263</v>
      </c>
      <c r="ARA85" t="s">
        <v>263</v>
      </c>
      <c r="ARB85" t="s">
        <v>263</v>
      </c>
      <c r="ARC85" t="s">
        <v>263</v>
      </c>
      <c r="ARD85" t="s">
        <v>263</v>
      </c>
      <c r="ARE85" t="s">
        <v>263</v>
      </c>
      <c r="ARF85" t="s">
        <v>263</v>
      </c>
      <c r="ARG85" t="s">
        <v>263</v>
      </c>
      <c r="ARH85" t="s">
        <v>263</v>
      </c>
      <c r="ARI85" t="s">
        <v>263</v>
      </c>
      <c r="ARJ85" t="s">
        <v>263</v>
      </c>
      <c r="ARK85" t="s">
        <v>263</v>
      </c>
      <c r="ARL85" t="s">
        <v>263</v>
      </c>
      <c r="ARM85" t="s">
        <v>263</v>
      </c>
      <c r="ARN85" t="s">
        <v>263</v>
      </c>
      <c r="ARO85" t="s">
        <v>263</v>
      </c>
      <c r="ARP85" t="s">
        <v>263</v>
      </c>
      <c r="ARQ85" t="s">
        <v>263</v>
      </c>
      <c r="ARR85" t="s">
        <v>263</v>
      </c>
      <c r="ARS85" t="s">
        <v>263</v>
      </c>
      <c r="ART85" t="s">
        <v>263</v>
      </c>
      <c r="ARU85" t="s">
        <v>263</v>
      </c>
      <c r="ARV85" t="s">
        <v>263</v>
      </c>
      <c r="ARW85" t="s">
        <v>263</v>
      </c>
      <c r="ARX85" t="s">
        <v>263</v>
      </c>
      <c r="ARY85" t="s">
        <v>263</v>
      </c>
      <c r="ARZ85" t="s">
        <v>263</v>
      </c>
      <c r="ASA85" t="s">
        <v>263</v>
      </c>
      <c r="ASB85" t="s">
        <v>263</v>
      </c>
      <c r="ASC85" t="s">
        <v>263</v>
      </c>
      <c r="ASD85" t="s">
        <v>263</v>
      </c>
      <c r="ASE85" t="s">
        <v>263</v>
      </c>
      <c r="ASF85" t="s">
        <v>263</v>
      </c>
      <c r="ASG85" t="s">
        <v>263</v>
      </c>
      <c r="ASH85" t="s">
        <v>263</v>
      </c>
      <c r="ASI85" t="s">
        <v>263</v>
      </c>
      <c r="ASJ85" t="s">
        <v>263</v>
      </c>
      <c r="ASK85" t="s">
        <v>263</v>
      </c>
      <c r="ASL85" t="s">
        <v>263</v>
      </c>
      <c r="ASM85" t="s">
        <v>263</v>
      </c>
      <c r="ASN85" t="s">
        <v>263</v>
      </c>
      <c r="ASO85" t="s">
        <v>263</v>
      </c>
      <c r="ASP85" t="s">
        <v>263</v>
      </c>
      <c r="ASQ85" t="s">
        <v>263</v>
      </c>
      <c r="ASR85" t="s">
        <v>263</v>
      </c>
      <c r="ASS85" t="s">
        <v>263</v>
      </c>
      <c r="AST85" t="s">
        <v>263</v>
      </c>
      <c r="ASU85" t="s">
        <v>263</v>
      </c>
      <c r="ASV85" t="s">
        <v>263</v>
      </c>
      <c r="ASW85" t="s">
        <v>263</v>
      </c>
      <c r="ASX85" t="s">
        <v>263</v>
      </c>
      <c r="ASY85" t="s">
        <v>263</v>
      </c>
      <c r="ASZ85" t="s">
        <v>263</v>
      </c>
      <c r="ATA85" t="s">
        <v>263</v>
      </c>
      <c r="ATB85" t="s">
        <v>263</v>
      </c>
      <c r="ATC85" t="s">
        <v>263</v>
      </c>
      <c r="ATD85" t="s">
        <v>263</v>
      </c>
      <c r="ATE85" t="s">
        <v>263</v>
      </c>
      <c r="ATF85" t="s">
        <v>263</v>
      </c>
      <c r="ATG85" t="s">
        <v>263</v>
      </c>
      <c r="ATH85" t="s">
        <v>263</v>
      </c>
      <c r="ATI85" t="s">
        <v>263</v>
      </c>
      <c r="ATJ85" t="s">
        <v>263</v>
      </c>
      <c r="ATK85" t="s">
        <v>263</v>
      </c>
      <c r="ATL85" t="s">
        <v>263</v>
      </c>
      <c r="ATM85" t="s">
        <v>263</v>
      </c>
      <c r="ATN85" t="s">
        <v>263</v>
      </c>
      <c r="ATO85" t="s">
        <v>263</v>
      </c>
      <c r="ATP85" t="s">
        <v>263</v>
      </c>
      <c r="ATQ85" t="s">
        <v>263</v>
      </c>
      <c r="ATR85" t="s">
        <v>263</v>
      </c>
      <c r="ATS85" t="s">
        <v>263</v>
      </c>
      <c r="ATT85" t="s">
        <v>263</v>
      </c>
      <c r="ATU85" t="s">
        <v>263</v>
      </c>
      <c r="ATV85" t="s">
        <v>263</v>
      </c>
      <c r="ATW85" t="s">
        <v>263</v>
      </c>
      <c r="ATX85" t="s">
        <v>263</v>
      </c>
      <c r="ATY85" t="s">
        <v>263</v>
      </c>
      <c r="ATZ85" t="s">
        <v>263</v>
      </c>
      <c r="AUA85" t="s">
        <v>263</v>
      </c>
      <c r="AUB85" t="s">
        <v>263</v>
      </c>
      <c r="AUC85" t="s">
        <v>263</v>
      </c>
      <c r="AUD85" t="s">
        <v>263</v>
      </c>
      <c r="AUE85" t="s">
        <v>263</v>
      </c>
      <c r="AUF85" t="s">
        <v>263</v>
      </c>
      <c r="AUG85" t="s">
        <v>263</v>
      </c>
      <c r="AUH85" t="s">
        <v>263</v>
      </c>
      <c r="AUI85" t="s">
        <v>263</v>
      </c>
      <c r="AUJ85" t="s">
        <v>263</v>
      </c>
      <c r="AUK85" t="s">
        <v>263</v>
      </c>
      <c r="AUL85" t="s">
        <v>263</v>
      </c>
      <c r="AUM85" t="s">
        <v>263</v>
      </c>
      <c r="AUN85" t="s">
        <v>263</v>
      </c>
      <c r="AUO85" t="s">
        <v>263</v>
      </c>
      <c r="AUP85" t="s">
        <v>263</v>
      </c>
      <c r="AUQ85" t="s">
        <v>263</v>
      </c>
      <c r="AUR85" t="s">
        <v>263</v>
      </c>
      <c r="AUS85" t="s">
        <v>263</v>
      </c>
      <c r="AUT85" t="s">
        <v>263</v>
      </c>
      <c r="AUU85" t="s">
        <v>263</v>
      </c>
      <c r="AUV85" t="s">
        <v>263</v>
      </c>
      <c r="AUW85" t="s">
        <v>263</v>
      </c>
      <c r="AUX85" t="s">
        <v>263</v>
      </c>
      <c r="AUY85" t="s">
        <v>263</v>
      </c>
      <c r="AUZ85" t="s">
        <v>263</v>
      </c>
      <c r="AVA85" t="s">
        <v>263</v>
      </c>
      <c r="AVB85" t="s">
        <v>263</v>
      </c>
      <c r="AVC85" t="s">
        <v>263</v>
      </c>
      <c r="AVD85" t="s">
        <v>263</v>
      </c>
      <c r="AVE85" t="s">
        <v>263</v>
      </c>
      <c r="AVF85" t="s">
        <v>263</v>
      </c>
      <c r="AVG85" t="s">
        <v>263</v>
      </c>
      <c r="AVH85" t="s">
        <v>263</v>
      </c>
      <c r="AVI85" t="s">
        <v>263</v>
      </c>
      <c r="AVJ85" t="s">
        <v>263</v>
      </c>
      <c r="AVK85" t="s">
        <v>263</v>
      </c>
      <c r="AVL85" t="s">
        <v>263</v>
      </c>
      <c r="AVM85" t="s">
        <v>263</v>
      </c>
      <c r="AVN85" t="s">
        <v>263</v>
      </c>
      <c r="AVO85" t="s">
        <v>263</v>
      </c>
      <c r="AVP85" t="s">
        <v>263</v>
      </c>
      <c r="AVQ85" t="s">
        <v>263</v>
      </c>
      <c r="AVR85" t="s">
        <v>263</v>
      </c>
      <c r="AVS85" t="s">
        <v>263</v>
      </c>
      <c r="AVT85" t="s">
        <v>263</v>
      </c>
      <c r="AVU85" t="s">
        <v>263</v>
      </c>
      <c r="AVV85" t="s">
        <v>263</v>
      </c>
      <c r="AVW85" t="s">
        <v>263</v>
      </c>
      <c r="AVX85" t="s">
        <v>263</v>
      </c>
      <c r="AVY85" t="s">
        <v>263</v>
      </c>
      <c r="AVZ85" t="s">
        <v>263</v>
      </c>
      <c r="AWA85" t="s">
        <v>263</v>
      </c>
      <c r="AWB85" t="s">
        <v>263</v>
      </c>
      <c r="AWC85" t="s">
        <v>263</v>
      </c>
      <c r="AWD85" t="s">
        <v>263</v>
      </c>
      <c r="AWE85" t="s">
        <v>263</v>
      </c>
      <c r="AWF85" t="s">
        <v>263</v>
      </c>
      <c r="AWG85" t="s">
        <v>263</v>
      </c>
      <c r="AWH85" t="s">
        <v>263</v>
      </c>
      <c r="AWI85" t="s">
        <v>263</v>
      </c>
      <c r="AWJ85" t="s">
        <v>263</v>
      </c>
      <c r="AWK85" t="s">
        <v>263</v>
      </c>
      <c r="AWL85" t="s">
        <v>263</v>
      </c>
      <c r="AWM85" t="s">
        <v>263</v>
      </c>
      <c r="AWN85" t="s">
        <v>263</v>
      </c>
      <c r="AWO85" t="s">
        <v>263</v>
      </c>
      <c r="AWP85" t="s">
        <v>263</v>
      </c>
      <c r="AWQ85" t="s">
        <v>263</v>
      </c>
      <c r="AWR85" t="s">
        <v>263</v>
      </c>
      <c r="AWS85" t="s">
        <v>263</v>
      </c>
      <c r="AWT85" t="s">
        <v>263</v>
      </c>
      <c r="AWU85" t="s">
        <v>263</v>
      </c>
      <c r="AWV85" t="s">
        <v>263</v>
      </c>
      <c r="AWW85" t="s">
        <v>263</v>
      </c>
      <c r="AWX85" t="s">
        <v>263</v>
      </c>
      <c r="AWY85" t="s">
        <v>263</v>
      </c>
      <c r="AWZ85" t="s">
        <v>263</v>
      </c>
      <c r="AXA85" t="s">
        <v>263</v>
      </c>
      <c r="AXB85" t="s">
        <v>263</v>
      </c>
      <c r="AXC85" t="s">
        <v>263</v>
      </c>
      <c r="AXD85" t="s">
        <v>263</v>
      </c>
      <c r="AXE85" t="s">
        <v>263</v>
      </c>
      <c r="AXF85" t="s">
        <v>263</v>
      </c>
      <c r="AXG85" t="s">
        <v>263</v>
      </c>
      <c r="AXH85" t="s">
        <v>263</v>
      </c>
      <c r="AXI85" t="s">
        <v>263</v>
      </c>
      <c r="AXJ85" t="s">
        <v>263</v>
      </c>
      <c r="AXK85" t="s">
        <v>263</v>
      </c>
      <c r="AXL85" t="s">
        <v>263</v>
      </c>
      <c r="AXM85" t="s">
        <v>263</v>
      </c>
      <c r="AXN85" t="s">
        <v>263</v>
      </c>
      <c r="AXO85" t="s">
        <v>263</v>
      </c>
      <c r="AXP85" t="s">
        <v>263</v>
      </c>
      <c r="AXQ85" t="s">
        <v>263</v>
      </c>
      <c r="AXR85" t="s">
        <v>263</v>
      </c>
      <c r="AXS85" t="s">
        <v>263</v>
      </c>
      <c r="AXT85" t="s">
        <v>263</v>
      </c>
      <c r="AXU85" t="s">
        <v>263</v>
      </c>
      <c r="AXV85" t="s">
        <v>263</v>
      </c>
      <c r="AXW85" t="s">
        <v>263</v>
      </c>
      <c r="AXX85" t="s">
        <v>263</v>
      </c>
      <c r="AXY85" t="s">
        <v>263</v>
      </c>
      <c r="AXZ85" t="s">
        <v>263</v>
      </c>
      <c r="AYA85" t="s">
        <v>263</v>
      </c>
      <c r="AYB85" t="s">
        <v>263</v>
      </c>
      <c r="AYC85" t="s">
        <v>263</v>
      </c>
      <c r="AYD85" t="s">
        <v>263</v>
      </c>
      <c r="AYE85" t="s">
        <v>263</v>
      </c>
      <c r="AYF85" t="s">
        <v>263</v>
      </c>
      <c r="AYG85" t="s">
        <v>263</v>
      </c>
      <c r="AYH85" t="s">
        <v>263</v>
      </c>
      <c r="AYI85" t="s">
        <v>263</v>
      </c>
      <c r="AYJ85" t="s">
        <v>263</v>
      </c>
      <c r="AYK85" t="s">
        <v>263</v>
      </c>
      <c r="AYL85" t="s">
        <v>263</v>
      </c>
      <c r="AYM85" t="s">
        <v>263</v>
      </c>
      <c r="AYN85" t="s">
        <v>263</v>
      </c>
      <c r="AYO85" t="s">
        <v>263</v>
      </c>
      <c r="AYP85" t="s">
        <v>263</v>
      </c>
      <c r="AYQ85" t="s">
        <v>263</v>
      </c>
      <c r="AYR85" t="s">
        <v>263</v>
      </c>
      <c r="AYS85" t="s">
        <v>263</v>
      </c>
      <c r="AYT85" t="s">
        <v>263</v>
      </c>
      <c r="AYU85" t="s">
        <v>263</v>
      </c>
      <c r="AYV85" t="s">
        <v>263</v>
      </c>
      <c r="AYW85" t="s">
        <v>263</v>
      </c>
      <c r="AYX85" t="s">
        <v>263</v>
      </c>
      <c r="AYY85" t="s">
        <v>263</v>
      </c>
      <c r="AYZ85" t="s">
        <v>263</v>
      </c>
      <c r="AZA85" t="s">
        <v>263</v>
      </c>
      <c r="AZB85" t="s">
        <v>263</v>
      </c>
      <c r="AZC85" t="s">
        <v>263</v>
      </c>
      <c r="AZD85" t="s">
        <v>263</v>
      </c>
      <c r="AZE85" t="s">
        <v>263</v>
      </c>
      <c r="AZF85" t="s">
        <v>263</v>
      </c>
      <c r="AZG85" t="s">
        <v>263</v>
      </c>
      <c r="AZH85" t="s">
        <v>263</v>
      </c>
      <c r="AZI85" t="s">
        <v>263</v>
      </c>
      <c r="AZJ85" t="s">
        <v>263</v>
      </c>
      <c r="AZK85" t="s">
        <v>263</v>
      </c>
      <c r="AZL85" t="s">
        <v>263</v>
      </c>
      <c r="AZM85" t="s">
        <v>263</v>
      </c>
      <c r="AZN85" t="s">
        <v>263</v>
      </c>
      <c r="AZO85" t="s">
        <v>263</v>
      </c>
      <c r="AZP85" t="s">
        <v>263</v>
      </c>
      <c r="AZQ85" t="s">
        <v>263</v>
      </c>
      <c r="AZR85" t="s">
        <v>263</v>
      </c>
      <c r="AZS85" t="s">
        <v>263</v>
      </c>
      <c r="AZT85" t="s">
        <v>263</v>
      </c>
      <c r="AZU85" t="s">
        <v>263</v>
      </c>
      <c r="AZV85" t="s">
        <v>263</v>
      </c>
      <c r="AZW85" t="s">
        <v>263</v>
      </c>
      <c r="AZX85" t="s">
        <v>263</v>
      </c>
      <c r="AZY85" t="s">
        <v>263</v>
      </c>
      <c r="AZZ85" t="s">
        <v>263</v>
      </c>
      <c r="BAA85" t="s">
        <v>263</v>
      </c>
      <c r="BAB85" t="s">
        <v>263</v>
      </c>
      <c r="BAC85" t="s">
        <v>263</v>
      </c>
      <c r="BAD85" t="s">
        <v>263</v>
      </c>
      <c r="BAE85" t="s">
        <v>263</v>
      </c>
      <c r="BAF85" t="s">
        <v>263</v>
      </c>
      <c r="BAG85" t="s">
        <v>263</v>
      </c>
      <c r="BAH85" t="s">
        <v>263</v>
      </c>
      <c r="BAI85" t="s">
        <v>263</v>
      </c>
      <c r="BAJ85" t="s">
        <v>263</v>
      </c>
      <c r="BAK85" t="s">
        <v>263</v>
      </c>
      <c r="BAL85" t="s">
        <v>263</v>
      </c>
      <c r="BAM85" t="s">
        <v>263</v>
      </c>
      <c r="BAN85" t="s">
        <v>263</v>
      </c>
      <c r="BAO85" t="s">
        <v>263</v>
      </c>
      <c r="BAP85" t="s">
        <v>263</v>
      </c>
      <c r="BAQ85" t="s">
        <v>263</v>
      </c>
      <c r="BAR85" t="s">
        <v>263</v>
      </c>
      <c r="BAS85" t="s">
        <v>263</v>
      </c>
      <c r="BAT85" t="s">
        <v>263</v>
      </c>
      <c r="BAU85" t="s">
        <v>263</v>
      </c>
      <c r="BAV85" t="s">
        <v>263</v>
      </c>
      <c r="BAW85" t="s">
        <v>263</v>
      </c>
      <c r="BAX85" t="s">
        <v>263</v>
      </c>
      <c r="BAY85" t="s">
        <v>263</v>
      </c>
      <c r="BAZ85" t="s">
        <v>263</v>
      </c>
      <c r="BBA85" t="s">
        <v>263</v>
      </c>
      <c r="BBB85" t="s">
        <v>263</v>
      </c>
      <c r="BBC85" t="s">
        <v>263</v>
      </c>
      <c r="BBD85" t="s">
        <v>263</v>
      </c>
      <c r="BBE85" t="s">
        <v>263</v>
      </c>
      <c r="BBF85" t="s">
        <v>263</v>
      </c>
      <c r="BBG85" t="s">
        <v>263</v>
      </c>
      <c r="BBH85" t="s">
        <v>263</v>
      </c>
      <c r="BBI85" t="s">
        <v>263</v>
      </c>
      <c r="BBJ85" t="s">
        <v>263</v>
      </c>
      <c r="BBK85" t="s">
        <v>263</v>
      </c>
      <c r="BBL85" t="s">
        <v>263</v>
      </c>
      <c r="BBM85" t="s">
        <v>263</v>
      </c>
      <c r="BBN85" t="s">
        <v>263</v>
      </c>
      <c r="BBO85" t="s">
        <v>263</v>
      </c>
      <c r="BBP85" t="s">
        <v>263</v>
      </c>
      <c r="BBQ85" t="s">
        <v>263</v>
      </c>
      <c r="BBR85" t="s">
        <v>263</v>
      </c>
      <c r="BBS85" t="s">
        <v>263</v>
      </c>
      <c r="BBT85" t="s">
        <v>263</v>
      </c>
      <c r="BBU85" t="s">
        <v>263</v>
      </c>
      <c r="BBV85" t="s">
        <v>263</v>
      </c>
      <c r="BBW85" t="s">
        <v>263</v>
      </c>
      <c r="BBX85" t="s">
        <v>263</v>
      </c>
      <c r="BBY85" t="s">
        <v>263</v>
      </c>
      <c r="BBZ85" t="s">
        <v>263</v>
      </c>
      <c r="BCA85" t="s">
        <v>263</v>
      </c>
      <c r="BCB85" t="s">
        <v>263</v>
      </c>
      <c r="BCC85" t="s">
        <v>263</v>
      </c>
      <c r="BCD85" t="s">
        <v>263</v>
      </c>
      <c r="BCE85" t="s">
        <v>263</v>
      </c>
      <c r="BCF85" t="s">
        <v>263</v>
      </c>
      <c r="BCG85" t="s">
        <v>263</v>
      </c>
      <c r="BCH85" t="s">
        <v>263</v>
      </c>
      <c r="BCI85" t="s">
        <v>263</v>
      </c>
      <c r="BCJ85" t="s">
        <v>263</v>
      </c>
      <c r="BCK85" t="s">
        <v>263</v>
      </c>
      <c r="BCL85" t="s">
        <v>263</v>
      </c>
      <c r="BCM85" t="s">
        <v>263</v>
      </c>
      <c r="BCN85" t="s">
        <v>263</v>
      </c>
      <c r="BCO85" t="s">
        <v>263</v>
      </c>
      <c r="BCP85" t="s">
        <v>263</v>
      </c>
      <c r="BCQ85" t="s">
        <v>263</v>
      </c>
      <c r="BCR85" t="s">
        <v>263</v>
      </c>
      <c r="BCS85" t="s">
        <v>263</v>
      </c>
      <c r="BCT85" t="s">
        <v>263</v>
      </c>
      <c r="BCU85" t="s">
        <v>263</v>
      </c>
      <c r="BCV85" t="s">
        <v>263</v>
      </c>
      <c r="BCW85" t="s">
        <v>263</v>
      </c>
      <c r="BCX85" t="s">
        <v>263</v>
      </c>
      <c r="BCY85" t="s">
        <v>263</v>
      </c>
      <c r="BCZ85" t="s">
        <v>263</v>
      </c>
      <c r="BDA85" t="s">
        <v>263</v>
      </c>
      <c r="BDB85" t="s">
        <v>263</v>
      </c>
      <c r="BDC85" t="s">
        <v>263</v>
      </c>
      <c r="BDD85" t="s">
        <v>263</v>
      </c>
      <c r="BDE85" t="s">
        <v>263</v>
      </c>
      <c r="BDF85" t="s">
        <v>263</v>
      </c>
      <c r="BDG85" t="s">
        <v>263</v>
      </c>
      <c r="BDH85" t="s">
        <v>263</v>
      </c>
      <c r="BDI85" t="s">
        <v>263</v>
      </c>
      <c r="BDJ85" t="s">
        <v>263</v>
      </c>
      <c r="BDK85" t="s">
        <v>263</v>
      </c>
      <c r="BDL85" t="s">
        <v>263</v>
      </c>
      <c r="BDM85" t="s">
        <v>263</v>
      </c>
      <c r="BDN85" t="s">
        <v>263</v>
      </c>
      <c r="BDO85" t="s">
        <v>263</v>
      </c>
      <c r="BDP85" t="s">
        <v>263</v>
      </c>
      <c r="BDQ85" t="s">
        <v>263</v>
      </c>
      <c r="BDR85" t="s">
        <v>263</v>
      </c>
      <c r="BDS85" t="s">
        <v>263</v>
      </c>
      <c r="BDT85" t="s">
        <v>263</v>
      </c>
      <c r="BDU85" t="s">
        <v>263</v>
      </c>
      <c r="BDV85" t="s">
        <v>263</v>
      </c>
      <c r="BDW85" t="s">
        <v>263</v>
      </c>
      <c r="BDX85" t="s">
        <v>263</v>
      </c>
      <c r="BDY85" t="s">
        <v>263</v>
      </c>
      <c r="BDZ85" t="s">
        <v>263</v>
      </c>
      <c r="BEA85" t="s">
        <v>263</v>
      </c>
      <c r="BEB85" t="s">
        <v>263</v>
      </c>
      <c r="BEC85" t="s">
        <v>263</v>
      </c>
      <c r="BED85" t="s">
        <v>263</v>
      </c>
      <c r="BEE85" t="s">
        <v>263</v>
      </c>
      <c r="BEF85" t="s">
        <v>263</v>
      </c>
      <c r="BEG85" t="s">
        <v>263</v>
      </c>
      <c r="BEH85" t="s">
        <v>263</v>
      </c>
      <c r="BEI85" t="s">
        <v>263</v>
      </c>
      <c r="BEJ85" t="s">
        <v>263</v>
      </c>
      <c r="BEK85" t="s">
        <v>263</v>
      </c>
      <c r="BEL85" t="s">
        <v>263</v>
      </c>
      <c r="BEM85" t="s">
        <v>263</v>
      </c>
      <c r="BEN85" t="s">
        <v>263</v>
      </c>
      <c r="BEO85" t="s">
        <v>263</v>
      </c>
      <c r="BEP85" t="s">
        <v>263</v>
      </c>
      <c r="BEQ85" t="s">
        <v>263</v>
      </c>
      <c r="BER85" t="s">
        <v>263</v>
      </c>
      <c r="BES85" t="s">
        <v>263</v>
      </c>
      <c r="BET85" t="s">
        <v>263</v>
      </c>
      <c r="BEU85" t="s">
        <v>263</v>
      </c>
      <c r="BEV85" t="s">
        <v>263</v>
      </c>
      <c r="BEW85" t="s">
        <v>263</v>
      </c>
      <c r="BEX85" t="s">
        <v>263</v>
      </c>
      <c r="BEY85" t="s">
        <v>263</v>
      </c>
      <c r="BEZ85" t="s">
        <v>263</v>
      </c>
      <c r="BFA85" t="s">
        <v>263</v>
      </c>
      <c r="BFB85" t="s">
        <v>263</v>
      </c>
      <c r="BFC85" t="s">
        <v>263</v>
      </c>
      <c r="BFD85" t="s">
        <v>263</v>
      </c>
      <c r="BFE85" t="s">
        <v>263</v>
      </c>
      <c r="BFF85" t="s">
        <v>263</v>
      </c>
      <c r="BFG85" t="s">
        <v>263</v>
      </c>
      <c r="BFH85" t="s">
        <v>263</v>
      </c>
      <c r="BFI85" t="s">
        <v>263</v>
      </c>
      <c r="BFJ85" t="s">
        <v>263</v>
      </c>
      <c r="BFK85" t="s">
        <v>263</v>
      </c>
      <c r="BFL85" t="s">
        <v>263</v>
      </c>
      <c r="BFM85" t="s">
        <v>263</v>
      </c>
      <c r="BFN85" t="s">
        <v>263</v>
      </c>
      <c r="BFO85" t="s">
        <v>263</v>
      </c>
      <c r="BFP85" t="s">
        <v>263</v>
      </c>
      <c r="BFQ85" t="s">
        <v>263</v>
      </c>
      <c r="BFR85" t="s">
        <v>263</v>
      </c>
      <c r="BFS85" t="s">
        <v>263</v>
      </c>
      <c r="BFT85" t="s">
        <v>263</v>
      </c>
      <c r="BFU85" t="s">
        <v>263</v>
      </c>
      <c r="BFV85" t="s">
        <v>263</v>
      </c>
      <c r="BFW85" t="s">
        <v>263</v>
      </c>
      <c r="BFX85" t="s">
        <v>263</v>
      </c>
      <c r="BFY85" t="s">
        <v>263</v>
      </c>
      <c r="BFZ85" t="s">
        <v>263</v>
      </c>
      <c r="BGA85" t="s">
        <v>263</v>
      </c>
      <c r="BGB85" t="s">
        <v>263</v>
      </c>
      <c r="BGC85" t="s">
        <v>263</v>
      </c>
      <c r="BGD85" t="s">
        <v>263</v>
      </c>
      <c r="BGE85" t="s">
        <v>263</v>
      </c>
      <c r="BGF85" t="s">
        <v>263</v>
      </c>
      <c r="BGG85" t="s">
        <v>263</v>
      </c>
      <c r="BGH85" t="s">
        <v>263</v>
      </c>
      <c r="BGI85" t="s">
        <v>263</v>
      </c>
      <c r="BGJ85" t="s">
        <v>263</v>
      </c>
      <c r="BGK85" t="s">
        <v>263</v>
      </c>
      <c r="BGL85" t="s">
        <v>263</v>
      </c>
      <c r="BGM85" t="s">
        <v>263</v>
      </c>
      <c r="BGN85" t="s">
        <v>263</v>
      </c>
      <c r="BGO85" t="s">
        <v>263</v>
      </c>
      <c r="BGP85" t="s">
        <v>263</v>
      </c>
      <c r="BGQ85" t="s">
        <v>263</v>
      </c>
      <c r="BGR85" t="s">
        <v>263</v>
      </c>
      <c r="BGS85" t="s">
        <v>263</v>
      </c>
      <c r="BGT85" t="s">
        <v>263</v>
      </c>
      <c r="BGU85" t="s">
        <v>263</v>
      </c>
      <c r="BGV85" t="s">
        <v>263</v>
      </c>
      <c r="BGW85" t="s">
        <v>263</v>
      </c>
      <c r="BGX85" t="s">
        <v>263</v>
      </c>
      <c r="BGY85" t="s">
        <v>263</v>
      </c>
      <c r="BGZ85" t="s">
        <v>263</v>
      </c>
      <c r="BHA85" t="s">
        <v>263</v>
      </c>
      <c r="BHB85" t="s">
        <v>263</v>
      </c>
      <c r="BHC85" t="s">
        <v>263</v>
      </c>
      <c r="BHD85" t="s">
        <v>263</v>
      </c>
      <c r="BHE85" t="s">
        <v>263</v>
      </c>
      <c r="BHF85" t="s">
        <v>263</v>
      </c>
      <c r="BHG85" t="s">
        <v>263</v>
      </c>
      <c r="BHH85" t="s">
        <v>263</v>
      </c>
      <c r="BHI85" t="s">
        <v>263</v>
      </c>
      <c r="BHJ85" t="s">
        <v>263</v>
      </c>
      <c r="BHK85" t="s">
        <v>263</v>
      </c>
      <c r="BHL85" t="s">
        <v>263</v>
      </c>
      <c r="BHM85" t="s">
        <v>263</v>
      </c>
      <c r="BHN85" t="s">
        <v>263</v>
      </c>
      <c r="BHO85" t="s">
        <v>263</v>
      </c>
      <c r="BHP85" t="s">
        <v>263</v>
      </c>
      <c r="BHQ85" t="s">
        <v>263</v>
      </c>
      <c r="BHR85" t="s">
        <v>263</v>
      </c>
      <c r="BHS85" t="s">
        <v>263</v>
      </c>
      <c r="BHT85" t="s">
        <v>263</v>
      </c>
      <c r="BHU85" t="s">
        <v>263</v>
      </c>
      <c r="BHV85" t="s">
        <v>263</v>
      </c>
      <c r="BHW85" t="s">
        <v>263</v>
      </c>
      <c r="BHX85" t="s">
        <v>263</v>
      </c>
      <c r="BHY85" t="s">
        <v>263</v>
      </c>
      <c r="BHZ85" t="s">
        <v>263</v>
      </c>
      <c r="BIA85" t="s">
        <v>263</v>
      </c>
      <c r="BIB85" t="s">
        <v>263</v>
      </c>
      <c r="BIC85" t="s">
        <v>263</v>
      </c>
      <c r="BID85" t="s">
        <v>263</v>
      </c>
      <c r="BIE85" t="s">
        <v>263</v>
      </c>
      <c r="BIF85" t="s">
        <v>263</v>
      </c>
      <c r="BIG85" t="s">
        <v>263</v>
      </c>
      <c r="BIH85" t="s">
        <v>263</v>
      </c>
      <c r="BII85" t="s">
        <v>263</v>
      </c>
      <c r="BIJ85" t="s">
        <v>263</v>
      </c>
      <c r="BIK85" t="s">
        <v>263</v>
      </c>
      <c r="BIL85" t="s">
        <v>263</v>
      </c>
      <c r="BIM85" t="s">
        <v>263</v>
      </c>
      <c r="BIN85" t="s">
        <v>263</v>
      </c>
      <c r="BIO85" t="s">
        <v>263</v>
      </c>
      <c r="BIP85" t="s">
        <v>263</v>
      </c>
      <c r="BIQ85" t="s">
        <v>263</v>
      </c>
      <c r="BIR85" t="s">
        <v>263</v>
      </c>
      <c r="BIS85" t="s">
        <v>263</v>
      </c>
      <c r="BIT85" t="s">
        <v>263</v>
      </c>
      <c r="BIU85" t="s">
        <v>263</v>
      </c>
      <c r="BIV85" t="s">
        <v>263</v>
      </c>
      <c r="BIW85" t="s">
        <v>263</v>
      </c>
      <c r="BIX85" t="s">
        <v>263</v>
      </c>
      <c r="BIY85" t="s">
        <v>263</v>
      </c>
      <c r="BIZ85" t="s">
        <v>263</v>
      </c>
      <c r="BJA85" t="s">
        <v>263</v>
      </c>
      <c r="BJB85" t="s">
        <v>263</v>
      </c>
      <c r="BJC85" t="s">
        <v>263</v>
      </c>
      <c r="BJD85" t="s">
        <v>263</v>
      </c>
      <c r="BJE85" t="s">
        <v>263</v>
      </c>
      <c r="BJF85" t="s">
        <v>263</v>
      </c>
      <c r="BJG85" t="s">
        <v>263</v>
      </c>
      <c r="BJH85" t="s">
        <v>263</v>
      </c>
      <c r="BJI85" t="s">
        <v>263</v>
      </c>
      <c r="BJJ85" t="s">
        <v>263</v>
      </c>
      <c r="BJK85" t="s">
        <v>263</v>
      </c>
      <c r="BJL85" t="s">
        <v>263</v>
      </c>
      <c r="BJM85" t="s">
        <v>263</v>
      </c>
      <c r="BJN85" t="s">
        <v>263</v>
      </c>
      <c r="BJO85" t="s">
        <v>263</v>
      </c>
      <c r="BJP85" t="s">
        <v>263</v>
      </c>
      <c r="BJQ85" t="s">
        <v>263</v>
      </c>
      <c r="BJR85" t="s">
        <v>263</v>
      </c>
      <c r="BJS85" t="s">
        <v>263</v>
      </c>
      <c r="BJT85" t="s">
        <v>263</v>
      </c>
      <c r="BJU85" t="s">
        <v>263</v>
      </c>
      <c r="BJV85" t="s">
        <v>263</v>
      </c>
      <c r="BJW85" t="s">
        <v>263</v>
      </c>
      <c r="BJX85" t="s">
        <v>263</v>
      </c>
      <c r="BJY85" t="s">
        <v>263</v>
      </c>
      <c r="BJZ85" t="s">
        <v>263</v>
      </c>
      <c r="BKA85" t="s">
        <v>263</v>
      </c>
      <c r="BKB85" t="s">
        <v>263</v>
      </c>
      <c r="BKC85" t="s">
        <v>263</v>
      </c>
      <c r="BKD85" t="s">
        <v>263</v>
      </c>
      <c r="BKE85" t="s">
        <v>263</v>
      </c>
      <c r="BKF85" t="s">
        <v>263</v>
      </c>
      <c r="BKG85" t="s">
        <v>263</v>
      </c>
      <c r="BKH85" t="s">
        <v>263</v>
      </c>
      <c r="BKI85" t="s">
        <v>263</v>
      </c>
      <c r="BKJ85" t="s">
        <v>263</v>
      </c>
      <c r="BKK85" t="s">
        <v>263</v>
      </c>
      <c r="BKL85" t="s">
        <v>263</v>
      </c>
      <c r="BKM85" t="s">
        <v>263</v>
      </c>
      <c r="BKN85" t="s">
        <v>263</v>
      </c>
      <c r="BKO85" t="s">
        <v>263</v>
      </c>
      <c r="BKP85" t="s">
        <v>263</v>
      </c>
      <c r="BKQ85" t="s">
        <v>263</v>
      </c>
      <c r="BKR85" t="s">
        <v>263</v>
      </c>
      <c r="BKS85" t="s">
        <v>263</v>
      </c>
      <c r="BKT85" t="s">
        <v>263</v>
      </c>
      <c r="BKU85" t="s">
        <v>263</v>
      </c>
      <c r="BKV85" t="s">
        <v>263</v>
      </c>
      <c r="BKW85" t="s">
        <v>263</v>
      </c>
      <c r="BKX85" t="s">
        <v>263</v>
      </c>
      <c r="BKY85" t="s">
        <v>263</v>
      </c>
      <c r="BKZ85" t="s">
        <v>263</v>
      </c>
      <c r="BLA85" t="s">
        <v>263</v>
      </c>
      <c r="BLB85" t="s">
        <v>263</v>
      </c>
      <c r="BLC85" t="s">
        <v>263</v>
      </c>
      <c r="BLD85" t="s">
        <v>263</v>
      </c>
      <c r="BLE85" t="s">
        <v>263</v>
      </c>
      <c r="BLF85" t="s">
        <v>263</v>
      </c>
      <c r="BLG85" t="s">
        <v>263</v>
      </c>
      <c r="BLH85" t="s">
        <v>263</v>
      </c>
      <c r="BLI85" t="s">
        <v>263</v>
      </c>
      <c r="BLJ85" t="s">
        <v>263</v>
      </c>
      <c r="BLK85" t="s">
        <v>263</v>
      </c>
      <c r="BLL85" t="s">
        <v>263</v>
      </c>
      <c r="BLM85" t="s">
        <v>263</v>
      </c>
      <c r="BLN85" t="s">
        <v>263</v>
      </c>
      <c r="BLO85" t="s">
        <v>263</v>
      </c>
      <c r="BLP85" t="s">
        <v>263</v>
      </c>
      <c r="BLQ85" t="s">
        <v>263</v>
      </c>
      <c r="BLR85" t="s">
        <v>263</v>
      </c>
      <c r="BLS85" t="s">
        <v>263</v>
      </c>
      <c r="BLT85" t="s">
        <v>263</v>
      </c>
      <c r="BLU85" t="s">
        <v>263</v>
      </c>
      <c r="BLV85" t="s">
        <v>263</v>
      </c>
      <c r="BLW85" t="s">
        <v>263</v>
      </c>
      <c r="BLX85" t="s">
        <v>263</v>
      </c>
      <c r="BLY85" t="s">
        <v>263</v>
      </c>
      <c r="BLZ85" t="s">
        <v>263</v>
      </c>
      <c r="BMA85" t="s">
        <v>263</v>
      </c>
      <c r="BMB85" t="s">
        <v>263</v>
      </c>
      <c r="BMC85" t="s">
        <v>263</v>
      </c>
      <c r="BMD85" t="s">
        <v>263</v>
      </c>
      <c r="BME85" t="s">
        <v>263</v>
      </c>
      <c r="BMF85" t="s">
        <v>263</v>
      </c>
      <c r="BMG85" t="s">
        <v>263</v>
      </c>
      <c r="BMH85" t="s">
        <v>263</v>
      </c>
      <c r="BMI85" t="s">
        <v>263</v>
      </c>
      <c r="BMJ85" t="s">
        <v>263</v>
      </c>
      <c r="BMK85" t="s">
        <v>263</v>
      </c>
      <c r="BML85" t="s">
        <v>263</v>
      </c>
      <c r="BMM85" t="s">
        <v>263</v>
      </c>
      <c r="BMN85" t="s">
        <v>263</v>
      </c>
      <c r="BMO85" t="s">
        <v>263</v>
      </c>
      <c r="BMP85" t="s">
        <v>263</v>
      </c>
      <c r="BMQ85" t="s">
        <v>263</v>
      </c>
      <c r="BMR85" t="s">
        <v>263</v>
      </c>
      <c r="BMS85" t="s">
        <v>263</v>
      </c>
      <c r="BMT85" t="s">
        <v>263</v>
      </c>
      <c r="BMU85" t="s">
        <v>263</v>
      </c>
      <c r="BMV85" t="s">
        <v>263</v>
      </c>
      <c r="BMW85" t="s">
        <v>263</v>
      </c>
      <c r="BMX85" t="s">
        <v>263</v>
      </c>
      <c r="BMY85" t="s">
        <v>263</v>
      </c>
      <c r="BMZ85" t="s">
        <v>263</v>
      </c>
      <c r="BNA85" t="s">
        <v>263</v>
      </c>
      <c r="BNB85" t="s">
        <v>263</v>
      </c>
      <c r="BNC85" t="s">
        <v>263</v>
      </c>
      <c r="BND85" t="s">
        <v>263</v>
      </c>
      <c r="BNE85" t="s">
        <v>263</v>
      </c>
      <c r="BNF85" t="s">
        <v>263</v>
      </c>
      <c r="BNG85" t="s">
        <v>263</v>
      </c>
      <c r="BNH85" t="s">
        <v>263</v>
      </c>
      <c r="BNI85" t="s">
        <v>263</v>
      </c>
      <c r="BNJ85" t="s">
        <v>263</v>
      </c>
      <c r="BNK85" t="s">
        <v>263</v>
      </c>
      <c r="BNL85" t="s">
        <v>263</v>
      </c>
      <c r="BNM85" t="s">
        <v>263</v>
      </c>
      <c r="BNN85" t="s">
        <v>263</v>
      </c>
      <c r="BNO85" t="s">
        <v>263</v>
      </c>
      <c r="BNP85" t="s">
        <v>263</v>
      </c>
      <c r="BNQ85" t="s">
        <v>263</v>
      </c>
      <c r="BNR85" t="s">
        <v>263</v>
      </c>
      <c r="BNS85" t="s">
        <v>263</v>
      </c>
      <c r="BNT85" t="s">
        <v>263</v>
      </c>
      <c r="BNU85" t="s">
        <v>263</v>
      </c>
      <c r="BNV85" t="s">
        <v>263</v>
      </c>
      <c r="BNW85" t="s">
        <v>263</v>
      </c>
      <c r="BNX85" t="s">
        <v>263</v>
      </c>
      <c r="BNY85" t="s">
        <v>263</v>
      </c>
      <c r="BNZ85" t="s">
        <v>263</v>
      </c>
      <c r="BOA85" t="s">
        <v>263</v>
      </c>
      <c r="BOB85" t="s">
        <v>263</v>
      </c>
      <c r="BOC85" t="s">
        <v>263</v>
      </c>
      <c r="BOD85" t="s">
        <v>263</v>
      </c>
      <c r="BOE85" t="s">
        <v>263</v>
      </c>
      <c r="BOF85" t="s">
        <v>263</v>
      </c>
      <c r="BOG85" t="s">
        <v>263</v>
      </c>
      <c r="BOH85" t="s">
        <v>263</v>
      </c>
      <c r="BOI85" t="s">
        <v>263</v>
      </c>
      <c r="BOJ85" t="s">
        <v>263</v>
      </c>
      <c r="BOK85" t="s">
        <v>263</v>
      </c>
      <c r="BOL85" t="s">
        <v>263</v>
      </c>
      <c r="BOM85" t="s">
        <v>263</v>
      </c>
      <c r="BON85" t="s">
        <v>263</v>
      </c>
      <c r="BOO85" t="s">
        <v>263</v>
      </c>
      <c r="BOP85" t="s">
        <v>263</v>
      </c>
      <c r="BOQ85" t="s">
        <v>263</v>
      </c>
      <c r="BOR85" t="s">
        <v>263</v>
      </c>
      <c r="BOS85" t="s">
        <v>263</v>
      </c>
      <c r="BOT85" t="s">
        <v>263</v>
      </c>
      <c r="BOU85" t="s">
        <v>263</v>
      </c>
      <c r="BOV85" t="s">
        <v>263</v>
      </c>
      <c r="BOW85" t="s">
        <v>263</v>
      </c>
      <c r="BOX85" t="s">
        <v>263</v>
      </c>
      <c r="BOY85" t="s">
        <v>263</v>
      </c>
      <c r="BOZ85" t="s">
        <v>263</v>
      </c>
      <c r="BPA85" t="s">
        <v>263</v>
      </c>
      <c r="BPB85" t="s">
        <v>263</v>
      </c>
      <c r="BPC85" t="s">
        <v>263</v>
      </c>
      <c r="BPD85" t="s">
        <v>263</v>
      </c>
      <c r="BPE85" t="s">
        <v>263</v>
      </c>
      <c r="BPF85" t="s">
        <v>263</v>
      </c>
      <c r="BPG85" t="s">
        <v>263</v>
      </c>
      <c r="BPH85" t="s">
        <v>263</v>
      </c>
      <c r="BPI85" t="s">
        <v>263</v>
      </c>
      <c r="BPJ85" t="s">
        <v>263</v>
      </c>
      <c r="BPK85" t="s">
        <v>263</v>
      </c>
      <c r="BPL85" t="s">
        <v>263</v>
      </c>
      <c r="BPM85" t="s">
        <v>263</v>
      </c>
      <c r="BPN85" t="s">
        <v>263</v>
      </c>
      <c r="BPO85" t="s">
        <v>263</v>
      </c>
      <c r="BPP85" t="s">
        <v>263</v>
      </c>
      <c r="BPQ85" t="s">
        <v>263</v>
      </c>
      <c r="BPR85" t="s">
        <v>263</v>
      </c>
      <c r="BPS85" t="s">
        <v>263</v>
      </c>
      <c r="BPT85" t="s">
        <v>263</v>
      </c>
      <c r="BPU85" t="s">
        <v>263</v>
      </c>
      <c r="BPV85" t="s">
        <v>263</v>
      </c>
      <c r="BPW85" t="s">
        <v>263</v>
      </c>
      <c r="BPX85" t="s">
        <v>263</v>
      </c>
      <c r="BPY85" t="s">
        <v>263</v>
      </c>
      <c r="BPZ85" t="s">
        <v>263</v>
      </c>
      <c r="BQA85" t="s">
        <v>263</v>
      </c>
      <c r="BQB85" t="s">
        <v>263</v>
      </c>
      <c r="BQC85" t="s">
        <v>263</v>
      </c>
      <c r="BQD85" t="s">
        <v>263</v>
      </c>
      <c r="BQE85" t="s">
        <v>263</v>
      </c>
      <c r="BQF85" t="s">
        <v>263</v>
      </c>
      <c r="BQG85" t="s">
        <v>263</v>
      </c>
      <c r="BQH85" t="s">
        <v>263</v>
      </c>
      <c r="BQI85" t="s">
        <v>263</v>
      </c>
      <c r="BQJ85" t="s">
        <v>263</v>
      </c>
      <c r="BQK85" t="s">
        <v>263</v>
      </c>
      <c r="BQL85" t="s">
        <v>263</v>
      </c>
      <c r="BQM85" t="s">
        <v>263</v>
      </c>
      <c r="BQN85" t="s">
        <v>263</v>
      </c>
      <c r="BQO85" t="s">
        <v>263</v>
      </c>
      <c r="BQP85" t="s">
        <v>263</v>
      </c>
      <c r="BQQ85" t="s">
        <v>263</v>
      </c>
      <c r="BQR85" t="s">
        <v>263</v>
      </c>
      <c r="BQS85" t="s">
        <v>263</v>
      </c>
      <c r="BQT85" t="s">
        <v>263</v>
      </c>
      <c r="BQU85" t="s">
        <v>263</v>
      </c>
      <c r="BQV85" t="s">
        <v>263</v>
      </c>
      <c r="BQW85" t="s">
        <v>263</v>
      </c>
      <c r="BQX85" t="s">
        <v>263</v>
      </c>
      <c r="BQY85" t="s">
        <v>263</v>
      </c>
      <c r="BQZ85" t="s">
        <v>263</v>
      </c>
      <c r="BRA85" t="s">
        <v>263</v>
      </c>
      <c r="BRB85" t="s">
        <v>263</v>
      </c>
      <c r="BRC85" t="s">
        <v>263</v>
      </c>
      <c r="BRD85" t="s">
        <v>263</v>
      </c>
      <c r="BRE85" t="s">
        <v>263</v>
      </c>
      <c r="BRF85" t="s">
        <v>263</v>
      </c>
      <c r="BRG85" t="s">
        <v>263</v>
      </c>
      <c r="BRH85" t="s">
        <v>263</v>
      </c>
      <c r="BRI85" t="s">
        <v>263</v>
      </c>
      <c r="BRJ85" t="s">
        <v>263</v>
      </c>
      <c r="BRK85" t="s">
        <v>263</v>
      </c>
      <c r="BRL85" t="s">
        <v>263</v>
      </c>
      <c r="BRM85" t="s">
        <v>263</v>
      </c>
      <c r="BRN85" t="s">
        <v>263</v>
      </c>
      <c r="BRO85" t="s">
        <v>263</v>
      </c>
      <c r="BRP85" t="s">
        <v>263</v>
      </c>
      <c r="BRQ85" t="s">
        <v>263</v>
      </c>
      <c r="BRR85" t="s">
        <v>263</v>
      </c>
      <c r="BRS85" t="s">
        <v>263</v>
      </c>
      <c r="BRT85" t="s">
        <v>263</v>
      </c>
      <c r="BRU85" t="s">
        <v>263</v>
      </c>
      <c r="BRV85" t="s">
        <v>263</v>
      </c>
      <c r="BRW85" t="s">
        <v>263</v>
      </c>
      <c r="BRX85" t="s">
        <v>263</v>
      </c>
      <c r="BRY85" t="s">
        <v>263</v>
      </c>
      <c r="BRZ85" t="s">
        <v>263</v>
      </c>
      <c r="BSA85" t="s">
        <v>263</v>
      </c>
      <c r="BSB85" t="s">
        <v>263</v>
      </c>
      <c r="BSC85" t="s">
        <v>263</v>
      </c>
      <c r="BSD85" t="s">
        <v>263</v>
      </c>
      <c r="BSE85" t="s">
        <v>263</v>
      </c>
      <c r="BSF85" t="s">
        <v>263</v>
      </c>
      <c r="BSG85" t="s">
        <v>263</v>
      </c>
      <c r="BSH85" t="s">
        <v>263</v>
      </c>
      <c r="BSI85" t="s">
        <v>263</v>
      </c>
      <c r="BSJ85" t="s">
        <v>263</v>
      </c>
      <c r="BSK85" t="s">
        <v>263</v>
      </c>
      <c r="BSL85" t="s">
        <v>263</v>
      </c>
      <c r="BSM85" t="s">
        <v>263</v>
      </c>
      <c r="BSN85" t="s">
        <v>263</v>
      </c>
      <c r="BSO85" t="s">
        <v>263</v>
      </c>
      <c r="BSP85" t="s">
        <v>263</v>
      </c>
      <c r="BSQ85" t="s">
        <v>263</v>
      </c>
      <c r="BSR85" t="s">
        <v>263</v>
      </c>
      <c r="BSS85" t="s">
        <v>263</v>
      </c>
      <c r="BST85" t="s">
        <v>263</v>
      </c>
      <c r="BSU85" t="s">
        <v>263</v>
      </c>
      <c r="BSV85" t="s">
        <v>263</v>
      </c>
      <c r="BSW85" t="s">
        <v>263</v>
      </c>
      <c r="BSX85" t="s">
        <v>263</v>
      </c>
      <c r="BSY85" t="s">
        <v>263</v>
      </c>
      <c r="BSZ85" t="s">
        <v>263</v>
      </c>
      <c r="BTA85" t="s">
        <v>263</v>
      </c>
      <c r="BTB85" t="s">
        <v>263</v>
      </c>
      <c r="BTC85" t="s">
        <v>263</v>
      </c>
      <c r="BTD85" t="s">
        <v>263</v>
      </c>
      <c r="BTE85" t="s">
        <v>263</v>
      </c>
      <c r="BTF85" t="s">
        <v>263</v>
      </c>
      <c r="BTG85" t="s">
        <v>263</v>
      </c>
      <c r="BTH85" t="s">
        <v>263</v>
      </c>
      <c r="BTI85" t="s">
        <v>263</v>
      </c>
      <c r="BTJ85" t="s">
        <v>263</v>
      </c>
      <c r="BTK85" t="s">
        <v>263</v>
      </c>
      <c r="BTL85" t="s">
        <v>263</v>
      </c>
      <c r="BTM85" t="s">
        <v>263</v>
      </c>
      <c r="BTN85" t="s">
        <v>263</v>
      </c>
      <c r="BTO85" t="s">
        <v>263</v>
      </c>
      <c r="BTP85" t="s">
        <v>263</v>
      </c>
      <c r="BTQ85" t="s">
        <v>263</v>
      </c>
      <c r="BTR85" t="s">
        <v>263</v>
      </c>
      <c r="BTS85" t="s">
        <v>263</v>
      </c>
      <c r="BTT85" t="s">
        <v>263</v>
      </c>
      <c r="BTU85" t="s">
        <v>263</v>
      </c>
      <c r="BTV85" t="s">
        <v>263</v>
      </c>
      <c r="BTW85" t="s">
        <v>263</v>
      </c>
      <c r="BTX85" t="s">
        <v>263</v>
      </c>
      <c r="BTY85" t="s">
        <v>263</v>
      </c>
      <c r="BTZ85" t="s">
        <v>263</v>
      </c>
      <c r="BUA85" t="s">
        <v>263</v>
      </c>
      <c r="BUB85" t="s">
        <v>263</v>
      </c>
      <c r="BUC85" t="s">
        <v>263</v>
      </c>
      <c r="BUD85" t="s">
        <v>263</v>
      </c>
      <c r="BUE85" t="s">
        <v>263</v>
      </c>
      <c r="BUF85" t="s">
        <v>263</v>
      </c>
      <c r="BUG85" t="s">
        <v>263</v>
      </c>
      <c r="BUH85" t="s">
        <v>263</v>
      </c>
      <c r="BUI85" t="s">
        <v>263</v>
      </c>
      <c r="BUJ85" t="s">
        <v>263</v>
      </c>
      <c r="BUK85" t="s">
        <v>263</v>
      </c>
      <c r="BUL85" t="s">
        <v>263</v>
      </c>
      <c r="BUM85" t="s">
        <v>263</v>
      </c>
      <c r="BUN85" t="s">
        <v>263</v>
      </c>
      <c r="BUO85" t="s">
        <v>263</v>
      </c>
      <c r="BUP85" t="s">
        <v>263</v>
      </c>
      <c r="BUQ85" t="s">
        <v>263</v>
      </c>
      <c r="BUR85" t="s">
        <v>263</v>
      </c>
      <c r="BUS85" t="s">
        <v>263</v>
      </c>
      <c r="BUT85" t="s">
        <v>263</v>
      </c>
      <c r="BUU85" t="s">
        <v>263</v>
      </c>
      <c r="BUV85" t="s">
        <v>263</v>
      </c>
      <c r="BUW85" t="s">
        <v>263</v>
      </c>
      <c r="BUX85" t="s">
        <v>263</v>
      </c>
      <c r="BUY85" t="s">
        <v>263</v>
      </c>
      <c r="BUZ85" t="s">
        <v>263</v>
      </c>
      <c r="BVA85" t="s">
        <v>263</v>
      </c>
      <c r="BVB85" t="s">
        <v>263</v>
      </c>
      <c r="BVC85" t="s">
        <v>263</v>
      </c>
      <c r="BVD85" t="s">
        <v>263</v>
      </c>
      <c r="BVE85" t="s">
        <v>263</v>
      </c>
      <c r="BVF85" t="s">
        <v>263</v>
      </c>
      <c r="BVG85" t="s">
        <v>263</v>
      </c>
      <c r="BVH85" t="s">
        <v>263</v>
      </c>
      <c r="BVI85" t="s">
        <v>263</v>
      </c>
      <c r="BVJ85" t="s">
        <v>263</v>
      </c>
      <c r="BVK85" t="s">
        <v>263</v>
      </c>
      <c r="BVL85" t="s">
        <v>263</v>
      </c>
      <c r="BVM85" t="s">
        <v>263</v>
      </c>
      <c r="BVN85" t="s">
        <v>263</v>
      </c>
      <c r="BVO85" t="s">
        <v>263</v>
      </c>
      <c r="BVP85" t="s">
        <v>263</v>
      </c>
      <c r="BVQ85" t="s">
        <v>263</v>
      </c>
      <c r="BVR85" t="s">
        <v>263</v>
      </c>
      <c r="BVS85" t="s">
        <v>263</v>
      </c>
      <c r="BVT85" t="s">
        <v>263</v>
      </c>
      <c r="BVU85" t="s">
        <v>263</v>
      </c>
      <c r="BVV85" t="s">
        <v>263</v>
      </c>
      <c r="BVW85" t="s">
        <v>263</v>
      </c>
      <c r="BVX85" t="s">
        <v>263</v>
      </c>
      <c r="BVY85" t="s">
        <v>263</v>
      </c>
      <c r="BVZ85" t="s">
        <v>263</v>
      </c>
      <c r="BWA85" t="s">
        <v>263</v>
      </c>
      <c r="BWB85" t="s">
        <v>263</v>
      </c>
      <c r="BWC85" t="s">
        <v>263</v>
      </c>
      <c r="BWD85" t="s">
        <v>263</v>
      </c>
      <c r="BWE85" t="s">
        <v>263</v>
      </c>
      <c r="BWF85" t="s">
        <v>263</v>
      </c>
      <c r="BWG85" t="s">
        <v>263</v>
      </c>
      <c r="BWH85" t="s">
        <v>263</v>
      </c>
      <c r="BWI85" t="s">
        <v>263</v>
      </c>
      <c r="BWJ85" t="s">
        <v>263</v>
      </c>
      <c r="BWK85" t="s">
        <v>263</v>
      </c>
      <c r="BWL85" t="s">
        <v>263</v>
      </c>
      <c r="BWM85" t="s">
        <v>263</v>
      </c>
      <c r="BWN85" t="s">
        <v>263</v>
      </c>
      <c r="BWO85" t="s">
        <v>263</v>
      </c>
      <c r="BWP85" t="s">
        <v>263</v>
      </c>
      <c r="BWQ85" t="s">
        <v>263</v>
      </c>
      <c r="BWR85" t="s">
        <v>263</v>
      </c>
      <c r="BWS85" t="s">
        <v>263</v>
      </c>
      <c r="BWT85" t="s">
        <v>263</v>
      </c>
      <c r="BWU85" t="s">
        <v>263</v>
      </c>
      <c r="BWV85" t="s">
        <v>263</v>
      </c>
      <c r="BWW85" t="s">
        <v>263</v>
      </c>
      <c r="BWX85" t="s">
        <v>263</v>
      </c>
      <c r="BWY85" t="s">
        <v>263</v>
      </c>
      <c r="BWZ85" t="s">
        <v>263</v>
      </c>
      <c r="BXA85" t="s">
        <v>263</v>
      </c>
      <c r="BXB85" t="s">
        <v>263</v>
      </c>
      <c r="BXC85" t="s">
        <v>263</v>
      </c>
      <c r="BXD85" t="s">
        <v>263</v>
      </c>
      <c r="BXE85" t="s">
        <v>263</v>
      </c>
      <c r="BXF85" t="s">
        <v>263</v>
      </c>
      <c r="BXG85" t="s">
        <v>263</v>
      </c>
      <c r="BXH85" t="s">
        <v>263</v>
      </c>
      <c r="BXI85" t="s">
        <v>263</v>
      </c>
      <c r="BXJ85" t="s">
        <v>263</v>
      </c>
      <c r="BXK85" t="s">
        <v>263</v>
      </c>
      <c r="BXL85" t="s">
        <v>263</v>
      </c>
      <c r="BXM85" t="s">
        <v>263</v>
      </c>
      <c r="BXN85" t="s">
        <v>263</v>
      </c>
      <c r="BXO85" t="s">
        <v>263</v>
      </c>
      <c r="BXP85" t="s">
        <v>263</v>
      </c>
      <c r="BXQ85" t="s">
        <v>263</v>
      </c>
      <c r="BXR85" t="s">
        <v>263</v>
      </c>
      <c r="BXS85" t="s">
        <v>263</v>
      </c>
      <c r="BXT85" t="s">
        <v>263</v>
      </c>
      <c r="BXU85" t="s">
        <v>263</v>
      </c>
      <c r="BXV85" t="s">
        <v>263</v>
      </c>
      <c r="BXW85" t="s">
        <v>263</v>
      </c>
      <c r="BXX85" t="s">
        <v>263</v>
      </c>
      <c r="BXY85" t="s">
        <v>263</v>
      </c>
      <c r="BXZ85" t="s">
        <v>263</v>
      </c>
      <c r="BYA85" t="s">
        <v>263</v>
      </c>
      <c r="BYB85" t="s">
        <v>263</v>
      </c>
      <c r="BYC85" t="s">
        <v>263</v>
      </c>
      <c r="BYD85" t="s">
        <v>263</v>
      </c>
      <c r="BYE85" t="s">
        <v>263</v>
      </c>
      <c r="BYF85" t="s">
        <v>263</v>
      </c>
      <c r="BYG85" t="s">
        <v>263</v>
      </c>
      <c r="BYH85" t="s">
        <v>263</v>
      </c>
      <c r="BYI85" t="s">
        <v>263</v>
      </c>
      <c r="BYJ85" t="s">
        <v>263</v>
      </c>
      <c r="BYK85" t="s">
        <v>263</v>
      </c>
      <c r="BYL85" t="s">
        <v>263</v>
      </c>
      <c r="BYM85" t="s">
        <v>263</v>
      </c>
      <c r="BYN85" t="s">
        <v>263</v>
      </c>
      <c r="BYO85" t="s">
        <v>263</v>
      </c>
      <c r="BYP85" t="s">
        <v>263</v>
      </c>
      <c r="BYQ85" t="s">
        <v>263</v>
      </c>
      <c r="BYR85" t="s">
        <v>263</v>
      </c>
      <c r="BYS85" t="s">
        <v>263</v>
      </c>
      <c r="BYT85" t="s">
        <v>263</v>
      </c>
      <c r="BYU85" t="s">
        <v>263</v>
      </c>
      <c r="BYV85" t="s">
        <v>263</v>
      </c>
      <c r="BYW85" t="s">
        <v>263</v>
      </c>
      <c r="BYX85" t="s">
        <v>263</v>
      </c>
      <c r="BYY85" t="s">
        <v>263</v>
      </c>
      <c r="BYZ85" t="s">
        <v>263</v>
      </c>
      <c r="BZA85" t="s">
        <v>263</v>
      </c>
      <c r="BZB85" t="s">
        <v>263</v>
      </c>
      <c r="BZC85" t="s">
        <v>263</v>
      </c>
      <c r="BZD85" t="s">
        <v>263</v>
      </c>
      <c r="BZE85" t="s">
        <v>263</v>
      </c>
      <c r="BZF85" t="s">
        <v>263</v>
      </c>
      <c r="BZG85" t="s">
        <v>263</v>
      </c>
      <c r="BZH85" t="s">
        <v>263</v>
      </c>
      <c r="BZI85" t="s">
        <v>263</v>
      </c>
      <c r="BZJ85" t="s">
        <v>263</v>
      </c>
      <c r="BZK85" t="s">
        <v>263</v>
      </c>
      <c r="BZL85" t="s">
        <v>263</v>
      </c>
      <c r="BZM85" t="s">
        <v>263</v>
      </c>
      <c r="BZN85" t="s">
        <v>263</v>
      </c>
      <c r="BZO85" t="s">
        <v>263</v>
      </c>
      <c r="BZP85" t="s">
        <v>263</v>
      </c>
      <c r="BZQ85" t="s">
        <v>263</v>
      </c>
      <c r="BZR85" t="s">
        <v>263</v>
      </c>
      <c r="BZS85" t="s">
        <v>263</v>
      </c>
      <c r="BZT85" t="s">
        <v>263</v>
      </c>
      <c r="BZU85" t="s">
        <v>263</v>
      </c>
      <c r="BZV85" t="s">
        <v>263</v>
      </c>
      <c r="BZW85" t="s">
        <v>263</v>
      </c>
      <c r="BZX85" t="s">
        <v>263</v>
      </c>
      <c r="BZY85" t="s">
        <v>263</v>
      </c>
      <c r="BZZ85" t="s">
        <v>263</v>
      </c>
      <c r="CAA85" t="s">
        <v>263</v>
      </c>
      <c r="CAB85" t="s">
        <v>263</v>
      </c>
      <c r="CAC85" t="s">
        <v>263</v>
      </c>
      <c r="CAD85" t="s">
        <v>263</v>
      </c>
      <c r="CAE85" t="s">
        <v>263</v>
      </c>
      <c r="CAF85" t="s">
        <v>263</v>
      </c>
      <c r="CAG85" t="s">
        <v>263</v>
      </c>
      <c r="CAH85" t="s">
        <v>263</v>
      </c>
      <c r="CAI85" t="s">
        <v>263</v>
      </c>
      <c r="CAJ85" t="s">
        <v>263</v>
      </c>
      <c r="CAK85" t="s">
        <v>263</v>
      </c>
      <c r="CAL85" t="s">
        <v>263</v>
      </c>
      <c r="CAM85" t="s">
        <v>263</v>
      </c>
      <c r="CAN85" t="s">
        <v>263</v>
      </c>
      <c r="CAO85" t="s">
        <v>263</v>
      </c>
      <c r="CAP85" t="s">
        <v>263</v>
      </c>
      <c r="CAQ85" t="s">
        <v>263</v>
      </c>
      <c r="CAR85" t="s">
        <v>263</v>
      </c>
      <c r="CAS85" t="s">
        <v>263</v>
      </c>
      <c r="CAT85" t="s">
        <v>263</v>
      </c>
      <c r="CAU85" t="s">
        <v>263</v>
      </c>
      <c r="CAV85" t="s">
        <v>263</v>
      </c>
      <c r="CAW85" t="s">
        <v>263</v>
      </c>
      <c r="CAX85" t="s">
        <v>263</v>
      </c>
      <c r="CAY85" t="s">
        <v>263</v>
      </c>
      <c r="CAZ85" t="s">
        <v>263</v>
      </c>
      <c r="CBA85" t="s">
        <v>263</v>
      </c>
      <c r="CBB85" t="s">
        <v>263</v>
      </c>
      <c r="CBC85" t="s">
        <v>263</v>
      </c>
      <c r="CBD85" t="s">
        <v>263</v>
      </c>
      <c r="CBE85" t="s">
        <v>263</v>
      </c>
      <c r="CBF85" t="s">
        <v>263</v>
      </c>
      <c r="CBG85" t="s">
        <v>263</v>
      </c>
      <c r="CBH85" t="s">
        <v>263</v>
      </c>
      <c r="CBI85" t="s">
        <v>263</v>
      </c>
      <c r="CBJ85" t="s">
        <v>263</v>
      </c>
      <c r="CBK85" t="s">
        <v>263</v>
      </c>
      <c r="CBL85" t="s">
        <v>263</v>
      </c>
      <c r="CBM85" t="s">
        <v>263</v>
      </c>
      <c r="CBN85" t="s">
        <v>263</v>
      </c>
      <c r="CBO85" t="s">
        <v>263</v>
      </c>
      <c r="CBP85" t="s">
        <v>263</v>
      </c>
      <c r="CBQ85" t="s">
        <v>263</v>
      </c>
      <c r="CBR85" t="s">
        <v>263</v>
      </c>
      <c r="CBS85" t="s">
        <v>263</v>
      </c>
      <c r="CBT85" t="s">
        <v>263</v>
      </c>
      <c r="CBU85" t="s">
        <v>263</v>
      </c>
      <c r="CBV85" t="s">
        <v>263</v>
      </c>
      <c r="CBW85" t="s">
        <v>263</v>
      </c>
      <c r="CBX85" t="s">
        <v>263</v>
      </c>
      <c r="CBY85" t="s">
        <v>263</v>
      </c>
      <c r="CBZ85" t="s">
        <v>263</v>
      </c>
      <c r="CCA85" t="s">
        <v>263</v>
      </c>
      <c r="CCB85" t="s">
        <v>263</v>
      </c>
      <c r="CCC85" t="s">
        <v>263</v>
      </c>
      <c r="CCD85" t="s">
        <v>263</v>
      </c>
      <c r="CCE85" t="s">
        <v>263</v>
      </c>
      <c r="CCF85" t="s">
        <v>263</v>
      </c>
      <c r="CCG85" t="s">
        <v>263</v>
      </c>
      <c r="CCH85" t="s">
        <v>263</v>
      </c>
      <c r="CCI85" t="s">
        <v>263</v>
      </c>
      <c r="CCJ85" t="s">
        <v>263</v>
      </c>
      <c r="CCK85" t="s">
        <v>263</v>
      </c>
      <c r="CCL85" t="s">
        <v>263</v>
      </c>
      <c r="CCM85" t="s">
        <v>263</v>
      </c>
      <c r="CCN85" t="s">
        <v>263</v>
      </c>
      <c r="CCO85" t="s">
        <v>263</v>
      </c>
      <c r="CCP85" t="s">
        <v>263</v>
      </c>
      <c r="CCQ85" t="s">
        <v>263</v>
      </c>
      <c r="CCR85" t="s">
        <v>263</v>
      </c>
      <c r="CCS85" t="s">
        <v>263</v>
      </c>
      <c r="CCT85" t="s">
        <v>263</v>
      </c>
      <c r="CCU85" t="s">
        <v>263</v>
      </c>
      <c r="CCV85" t="s">
        <v>263</v>
      </c>
      <c r="CCW85" t="s">
        <v>263</v>
      </c>
      <c r="CCX85" t="s">
        <v>263</v>
      </c>
      <c r="CCY85" t="s">
        <v>263</v>
      </c>
      <c r="CCZ85" t="s">
        <v>263</v>
      </c>
      <c r="CDA85" t="s">
        <v>263</v>
      </c>
      <c r="CDB85" t="s">
        <v>263</v>
      </c>
      <c r="CDC85" t="s">
        <v>263</v>
      </c>
      <c r="CDD85" t="s">
        <v>263</v>
      </c>
      <c r="CDE85" t="s">
        <v>263</v>
      </c>
      <c r="CDF85" t="s">
        <v>263</v>
      </c>
      <c r="CDG85" t="s">
        <v>263</v>
      </c>
      <c r="CDH85" t="s">
        <v>263</v>
      </c>
      <c r="CDI85" t="s">
        <v>263</v>
      </c>
      <c r="CDJ85" t="s">
        <v>263</v>
      </c>
      <c r="CDK85" t="s">
        <v>263</v>
      </c>
      <c r="CDL85" t="s">
        <v>263</v>
      </c>
      <c r="CDM85" t="s">
        <v>263</v>
      </c>
      <c r="CDN85" t="s">
        <v>263</v>
      </c>
      <c r="CDO85" t="s">
        <v>263</v>
      </c>
      <c r="CDP85" t="s">
        <v>263</v>
      </c>
      <c r="CDQ85" t="s">
        <v>263</v>
      </c>
      <c r="CDR85" t="s">
        <v>263</v>
      </c>
      <c r="CDS85" t="s">
        <v>263</v>
      </c>
      <c r="CDT85" t="s">
        <v>263</v>
      </c>
      <c r="CDU85" t="s">
        <v>263</v>
      </c>
      <c r="CDV85" t="s">
        <v>263</v>
      </c>
      <c r="CDW85" t="s">
        <v>263</v>
      </c>
      <c r="CDX85" t="s">
        <v>263</v>
      </c>
      <c r="CDY85" t="s">
        <v>263</v>
      </c>
      <c r="CDZ85" t="s">
        <v>263</v>
      </c>
      <c r="CEA85" t="s">
        <v>263</v>
      </c>
      <c r="CEB85" t="s">
        <v>263</v>
      </c>
      <c r="CEC85" t="s">
        <v>263</v>
      </c>
      <c r="CED85" t="s">
        <v>263</v>
      </c>
      <c r="CEE85" t="s">
        <v>263</v>
      </c>
      <c r="CEF85" t="s">
        <v>263</v>
      </c>
      <c r="CEG85" t="s">
        <v>263</v>
      </c>
      <c r="CEH85" t="s">
        <v>263</v>
      </c>
      <c r="CEI85" t="s">
        <v>263</v>
      </c>
      <c r="CEJ85" t="s">
        <v>263</v>
      </c>
      <c r="CEK85" t="s">
        <v>263</v>
      </c>
      <c r="CEL85" t="s">
        <v>263</v>
      </c>
      <c r="CEM85" t="s">
        <v>263</v>
      </c>
      <c r="CEN85" t="s">
        <v>263</v>
      </c>
      <c r="CEO85" t="s">
        <v>263</v>
      </c>
      <c r="CEP85" t="s">
        <v>263</v>
      </c>
      <c r="CEQ85" t="s">
        <v>263</v>
      </c>
      <c r="CER85" t="s">
        <v>263</v>
      </c>
      <c r="CES85" t="s">
        <v>263</v>
      </c>
      <c r="CET85" t="s">
        <v>263</v>
      </c>
      <c r="CEU85" t="s">
        <v>263</v>
      </c>
      <c r="CEV85" t="s">
        <v>263</v>
      </c>
      <c r="CEW85" t="s">
        <v>263</v>
      </c>
      <c r="CEX85" t="s">
        <v>263</v>
      </c>
      <c r="CEY85" t="s">
        <v>263</v>
      </c>
      <c r="CEZ85" t="s">
        <v>263</v>
      </c>
      <c r="CFA85" t="s">
        <v>263</v>
      </c>
      <c r="CFB85" t="s">
        <v>263</v>
      </c>
      <c r="CFC85" t="s">
        <v>263</v>
      </c>
      <c r="CFD85" t="s">
        <v>263</v>
      </c>
      <c r="CFE85" t="s">
        <v>263</v>
      </c>
      <c r="CFF85" t="s">
        <v>263</v>
      </c>
      <c r="CFG85" t="s">
        <v>263</v>
      </c>
      <c r="CFH85" t="s">
        <v>263</v>
      </c>
      <c r="CFI85" t="s">
        <v>263</v>
      </c>
      <c r="CFJ85" t="s">
        <v>263</v>
      </c>
      <c r="CFK85" t="s">
        <v>263</v>
      </c>
      <c r="CFL85" t="s">
        <v>263</v>
      </c>
      <c r="CFM85" t="s">
        <v>263</v>
      </c>
      <c r="CFN85" t="s">
        <v>263</v>
      </c>
      <c r="CFO85" t="s">
        <v>263</v>
      </c>
      <c r="CFP85" t="s">
        <v>263</v>
      </c>
      <c r="CFQ85" t="s">
        <v>263</v>
      </c>
      <c r="CFR85" t="s">
        <v>263</v>
      </c>
      <c r="CFS85" t="s">
        <v>263</v>
      </c>
      <c r="CFT85" t="s">
        <v>263</v>
      </c>
      <c r="CFU85" t="s">
        <v>263</v>
      </c>
      <c r="CFV85" t="s">
        <v>263</v>
      </c>
      <c r="CFW85" t="s">
        <v>263</v>
      </c>
      <c r="CFX85" t="s">
        <v>263</v>
      </c>
      <c r="CFY85" t="s">
        <v>263</v>
      </c>
      <c r="CFZ85" t="s">
        <v>263</v>
      </c>
      <c r="CGA85" t="s">
        <v>263</v>
      </c>
      <c r="CGB85" t="s">
        <v>263</v>
      </c>
      <c r="CGC85" t="s">
        <v>263</v>
      </c>
      <c r="CGD85" t="s">
        <v>263</v>
      </c>
      <c r="CGE85" t="s">
        <v>263</v>
      </c>
      <c r="CGF85" t="s">
        <v>263</v>
      </c>
      <c r="CGG85" t="s">
        <v>263</v>
      </c>
      <c r="CGH85" t="s">
        <v>263</v>
      </c>
      <c r="CGI85" t="s">
        <v>263</v>
      </c>
      <c r="CGJ85" t="s">
        <v>263</v>
      </c>
      <c r="CGK85" t="s">
        <v>263</v>
      </c>
      <c r="CGL85" t="s">
        <v>263</v>
      </c>
      <c r="CGM85" t="s">
        <v>263</v>
      </c>
      <c r="CGN85" t="s">
        <v>263</v>
      </c>
      <c r="CGO85" t="s">
        <v>263</v>
      </c>
      <c r="CGP85" t="s">
        <v>263</v>
      </c>
      <c r="CGQ85" t="s">
        <v>263</v>
      </c>
      <c r="CGR85" t="s">
        <v>263</v>
      </c>
      <c r="CGS85" t="s">
        <v>263</v>
      </c>
      <c r="CGT85" t="s">
        <v>263</v>
      </c>
      <c r="CGU85" t="s">
        <v>263</v>
      </c>
      <c r="CGV85" t="s">
        <v>263</v>
      </c>
      <c r="CGW85" t="s">
        <v>263</v>
      </c>
      <c r="CGX85" t="s">
        <v>263</v>
      </c>
      <c r="CGY85" t="s">
        <v>263</v>
      </c>
      <c r="CGZ85" t="s">
        <v>263</v>
      </c>
      <c r="CHA85" t="s">
        <v>263</v>
      </c>
      <c r="CHB85" t="s">
        <v>263</v>
      </c>
      <c r="CHC85" t="s">
        <v>263</v>
      </c>
      <c r="CHD85" t="s">
        <v>263</v>
      </c>
      <c r="CHE85" t="s">
        <v>263</v>
      </c>
      <c r="CHF85" t="s">
        <v>263</v>
      </c>
      <c r="CHG85" t="s">
        <v>263</v>
      </c>
      <c r="CHH85" t="s">
        <v>263</v>
      </c>
      <c r="CHI85" t="s">
        <v>263</v>
      </c>
      <c r="CHJ85" t="s">
        <v>263</v>
      </c>
      <c r="CHK85" t="s">
        <v>263</v>
      </c>
      <c r="CHL85" t="s">
        <v>263</v>
      </c>
      <c r="CHM85" t="s">
        <v>263</v>
      </c>
      <c r="CHN85" t="s">
        <v>263</v>
      </c>
      <c r="CHO85" t="s">
        <v>263</v>
      </c>
      <c r="CHP85" t="s">
        <v>263</v>
      </c>
      <c r="CHQ85" t="s">
        <v>263</v>
      </c>
      <c r="CHR85" t="s">
        <v>263</v>
      </c>
      <c r="CHS85" t="s">
        <v>263</v>
      </c>
      <c r="CHT85" t="s">
        <v>263</v>
      </c>
      <c r="CHU85" t="s">
        <v>263</v>
      </c>
      <c r="CHV85" t="s">
        <v>263</v>
      </c>
      <c r="CHW85" t="s">
        <v>263</v>
      </c>
      <c r="CHX85" t="s">
        <v>263</v>
      </c>
      <c r="CHY85" t="s">
        <v>263</v>
      </c>
      <c r="CHZ85" t="s">
        <v>263</v>
      </c>
      <c r="CIA85" t="s">
        <v>263</v>
      </c>
      <c r="CIB85" t="s">
        <v>263</v>
      </c>
      <c r="CIC85" t="s">
        <v>263</v>
      </c>
      <c r="CID85" t="s">
        <v>263</v>
      </c>
      <c r="CIE85" t="s">
        <v>263</v>
      </c>
      <c r="CIF85" t="s">
        <v>263</v>
      </c>
      <c r="CIG85" t="s">
        <v>263</v>
      </c>
      <c r="CIH85" t="s">
        <v>263</v>
      </c>
      <c r="CII85" t="s">
        <v>263</v>
      </c>
      <c r="CIJ85" t="s">
        <v>263</v>
      </c>
      <c r="CIK85" t="s">
        <v>263</v>
      </c>
      <c r="CIL85" t="s">
        <v>263</v>
      </c>
      <c r="CIM85" t="s">
        <v>263</v>
      </c>
      <c r="CIN85" t="s">
        <v>263</v>
      </c>
      <c r="CIO85" t="s">
        <v>263</v>
      </c>
      <c r="CIP85" t="s">
        <v>263</v>
      </c>
      <c r="CIQ85" t="s">
        <v>263</v>
      </c>
      <c r="CIR85" t="s">
        <v>263</v>
      </c>
      <c r="CIS85" t="s">
        <v>263</v>
      </c>
      <c r="CIT85" t="s">
        <v>263</v>
      </c>
      <c r="CIU85" t="s">
        <v>263</v>
      </c>
      <c r="CIV85" t="s">
        <v>263</v>
      </c>
      <c r="CIW85" t="s">
        <v>263</v>
      </c>
      <c r="CIX85" t="s">
        <v>263</v>
      </c>
      <c r="CIY85" t="s">
        <v>263</v>
      </c>
      <c r="CIZ85" t="s">
        <v>263</v>
      </c>
      <c r="CJA85" t="s">
        <v>263</v>
      </c>
      <c r="CJB85" t="s">
        <v>263</v>
      </c>
      <c r="CJC85" t="s">
        <v>263</v>
      </c>
      <c r="CJD85" t="s">
        <v>263</v>
      </c>
      <c r="CJE85" t="s">
        <v>263</v>
      </c>
      <c r="CJF85" t="s">
        <v>263</v>
      </c>
      <c r="CJG85" t="s">
        <v>263</v>
      </c>
      <c r="CJH85" t="s">
        <v>263</v>
      </c>
      <c r="CJI85" t="s">
        <v>263</v>
      </c>
      <c r="CJJ85" t="s">
        <v>263</v>
      </c>
      <c r="CJK85" t="s">
        <v>263</v>
      </c>
      <c r="CJL85" t="s">
        <v>263</v>
      </c>
      <c r="CJM85" t="s">
        <v>263</v>
      </c>
      <c r="CJN85" t="s">
        <v>263</v>
      </c>
      <c r="CJO85" t="s">
        <v>263</v>
      </c>
      <c r="CJP85" t="s">
        <v>263</v>
      </c>
      <c r="CJQ85" t="s">
        <v>263</v>
      </c>
      <c r="CJR85" t="s">
        <v>263</v>
      </c>
      <c r="CJS85" t="s">
        <v>263</v>
      </c>
      <c r="CJT85" t="s">
        <v>263</v>
      </c>
      <c r="CJU85" t="s">
        <v>263</v>
      </c>
      <c r="CJV85" t="s">
        <v>263</v>
      </c>
      <c r="CJW85" t="s">
        <v>263</v>
      </c>
      <c r="CJX85" t="s">
        <v>263</v>
      </c>
      <c r="CJY85" t="s">
        <v>263</v>
      </c>
      <c r="CJZ85" t="s">
        <v>263</v>
      </c>
      <c r="CKA85" t="s">
        <v>263</v>
      </c>
      <c r="CKB85" t="s">
        <v>263</v>
      </c>
      <c r="CKC85" t="s">
        <v>263</v>
      </c>
      <c r="CKD85" t="s">
        <v>263</v>
      </c>
      <c r="CKE85" t="s">
        <v>263</v>
      </c>
      <c r="CKF85" t="s">
        <v>263</v>
      </c>
      <c r="CKG85" t="s">
        <v>263</v>
      </c>
      <c r="CKH85" t="s">
        <v>263</v>
      </c>
      <c r="CKI85" t="s">
        <v>263</v>
      </c>
      <c r="CKJ85" t="s">
        <v>263</v>
      </c>
      <c r="CKK85" t="s">
        <v>263</v>
      </c>
      <c r="CKL85" t="s">
        <v>263</v>
      </c>
      <c r="CKM85" t="s">
        <v>263</v>
      </c>
      <c r="CKN85" t="s">
        <v>263</v>
      </c>
      <c r="CKO85" t="s">
        <v>263</v>
      </c>
      <c r="CKP85" t="s">
        <v>263</v>
      </c>
      <c r="CKQ85" t="s">
        <v>263</v>
      </c>
      <c r="CKR85" t="s">
        <v>263</v>
      </c>
      <c r="CKS85" t="s">
        <v>263</v>
      </c>
      <c r="CKT85" t="s">
        <v>263</v>
      </c>
      <c r="CKU85" t="s">
        <v>263</v>
      </c>
      <c r="CKV85" t="s">
        <v>263</v>
      </c>
      <c r="CKW85" t="s">
        <v>263</v>
      </c>
      <c r="CKX85" t="s">
        <v>263</v>
      </c>
      <c r="CKY85" t="s">
        <v>263</v>
      </c>
      <c r="CKZ85" t="s">
        <v>263</v>
      </c>
      <c r="CLA85" t="s">
        <v>263</v>
      </c>
      <c r="CLB85" t="s">
        <v>263</v>
      </c>
      <c r="CLC85" t="s">
        <v>263</v>
      </c>
      <c r="CLD85" t="s">
        <v>263</v>
      </c>
      <c r="CLE85" t="s">
        <v>263</v>
      </c>
      <c r="CLF85" t="s">
        <v>263</v>
      </c>
      <c r="CLG85" t="s">
        <v>263</v>
      </c>
      <c r="CLH85" t="s">
        <v>263</v>
      </c>
      <c r="CLI85" t="s">
        <v>263</v>
      </c>
      <c r="CLJ85" t="s">
        <v>263</v>
      </c>
      <c r="CLK85" t="s">
        <v>263</v>
      </c>
      <c r="CLL85" t="s">
        <v>263</v>
      </c>
      <c r="CLM85" t="s">
        <v>263</v>
      </c>
      <c r="CLN85" t="s">
        <v>263</v>
      </c>
      <c r="CLO85" t="s">
        <v>263</v>
      </c>
      <c r="CLP85" t="s">
        <v>263</v>
      </c>
      <c r="CLQ85" t="s">
        <v>263</v>
      </c>
      <c r="CLR85" t="s">
        <v>263</v>
      </c>
      <c r="CLS85" t="s">
        <v>263</v>
      </c>
      <c r="CLT85" t="s">
        <v>263</v>
      </c>
      <c r="CLU85" t="s">
        <v>263</v>
      </c>
      <c r="CLV85" t="s">
        <v>263</v>
      </c>
      <c r="CLW85" t="s">
        <v>263</v>
      </c>
      <c r="CLX85" t="s">
        <v>263</v>
      </c>
      <c r="CLY85" t="s">
        <v>263</v>
      </c>
      <c r="CLZ85" t="s">
        <v>263</v>
      </c>
      <c r="CMA85" t="s">
        <v>263</v>
      </c>
      <c r="CMB85" t="s">
        <v>263</v>
      </c>
      <c r="CMC85" t="s">
        <v>263</v>
      </c>
      <c r="CMD85" t="s">
        <v>263</v>
      </c>
      <c r="CME85" t="s">
        <v>263</v>
      </c>
      <c r="CMF85" t="s">
        <v>263</v>
      </c>
      <c r="CMG85" t="s">
        <v>263</v>
      </c>
      <c r="CMH85" t="s">
        <v>263</v>
      </c>
      <c r="CMI85" t="s">
        <v>263</v>
      </c>
      <c r="CMJ85" t="s">
        <v>263</v>
      </c>
      <c r="CMK85" t="s">
        <v>263</v>
      </c>
      <c r="CML85" t="s">
        <v>263</v>
      </c>
      <c r="CMM85" t="s">
        <v>263</v>
      </c>
      <c r="CMN85" t="s">
        <v>263</v>
      </c>
      <c r="CMO85" t="s">
        <v>263</v>
      </c>
      <c r="CMP85" t="s">
        <v>263</v>
      </c>
      <c r="CMQ85" t="s">
        <v>263</v>
      </c>
      <c r="CMR85" t="s">
        <v>263</v>
      </c>
      <c r="CMS85" t="s">
        <v>263</v>
      </c>
      <c r="CMT85" t="s">
        <v>263</v>
      </c>
      <c r="CMU85" t="s">
        <v>263</v>
      </c>
      <c r="CMV85" t="s">
        <v>263</v>
      </c>
      <c r="CMW85" t="s">
        <v>263</v>
      </c>
      <c r="CMX85" t="s">
        <v>263</v>
      </c>
      <c r="CMY85" t="s">
        <v>263</v>
      </c>
      <c r="CMZ85" t="s">
        <v>263</v>
      </c>
      <c r="CNA85" t="s">
        <v>263</v>
      </c>
      <c r="CNB85" t="s">
        <v>263</v>
      </c>
      <c r="CNC85" t="s">
        <v>263</v>
      </c>
      <c r="CND85" t="s">
        <v>263</v>
      </c>
      <c r="CNE85" t="s">
        <v>263</v>
      </c>
      <c r="CNF85" t="s">
        <v>263</v>
      </c>
      <c r="CNG85" t="s">
        <v>263</v>
      </c>
      <c r="CNH85" t="s">
        <v>263</v>
      </c>
      <c r="CNI85" t="s">
        <v>263</v>
      </c>
      <c r="CNJ85" t="s">
        <v>263</v>
      </c>
      <c r="CNK85" t="s">
        <v>263</v>
      </c>
      <c r="CNL85" t="s">
        <v>263</v>
      </c>
      <c r="CNM85" t="s">
        <v>263</v>
      </c>
      <c r="CNN85" t="s">
        <v>263</v>
      </c>
      <c r="CNO85" t="s">
        <v>263</v>
      </c>
      <c r="CNP85" t="s">
        <v>263</v>
      </c>
      <c r="CNQ85" t="s">
        <v>263</v>
      </c>
      <c r="CNR85" t="s">
        <v>263</v>
      </c>
      <c r="CNS85" t="s">
        <v>263</v>
      </c>
      <c r="CNT85" t="s">
        <v>263</v>
      </c>
      <c r="CNU85" t="s">
        <v>263</v>
      </c>
      <c r="CNV85" t="s">
        <v>263</v>
      </c>
      <c r="CNW85" t="s">
        <v>263</v>
      </c>
      <c r="CNX85" t="s">
        <v>263</v>
      </c>
      <c r="CNY85" t="s">
        <v>263</v>
      </c>
      <c r="CNZ85" t="s">
        <v>263</v>
      </c>
      <c r="COA85" t="s">
        <v>263</v>
      </c>
      <c r="COB85" t="s">
        <v>263</v>
      </c>
      <c r="COC85" t="s">
        <v>263</v>
      </c>
      <c r="COD85" t="s">
        <v>263</v>
      </c>
      <c r="COE85" t="s">
        <v>263</v>
      </c>
      <c r="COF85" t="s">
        <v>263</v>
      </c>
      <c r="COG85" t="s">
        <v>263</v>
      </c>
      <c r="COH85" t="s">
        <v>263</v>
      </c>
      <c r="COI85" t="s">
        <v>263</v>
      </c>
      <c r="COJ85" t="s">
        <v>263</v>
      </c>
      <c r="COK85" t="s">
        <v>263</v>
      </c>
      <c r="COL85" t="s">
        <v>263</v>
      </c>
      <c r="COM85" t="s">
        <v>263</v>
      </c>
      <c r="CON85" t="s">
        <v>263</v>
      </c>
      <c r="COO85" t="s">
        <v>263</v>
      </c>
      <c r="COP85" t="s">
        <v>263</v>
      </c>
      <c r="COQ85" t="s">
        <v>263</v>
      </c>
      <c r="COR85" t="s">
        <v>263</v>
      </c>
      <c r="COS85" t="s">
        <v>263</v>
      </c>
      <c r="COT85" t="s">
        <v>263</v>
      </c>
      <c r="COU85" t="s">
        <v>263</v>
      </c>
      <c r="COV85" t="s">
        <v>263</v>
      </c>
      <c r="COW85" t="s">
        <v>263</v>
      </c>
      <c r="COX85" t="s">
        <v>263</v>
      </c>
      <c r="COY85" t="s">
        <v>263</v>
      </c>
      <c r="COZ85" t="s">
        <v>263</v>
      </c>
      <c r="CPA85" t="s">
        <v>263</v>
      </c>
      <c r="CPB85" t="s">
        <v>263</v>
      </c>
      <c r="CPC85" t="s">
        <v>263</v>
      </c>
      <c r="CPD85" t="s">
        <v>263</v>
      </c>
      <c r="CPE85" t="s">
        <v>263</v>
      </c>
      <c r="CPF85" t="s">
        <v>263</v>
      </c>
      <c r="CPG85" t="s">
        <v>263</v>
      </c>
      <c r="CPH85" t="s">
        <v>263</v>
      </c>
      <c r="CPI85" t="s">
        <v>263</v>
      </c>
      <c r="CPJ85" t="s">
        <v>263</v>
      </c>
      <c r="CPK85" t="s">
        <v>263</v>
      </c>
      <c r="CPL85" t="s">
        <v>263</v>
      </c>
      <c r="CPM85" t="s">
        <v>263</v>
      </c>
      <c r="CPN85" t="s">
        <v>263</v>
      </c>
      <c r="CPO85" t="s">
        <v>263</v>
      </c>
      <c r="CPP85" t="s">
        <v>263</v>
      </c>
      <c r="CPQ85" t="s">
        <v>263</v>
      </c>
      <c r="CPR85" t="s">
        <v>263</v>
      </c>
      <c r="CPS85" t="s">
        <v>263</v>
      </c>
      <c r="CPT85" t="s">
        <v>263</v>
      </c>
      <c r="CPU85" t="s">
        <v>263</v>
      </c>
      <c r="CPV85" t="s">
        <v>263</v>
      </c>
      <c r="CPW85" t="s">
        <v>263</v>
      </c>
      <c r="CPX85" t="s">
        <v>263</v>
      </c>
      <c r="CPY85" t="s">
        <v>263</v>
      </c>
      <c r="CPZ85" t="s">
        <v>263</v>
      </c>
      <c r="CQA85" t="s">
        <v>263</v>
      </c>
      <c r="CQB85" t="s">
        <v>263</v>
      </c>
      <c r="CQC85" t="s">
        <v>263</v>
      </c>
      <c r="CQD85" t="s">
        <v>263</v>
      </c>
      <c r="CQE85" t="s">
        <v>263</v>
      </c>
      <c r="CQF85" t="s">
        <v>263</v>
      </c>
      <c r="CQG85" t="s">
        <v>263</v>
      </c>
      <c r="CQH85" t="s">
        <v>263</v>
      </c>
      <c r="CQI85" t="s">
        <v>263</v>
      </c>
      <c r="CQJ85" t="s">
        <v>263</v>
      </c>
      <c r="CQK85" t="s">
        <v>263</v>
      </c>
      <c r="CQL85" t="s">
        <v>263</v>
      </c>
      <c r="CQM85" t="s">
        <v>263</v>
      </c>
      <c r="CQN85" t="s">
        <v>263</v>
      </c>
      <c r="CQO85" t="s">
        <v>263</v>
      </c>
      <c r="CQP85" t="s">
        <v>263</v>
      </c>
      <c r="CQQ85" t="s">
        <v>263</v>
      </c>
      <c r="CQR85" t="s">
        <v>263</v>
      </c>
      <c r="CQS85" t="s">
        <v>263</v>
      </c>
      <c r="CQT85" t="s">
        <v>263</v>
      </c>
      <c r="CQU85" t="s">
        <v>263</v>
      </c>
      <c r="CQV85" t="s">
        <v>263</v>
      </c>
      <c r="CQW85" t="s">
        <v>263</v>
      </c>
      <c r="CQX85" t="s">
        <v>263</v>
      </c>
      <c r="CQY85" t="s">
        <v>263</v>
      </c>
      <c r="CQZ85" t="s">
        <v>263</v>
      </c>
      <c r="CRA85" t="s">
        <v>263</v>
      </c>
      <c r="CRB85" t="s">
        <v>263</v>
      </c>
      <c r="CRC85" t="s">
        <v>263</v>
      </c>
      <c r="CRD85" t="s">
        <v>263</v>
      </c>
      <c r="CRE85" t="s">
        <v>263</v>
      </c>
      <c r="CRF85" t="s">
        <v>263</v>
      </c>
      <c r="CRG85" t="s">
        <v>263</v>
      </c>
      <c r="CRH85" t="s">
        <v>263</v>
      </c>
      <c r="CRI85" t="s">
        <v>263</v>
      </c>
      <c r="CRJ85" t="s">
        <v>263</v>
      </c>
      <c r="CRK85" t="s">
        <v>263</v>
      </c>
      <c r="CRL85" t="s">
        <v>263</v>
      </c>
      <c r="CRM85" t="s">
        <v>263</v>
      </c>
      <c r="CRN85" t="s">
        <v>263</v>
      </c>
      <c r="CRO85" t="s">
        <v>263</v>
      </c>
      <c r="CRP85" t="s">
        <v>263</v>
      </c>
      <c r="CRQ85" t="s">
        <v>263</v>
      </c>
      <c r="CRR85" t="s">
        <v>263</v>
      </c>
      <c r="CRS85" t="s">
        <v>263</v>
      </c>
      <c r="CRT85" t="s">
        <v>263</v>
      </c>
      <c r="CRU85" t="s">
        <v>263</v>
      </c>
      <c r="CRV85" t="s">
        <v>263</v>
      </c>
      <c r="CRW85" t="s">
        <v>263</v>
      </c>
      <c r="CRX85" t="s">
        <v>263</v>
      </c>
      <c r="CRY85" t="s">
        <v>263</v>
      </c>
      <c r="CRZ85" t="s">
        <v>263</v>
      </c>
      <c r="CSA85" t="s">
        <v>263</v>
      </c>
      <c r="CSB85" t="s">
        <v>263</v>
      </c>
      <c r="CSC85" t="s">
        <v>263</v>
      </c>
      <c r="CSD85" t="s">
        <v>263</v>
      </c>
      <c r="CSE85" t="s">
        <v>263</v>
      </c>
      <c r="CSF85" t="s">
        <v>263</v>
      </c>
      <c r="CSG85" t="s">
        <v>263</v>
      </c>
      <c r="CSH85" t="s">
        <v>263</v>
      </c>
      <c r="CSI85" t="s">
        <v>263</v>
      </c>
      <c r="CSJ85" t="s">
        <v>263</v>
      </c>
      <c r="CSK85" t="s">
        <v>263</v>
      </c>
      <c r="CSL85" t="s">
        <v>263</v>
      </c>
      <c r="CSM85" t="s">
        <v>263</v>
      </c>
      <c r="CSN85" t="s">
        <v>263</v>
      </c>
      <c r="CSO85" t="s">
        <v>263</v>
      </c>
      <c r="CSP85" t="s">
        <v>263</v>
      </c>
      <c r="CSQ85" t="s">
        <v>263</v>
      </c>
      <c r="CSR85" t="s">
        <v>263</v>
      </c>
      <c r="CSS85" t="s">
        <v>263</v>
      </c>
      <c r="CST85" t="s">
        <v>263</v>
      </c>
      <c r="CSU85" t="s">
        <v>263</v>
      </c>
      <c r="CSV85" t="s">
        <v>263</v>
      </c>
      <c r="CSW85" t="s">
        <v>263</v>
      </c>
      <c r="CSX85" t="s">
        <v>263</v>
      </c>
      <c r="CSY85" t="s">
        <v>263</v>
      </c>
      <c r="CSZ85" t="s">
        <v>263</v>
      </c>
      <c r="CTA85" t="s">
        <v>263</v>
      </c>
      <c r="CTB85" t="s">
        <v>263</v>
      </c>
      <c r="CTC85" t="s">
        <v>263</v>
      </c>
      <c r="CTD85" t="s">
        <v>263</v>
      </c>
      <c r="CTE85" t="s">
        <v>263</v>
      </c>
      <c r="CTF85" t="s">
        <v>263</v>
      </c>
      <c r="CTG85" t="s">
        <v>263</v>
      </c>
      <c r="CTH85" t="s">
        <v>263</v>
      </c>
      <c r="CTI85" t="s">
        <v>263</v>
      </c>
      <c r="CTJ85" t="s">
        <v>263</v>
      </c>
      <c r="CTK85" t="s">
        <v>263</v>
      </c>
      <c r="CTL85" t="s">
        <v>263</v>
      </c>
      <c r="CTM85" t="s">
        <v>263</v>
      </c>
      <c r="CTN85" t="s">
        <v>263</v>
      </c>
      <c r="CTO85" t="s">
        <v>263</v>
      </c>
      <c r="CTP85" t="s">
        <v>263</v>
      </c>
      <c r="CTQ85" t="s">
        <v>263</v>
      </c>
      <c r="CTR85" t="s">
        <v>263</v>
      </c>
      <c r="CTS85" t="s">
        <v>263</v>
      </c>
      <c r="CTT85" t="s">
        <v>263</v>
      </c>
      <c r="CTU85" t="s">
        <v>263</v>
      </c>
      <c r="CTV85" t="s">
        <v>263</v>
      </c>
      <c r="CTW85" t="s">
        <v>263</v>
      </c>
      <c r="CTX85" t="s">
        <v>263</v>
      </c>
      <c r="CTY85" t="s">
        <v>263</v>
      </c>
      <c r="CTZ85" t="s">
        <v>263</v>
      </c>
      <c r="CUA85" t="s">
        <v>263</v>
      </c>
      <c r="CUB85" t="s">
        <v>263</v>
      </c>
      <c r="CUC85" t="s">
        <v>263</v>
      </c>
      <c r="CUD85" t="s">
        <v>263</v>
      </c>
      <c r="CUE85" t="s">
        <v>263</v>
      </c>
      <c r="CUF85" t="s">
        <v>263</v>
      </c>
      <c r="CUG85" t="s">
        <v>263</v>
      </c>
      <c r="CUH85" t="s">
        <v>263</v>
      </c>
      <c r="CUI85" t="s">
        <v>263</v>
      </c>
      <c r="CUJ85" t="s">
        <v>263</v>
      </c>
      <c r="CUK85" t="s">
        <v>263</v>
      </c>
      <c r="CUL85" t="s">
        <v>263</v>
      </c>
      <c r="CUM85" t="s">
        <v>263</v>
      </c>
      <c r="CUN85" t="s">
        <v>263</v>
      </c>
      <c r="CUO85" t="s">
        <v>263</v>
      </c>
      <c r="CUP85" t="s">
        <v>263</v>
      </c>
      <c r="CUQ85" t="s">
        <v>263</v>
      </c>
      <c r="CUR85" t="s">
        <v>263</v>
      </c>
      <c r="CUS85" t="s">
        <v>263</v>
      </c>
      <c r="CUT85" t="s">
        <v>263</v>
      </c>
      <c r="CUU85" t="s">
        <v>263</v>
      </c>
      <c r="CUV85" t="s">
        <v>263</v>
      </c>
      <c r="CUW85" t="s">
        <v>263</v>
      </c>
      <c r="CUX85" t="s">
        <v>263</v>
      </c>
      <c r="CUY85" t="s">
        <v>263</v>
      </c>
      <c r="CUZ85" t="s">
        <v>263</v>
      </c>
      <c r="CVA85" t="s">
        <v>263</v>
      </c>
      <c r="CVB85" t="s">
        <v>263</v>
      </c>
      <c r="CVC85" t="s">
        <v>263</v>
      </c>
      <c r="CVD85" t="s">
        <v>263</v>
      </c>
      <c r="CVE85" t="s">
        <v>263</v>
      </c>
      <c r="CVF85" t="s">
        <v>263</v>
      </c>
      <c r="CVG85" t="s">
        <v>263</v>
      </c>
      <c r="CVH85" t="s">
        <v>263</v>
      </c>
      <c r="CVI85" t="s">
        <v>263</v>
      </c>
      <c r="CVJ85" t="s">
        <v>263</v>
      </c>
      <c r="CVK85" t="s">
        <v>263</v>
      </c>
      <c r="CVL85" t="s">
        <v>263</v>
      </c>
      <c r="CVM85" t="s">
        <v>263</v>
      </c>
      <c r="CVN85" t="s">
        <v>263</v>
      </c>
      <c r="CVO85" t="s">
        <v>263</v>
      </c>
      <c r="CVP85" t="s">
        <v>263</v>
      </c>
      <c r="CVQ85" t="s">
        <v>263</v>
      </c>
      <c r="CVR85" t="s">
        <v>263</v>
      </c>
      <c r="CVS85" t="s">
        <v>263</v>
      </c>
      <c r="CVT85" t="s">
        <v>263</v>
      </c>
      <c r="CVU85" t="s">
        <v>263</v>
      </c>
      <c r="CVV85" t="s">
        <v>263</v>
      </c>
      <c r="CVW85" t="s">
        <v>263</v>
      </c>
      <c r="CVX85" t="s">
        <v>263</v>
      </c>
      <c r="CVY85" t="s">
        <v>263</v>
      </c>
      <c r="CVZ85" t="s">
        <v>263</v>
      </c>
      <c r="CWA85" t="s">
        <v>263</v>
      </c>
      <c r="CWB85" t="s">
        <v>263</v>
      </c>
      <c r="CWC85" t="s">
        <v>263</v>
      </c>
      <c r="CWD85" t="s">
        <v>263</v>
      </c>
      <c r="CWE85" t="s">
        <v>263</v>
      </c>
      <c r="CWF85" t="s">
        <v>263</v>
      </c>
      <c r="CWG85" t="s">
        <v>263</v>
      </c>
      <c r="CWH85" t="s">
        <v>263</v>
      </c>
      <c r="CWI85" t="s">
        <v>263</v>
      </c>
      <c r="CWJ85" t="s">
        <v>263</v>
      </c>
      <c r="CWK85" t="s">
        <v>263</v>
      </c>
      <c r="CWL85" t="s">
        <v>263</v>
      </c>
      <c r="CWM85" t="s">
        <v>263</v>
      </c>
      <c r="CWN85" t="s">
        <v>263</v>
      </c>
      <c r="CWO85" t="s">
        <v>263</v>
      </c>
      <c r="CWP85" t="s">
        <v>263</v>
      </c>
      <c r="CWQ85" t="s">
        <v>263</v>
      </c>
      <c r="CWR85" t="s">
        <v>263</v>
      </c>
      <c r="CWS85" t="s">
        <v>263</v>
      </c>
      <c r="CWT85" t="s">
        <v>263</v>
      </c>
      <c r="CWU85" t="s">
        <v>263</v>
      </c>
      <c r="CWV85" t="s">
        <v>263</v>
      </c>
      <c r="CWW85" t="s">
        <v>263</v>
      </c>
      <c r="CWX85" t="s">
        <v>263</v>
      </c>
      <c r="CWY85" t="s">
        <v>263</v>
      </c>
      <c r="CWZ85" t="s">
        <v>263</v>
      </c>
      <c r="CXA85" t="s">
        <v>263</v>
      </c>
      <c r="CXB85" t="s">
        <v>263</v>
      </c>
      <c r="CXC85" t="s">
        <v>263</v>
      </c>
      <c r="CXD85" t="s">
        <v>263</v>
      </c>
      <c r="CXE85" t="s">
        <v>263</v>
      </c>
      <c r="CXF85" t="s">
        <v>263</v>
      </c>
      <c r="CXG85" t="s">
        <v>263</v>
      </c>
      <c r="CXH85" t="s">
        <v>263</v>
      </c>
      <c r="CXI85" t="s">
        <v>263</v>
      </c>
      <c r="CXJ85" t="s">
        <v>263</v>
      </c>
      <c r="CXK85" t="s">
        <v>263</v>
      </c>
      <c r="CXL85" t="s">
        <v>263</v>
      </c>
      <c r="CXM85" t="s">
        <v>263</v>
      </c>
      <c r="CXN85" t="s">
        <v>263</v>
      </c>
      <c r="CXO85" t="s">
        <v>263</v>
      </c>
      <c r="CXP85" t="s">
        <v>263</v>
      </c>
      <c r="CXQ85" t="s">
        <v>263</v>
      </c>
      <c r="CXR85" t="s">
        <v>263</v>
      </c>
      <c r="CXS85" t="s">
        <v>263</v>
      </c>
      <c r="CXT85" t="s">
        <v>263</v>
      </c>
      <c r="CXU85" t="s">
        <v>263</v>
      </c>
      <c r="CXV85" t="s">
        <v>263</v>
      </c>
      <c r="CXW85" t="s">
        <v>263</v>
      </c>
      <c r="CXX85" t="s">
        <v>263</v>
      </c>
      <c r="CXY85" t="s">
        <v>263</v>
      </c>
      <c r="CXZ85" t="s">
        <v>263</v>
      </c>
      <c r="CYA85" t="s">
        <v>263</v>
      </c>
      <c r="CYB85" t="s">
        <v>263</v>
      </c>
      <c r="CYC85" t="s">
        <v>263</v>
      </c>
      <c r="CYD85" t="s">
        <v>263</v>
      </c>
      <c r="CYE85" t="s">
        <v>263</v>
      </c>
      <c r="CYF85" t="s">
        <v>263</v>
      </c>
      <c r="CYG85" t="s">
        <v>263</v>
      </c>
      <c r="CYH85" t="s">
        <v>263</v>
      </c>
      <c r="CYI85" t="s">
        <v>263</v>
      </c>
      <c r="CYJ85" t="s">
        <v>263</v>
      </c>
      <c r="CYK85" t="s">
        <v>263</v>
      </c>
      <c r="CYL85" t="s">
        <v>263</v>
      </c>
      <c r="CYM85" t="s">
        <v>263</v>
      </c>
      <c r="CYN85" t="s">
        <v>263</v>
      </c>
      <c r="CYO85" t="s">
        <v>263</v>
      </c>
      <c r="CYP85" t="s">
        <v>263</v>
      </c>
      <c r="CYQ85" t="s">
        <v>263</v>
      </c>
      <c r="CYR85" t="s">
        <v>263</v>
      </c>
      <c r="CYS85" t="s">
        <v>263</v>
      </c>
      <c r="CYT85" t="s">
        <v>263</v>
      </c>
      <c r="CYU85" t="s">
        <v>263</v>
      </c>
      <c r="CYV85" t="s">
        <v>263</v>
      </c>
      <c r="CYW85" t="s">
        <v>263</v>
      </c>
      <c r="CYX85" t="s">
        <v>263</v>
      </c>
      <c r="CYY85" t="s">
        <v>263</v>
      </c>
      <c r="CYZ85" t="s">
        <v>263</v>
      </c>
      <c r="CZA85" t="s">
        <v>263</v>
      </c>
      <c r="CZB85" t="s">
        <v>263</v>
      </c>
      <c r="CZC85" t="s">
        <v>263</v>
      </c>
      <c r="CZD85" t="s">
        <v>263</v>
      </c>
      <c r="CZE85" t="s">
        <v>263</v>
      </c>
      <c r="CZF85" t="s">
        <v>263</v>
      </c>
      <c r="CZG85" t="s">
        <v>263</v>
      </c>
      <c r="CZH85" t="s">
        <v>263</v>
      </c>
      <c r="CZI85" t="s">
        <v>263</v>
      </c>
      <c r="CZJ85" t="s">
        <v>263</v>
      </c>
      <c r="CZK85" t="s">
        <v>263</v>
      </c>
      <c r="CZL85" t="s">
        <v>263</v>
      </c>
      <c r="CZM85" t="s">
        <v>263</v>
      </c>
      <c r="CZN85" t="s">
        <v>263</v>
      </c>
      <c r="CZO85" t="s">
        <v>263</v>
      </c>
      <c r="CZP85" t="s">
        <v>263</v>
      </c>
      <c r="CZQ85" t="s">
        <v>263</v>
      </c>
      <c r="CZR85" t="s">
        <v>263</v>
      </c>
      <c r="CZS85" t="s">
        <v>263</v>
      </c>
      <c r="CZT85" t="s">
        <v>263</v>
      </c>
      <c r="CZU85" t="s">
        <v>263</v>
      </c>
      <c r="CZV85" t="s">
        <v>263</v>
      </c>
      <c r="CZW85" t="s">
        <v>263</v>
      </c>
      <c r="CZX85" t="s">
        <v>263</v>
      </c>
      <c r="CZY85" t="s">
        <v>263</v>
      </c>
      <c r="CZZ85" t="s">
        <v>263</v>
      </c>
      <c r="DAA85" t="s">
        <v>263</v>
      </c>
      <c r="DAB85" t="s">
        <v>263</v>
      </c>
      <c r="DAC85" t="s">
        <v>263</v>
      </c>
      <c r="DAD85" t="s">
        <v>263</v>
      </c>
      <c r="DAE85" t="s">
        <v>263</v>
      </c>
      <c r="DAF85" t="s">
        <v>263</v>
      </c>
      <c r="DAG85" t="s">
        <v>263</v>
      </c>
      <c r="DAH85" t="s">
        <v>263</v>
      </c>
      <c r="DAI85" t="s">
        <v>263</v>
      </c>
      <c r="DAJ85" t="s">
        <v>263</v>
      </c>
      <c r="DAK85" t="s">
        <v>263</v>
      </c>
      <c r="DAL85" t="s">
        <v>263</v>
      </c>
      <c r="DAM85" t="s">
        <v>263</v>
      </c>
      <c r="DAN85" t="s">
        <v>263</v>
      </c>
      <c r="DAO85" t="s">
        <v>263</v>
      </c>
      <c r="DAP85" t="s">
        <v>263</v>
      </c>
      <c r="DAQ85" t="s">
        <v>263</v>
      </c>
      <c r="DAR85" t="s">
        <v>263</v>
      </c>
      <c r="DAS85" t="s">
        <v>263</v>
      </c>
      <c r="DAT85" t="s">
        <v>263</v>
      </c>
      <c r="DAU85" t="s">
        <v>263</v>
      </c>
      <c r="DAV85" t="s">
        <v>263</v>
      </c>
      <c r="DAW85" t="s">
        <v>263</v>
      </c>
      <c r="DAX85" t="s">
        <v>263</v>
      </c>
      <c r="DAY85" t="s">
        <v>263</v>
      </c>
      <c r="DAZ85" t="s">
        <v>263</v>
      </c>
      <c r="DBA85" t="s">
        <v>263</v>
      </c>
      <c r="DBB85" t="s">
        <v>263</v>
      </c>
      <c r="DBC85" t="s">
        <v>263</v>
      </c>
      <c r="DBD85" t="s">
        <v>263</v>
      </c>
      <c r="DBE85" t="s">
        <v>263</v>
      </c>
      <c r="DBF85" t="s">
        <v>263</v>
      </c>
      <c r="DBG85" t="s">
        <v>263</v>
      </c>
      <c r="DBH85" t="s">
        <v>263</v>
      </c>
      <c r="DBI85" t="s">
        <v>263</v>
      </c>
      <c r="DBJ85" t="s">
        <v>263</v>
      </c>
      <c r="DBK85" t="s">
        <v>263</v>
      </c>
      <c r="DBL85" t="s">
        <v>263</v>
      </c>
      <c r="DBM85" t="s">
        <v>263</v>
      </c>
      <c r="DBN85" t="s">
        <v>263</v>
      </c>
      <c r="DBO85" t="s">
        <v>263</v>
      </c>
      <c r="DBP85" t="s">
        <v>263</v>
      </c>
      <c r="DBQ85" t="s">
        <v>263</v>
      </c>
      <c r="DBR85" t="s">
        <v>263</v>
      </c>
      <c r="DBS85" t="s">
        <v>263</v>
      </c>
      <c r="DBT85" t="s">
        <v>263</v>
      </c>
      <c r="DBU85" t="s">
        <v>263</v>
      </c>
      <c r="DBV85" t="s">
        <v>263</v>
      </c>
      <c r="DBW85" t="s">
        <v>263</v>
      </c>
      <c r="DBX85" t="s">
        <v>263</v>
      </c>
      <c r="DBY85" t="s">
        <v>263</v>
      </c>
      <c r="DBZ85" t="s">
        <v>263</v>
      </c>
      <c r="DCA85" t="s">
        <v>263</v>
      </c>
      <c r="DCB85" t="s">
        <v>263</v>
      </c>
      <c r="DCC85" t="s">
        <v>263</v>
      </c>
      <c r="DCD85" t="s">
        <v>263</v>
      </c>
      <c r="DCE85" t="s">
        <v>263</v>
      </c>
      <c r="DCF85" t="s">
        <v>263</v>
      </c>
      <c r="DCG85" t="s">
        <v>263</v>
      </c>
      <c r="DCH85" t="s">
        <v>263</v>
      </c>
      <c r="DCI85" t="s">
        <v>263</v>
      </c>
      <c r="DCJ85" t="s">
        <v>263</v>
      </c>
      <c r="DCK85" t="s">
        <v>263</v>
      </c>
      <c r="DCL85" t="s">
        <v>263</v>
      </c>
      <c r="DCM85" t="s">
        <v>263</v>
      </c>
      <c r="DCN85" t="s">
        <v>263</v>
      </c>
      <c r="DCO85" t="s">
        <v>263</v>
      </c>
      <c r="DCP85" t="s">
        <v>263</v>
      </c>
      <c r="DCQ85" t="s">
        <v>263</v>
      </c>
      <c r="DCR85" t="s">
        <v>263</v>
      </c>
      <c r="DCS85" t="s">
        <v>263</v>
      </c>
      <c r="DCT85" t="s">
        <v>263</v>
      </c>
      <c r="DCU85" t="s">
        <v>263</v>
      </c>
      <c r="DCV85" t="s">
        <v>263</v>
      </c>
      <c r="DCW85" t="s">
        <v>263</v>
      </c>
      <c r="DCX85" t="s">
        <v>263</v>
      </c>
      <c r="DCY85" t="s">
        <v>263</v>
      </c>
      <c r="DCZ85" t="s">
        <v>263</v>
      </c>
      <c r="DDA85" t="s">
        <v>263</v>
      </c>
      <c r="DDB85" t="s">
        <v>263</v>
      </c>
      <c r="DDC85" t="s">
        <v>263</v>
      </c>
      <c r="DDD85" t="s">
        <v>263</v>
      </c>
      <c r="DDE85" t="s">
        <v>263</v>
      </c>
      <c r="DDF85" t="s">
        <v>263</v>
      </c>
      <c r="DDG85" t="s">
        <v>263</v>
      </c>
      <c r="DDH85" t="s">
        <v>263</v>
      </c>
      <c r="DDI85" t="s">
        <v>263</v>
      </c>
      <c r="DDJ85" t="s">
        <v>263</v>
      </c>
      <c r="DDK85" t="s">
        <v>263</v>
      </c>
      <c r="DDL85" t="s">
        <v>263</v>
      </c>
      <c r="DDM85" t="s">
        <v>263</v>
      </c>
      <c r="DDN85" t="s">
        <v>263</v>
      </c>
      <c r="DDO85" t="s">
        <v>263</v>
      </c>
      <c r="DDP85" t="s">
        <v>263</v>
      </c>
      <c r="DDQ85" t="s">
        <v>263</v>
      </c>
      <c r="DDR85" t="s">
        <v>263</v>
      </c>
      <c r="DDS85" t="s">
        <v>263</v>
      </c>
      <c r="DDT85" t="s">
        <v>263</v>
      </c>
      <c r="DDU85" t="s">
        <v>263</v>
      </c>
      <c r="DDV85" t="s">
        <v>263</v>
      </c>
      <c r="DDW85" t="s">
        <v>263</v>
      </c>
      <c r="DDX85" t="s">
        <v>263</v>
      </c>
      <c r="DDY85" t="s">
        <v>263</v>
      </c>
      <c r="DDZ85" t="s">
        <v>263</v>
      </c>
      <c r="DEA85" t="s">
        <v>263</v>
      </c>
      <c r="DEB85" t="s">
        <v>263</v>
      </c>
      <c r="DEC85" t="s">
        <v>263</v>
      </c>
      <c r="DED85" t="s">
        <v>263</v>
      </c>
      <c r="DEE85" t="s">
        <v>263</v>
      </c>
      <c r="DEF85" t="s">
        <v>263</v>
      </c>
      <c r="DEG85" t="s">
        <v>263</v>
      </c>
      <c r="DEH85" t="s">
        <v>263</v>
      </c>
      <c r="DEI85" t="s">
        <v>263</v>
      </c>
      <c r="DEJ85" t="s">
        <v>263</v>
      </c>
      <c r="DEK85" t="s">
        <v>263</v>
      </c>
      <c r="DEL85" t="s">
        <v>263</v>
      </c>
      <c r="DEM85" t="s">
        <v>263</v>
      </c>
      <c r="DEN85" t="s">
        <v>263</v>
      </c>
      <c r="DEO85" t="s">
        <v>263</v>
      </c>
      <c r="DEP85" t="s">
        <v>263</v>
      </c>
      <c r="DEQ85" t="s">
        <v>263</v>
      </c>
      <c r="DER85" t="s">
        <v>263</v>
      </c>
      <c r="DES85" t="s">
        <v>263</v>
      </c>
      <c r="DET85" t="s">
        <v>263</v>
      </c>
      <c r="DEU85" t="s">
        <v>263</v>
      </c>
      <c r="DEV85" t="s">
        <v>263</v>
      </c>
      <c r="DEW85" t="s">
        <v>263</v>
      </c>
      <c r="DEX85" t="s">
        <v>263</v>
      </c>
      <c r="DEY85" t="s">
        <v>263</v>
      </c>
      <c r="DEZ85" t="s">
        <v>263</v>
      </c>
      <c r="DFA85" t="s">
        <v>263</v>
      </c>
      <c r="DFB85" t="s">
        <v>263</v>
      </c>
      <c r="DFC85" t="s">
        <v>263</v>
      </c>
      <c r="DFD85" t="s">
        <v>263</v>
      </c>
      <c r="DFE85" t="s">
        <v>263</v>
      </c>
      <c r="DFF85" t="s">
        <v>263</v>
      </c>
      <c r="DFG85" t="s">
        <v>263</v>
      </c>
      <c r="DFH85" t="s">
        <v>263</v>
      </c>
      <c r="DFI85" t="s">
        <v>263</v>
      </c>
      <c r="DFJ85" t="s">
        <v>263</v>
      </c>
      <c r="DFK85" t="s">
        <v>263</v>
      </c>
      <c r="DFL85" t="s">
        <v>263</v>
      </c>
      <c r="DFM85" t="s">
        <v>263</v>
      </c>
      <c r="DFN85" t="s">
        <v>263</v>
      </c>
      <c r="DFO85" t="s">
        <v>263</v>
      </c>
      <c r="DFP85" t="s">
        <v>263</v>
      </c>
      <c r="DFQ85" t="s">
        <v>263</v>
      </c>
      <c r="DFR85" t="s">
        <v>263</v>
      </c>
      <c r="DFS85" t="s">
        <v>263</v>
      </c>
      <c r="DFT85" t="s">
        <v>263</v>
      </c>
      <c r="DFU85" t="s">
        <v>263</v>
      </c>
      <c r="DFV85" t="s">
        <v>263</v>
      </c>
      <c r="DFW85" t="s">
        <v>263</v>
      </c>
      <c r="DFX85" t="s">
        <v>263</v>
      </c>
      <c r="DFY85" t="s">
        <v>263</v>
      </c>
      <c r="DFZ85" t="s">
        <v>263</v>
      </c>
      <c r="DGA85" t="s">
        <v>263</v>
      </c>
      <c r="DGB85" t="s">
        <v>263</v>
      </c>
      <c r="DGC85" t="s">
        <v>263</v>
      </c>
      <c r="DGD85" t="s">
        <v>263</v>
      </c>
      <c r="DGE85" t="s">
        <v>263</v>
      </c>
      <c r="DGF85" t="s">
        <v>263</v>
      </c>
      <c r="DGG85" t="s">
        <v>263</v>
      </c>
      <c r="DGH85" t="s">
        <v>263</v>
      </c>
      <c r="DGI85" t="s">
        <v>263</v>
      </c>
      <c r="DGJ85" t="s">
        <v>263</v>
      </c>
      <c r="DGK85" t="s">
        <v>263</v>
      </c>
      <c r="DGL85" t="s">
        <v>263</v>
      </c>
      <c r="DGM85" t="s">
        <v>263</v>
      </c>
      <c r="DGN85" t="s">
        <v>263</v>
      </c>
      <c r="DGO85" t="s">
        <v>263</v>
      </c>
      <c r="DGP85" t="s">
        <v>263</v>
      </c>
      <c r="DGQ85" t="s">
        <v>263</v>
      </c>
      <c r="DGR85" t="s">
        <v>263</v>
      </c>
      <c r="DGS85" t="s">
        <v>263</v>
      </c>
      <c r="DGT85" t="s">
        <v>263</v>
      </c>
      <c r="DGU85" t="s">
        <v>263</v>
      </c>
      <c r="DGV85" t="s">
        <v>263</v>
      </c>
      <c r="DGW85" t="s">
        <v>263</v>
      </c>
      <c r="DGX85" t="s">
        <v>263</v>
      </c>
      <c r="DGY85" t="s">
        <v>263</v>
      </c>
      <c r="DGZ85" t="s">
        <v>263</v>
      </c>
      <c r="DHA85" t="s">
        <v>263</v>
      </c>
      <c r="DHB85" t="s">
        <v>263</v>
      </c>
      <c r="DHC85" t="s">
        <v>263</v>
      </c>
      <c r="DHD85" t="s">
        <v>263</v>
      </c>
      <c r="DHE85" t="s">
        <v>263</v>
      </c>
      <c r="DHF85" t="s">
        <v>263</v>
      </c>
      <c r="DHG85" t="s">
        <v>263</v>
      </c>
      <c r="DHH85" t="s">
        <v>263</v>
      </c>
      <c r="DHI85" t="s">
        <v>263</v>
      </c>
      <c r="DHJ85" t="s">
        <v>263</v>
      </c>
      <c r="DHK85" t="s">
        <v>263</v>
      </c>
      <c r="DHL85" t="s">
        <v>263</v>
      </c>
      <c r="DHM85" t="s">
        <v>263</v>
      </c>
      <c r="DHN85" t="s">
        <v>263</v>
      </c>
      <c r="DHO85" t="s">
        <v>263</v>
      </c>
      <c r="DHP85" t="s">
        <v>263</v>
      </c>
      <c r="DHQ85" t="s">
        <v>263</v>
      </c>
      <c r="DHR85" t="s">
        <v>263</v>
      </c>
      <c r="DHS85" t="s">
        <v>263</v>
      </c>
      <c r="DHT85" t="s">
        <v>263</v>
      </c>
      <c r="DHU85" t="s">
        <v>263</v>
      </c>
      <c r="DHV85" t="s">
        <v>263</v>
      </c>
      <c r="DHW85" t="s">
        <v>263</v>
      </c>
      <c r="DHX85" t="s">
        <v>263</v>
      </c>
      <c r="DHY85" t="s">
        <v>263</v>
      </c>
      <c r="DHZ85" t="s">
        <v>263</v>
      </c>
      <c r="DIA85" t="s">
        <v>263</v>
      </c>
      <c r="DIB85" t="s">
        <v>263</v>
      </c>
      <c r="DIC85" t="s">
        <v>263</v>
      </c>
      <c r="DID85" t="s">
        <v>263</v>
      </c>
      <c r="DIE85" t="s">
        <v>263</v>
      </c>
      <c r="DIF85" t="s">
        <v>263</v>
      </c>
      <c r="DIG85" t="s">
        <v>263</v>
      </c>
      <c r="DIH85" t="s">
        <v>263</v>
      </c>
      <c r="DII85" t="s">
        <v>263</v>
      </c>
      <c r="DIJ85" t="s">
        <v>263</v>
      </c>
      <c r="DIK85" t="s">
        <v>263</v>
      </c>
      <c r="DIL85" t="s">
        <v>263</v>
      </c>
      <c r="DIM85" t="s">
        <v>263</v>
      </c>
      <c r="DIN85" t="s">
        <v>263</v>
      </c>
      <c r="DIO85" t="s">
        <v>263</v>
      </c>
      <c r="DIP85" t="s">
        <v>263</v>
      </c>
      <c r="DIQ85" t="s">
        <v>263</v>
      </c>
      <c r="DIR85" t="s">
        <v>263</v>
      </c>
      <c r="DIS85" t="s">
        <v>263</v>
      </c>
      <c r="DIT85" t="s">
        <v>263</v>
      </c>
      <c r="DIU85" t="s">
        <v>263</v>
      </c>
      <c r="DIV85" t="s">
        <v>263</v>
      </c>
      <c r="DIW85" t="s">
        <v>263</v>
      </c>
      <c r="DIX85" t="s">
        <v>263</v>
      </c>
      <c r="DIY85" t="s">
        <v>263</v>
      </c>
      <c r="DIZ85" t="s">
        <v>263</v>
      </c>
      <c r="DJA85" t="s">
        <v>263</v>
      </c>
      <c r="DJB85" t="s">
        <v>263</v>
      </c>
      <c r="DJC85" t="s">
        <v>263</v>
      </c>
      <c r="DJD85" t="s">
        <v>263</v>
      </c>
      <c r="DJE85" t="s">
        <v>263</v>
      </c>
      <c r="DJF85" t="s">
        <v>263</v>
      </c>
      <c r="DJG85" t="s">
        <v>263</v>
      </c>
      <c r="DJH85" t="s">
        <v>263</v>
      </c>
      <c r="DJI85" t="s">
        <v>263</v>
      </c>
      <c r="DJJ85" t="s">
        <v>263</v>
      </c>
      <c r="DJK85" t="s">
        <v>263</v>
      </c>
      <c r="DJL85" t="s">
        <v>263</v>
      </c>
      <c r="DJM85" t="s">
        <v>263</v>
      </c>
      <c r="DJN85" t="s">
        <v>263</v>
      </c>
      <c r="DJO85" t="s">
        <v>263</v>
      </c>
      <c r="DJP85" t="s">
        <v>263</v>
      </c>
      <c r="DJQ85" t="s">
        <v>263</v>
      </c>
      <c r="DJR85" t="s">
        <v>263</v>
      </c>
      <c r="DJS85" t="s">
        <v>263</v>
      </c>
      <c r="DJT85" t="s">
        <v>263</v>
      </c>
      <c r="DJU85" t="s">
        <v>263</v>
      </c>
      <c r="DJV85" t="s">
        <v>263</v>
      </c>
      <c r="DJW85" t="s">
        <v>263</v>
      </c>
      <c r="DJX85" t="s">
        <v>263</v>
      </c>
      <c r="DJY85" t="s">
        <v>263</v>
      </c>
      <c r="DJZ85" t="s">
        <v>263</v>
      </c>
      <c r="DKA85" t="s">
        <v>263</v>
      </c>
      <c r="DKB85" t="s">
        <v>263</v>
      </c>
      <c r="DKC85" t="s">
        <v>263</v>
      </c>
      <c r="DKD85" t="s">
        <v>263</v>
      </c>
      <c r="DKE85" t="s">
        <v>263</v>
      </c>
      <c r="DKF85" t="s">
        <v>263</v>
      </c>
      <c r="DKG85" t="s">
        <v>263</v>
      </c>
      <c r="DKH85" t="s">
        <v>263</v>
      </c>
      <c r="DKI85" t="s">
        <v>263</v>
      </c>
      <c r="DKJ85" t="s">
        <v>263</v>
      </c>
      <c r="DKK85" t="s">
        <v>263</v>
      </c>
      <c r="DKL85" t="s">
        <v>263</v>
      </c>
      <c r="DKM85" t="s">
        <v>263</v>
      </c>
      <c r="DKN85" t="s">
        <v>263</v>
      </c>
      <c r="DKO85" t="s">
        <v>263</v>
      </c>
      <c r="DKP85" t="s">
        <v>263</v>
      </c>
      <c r="DKQ85" t="s">
        <v>263</v>
      </c>
      <c r="DKR85" t="s">
        <v>263</v>
      </c>
      <c r="DKS85" t="s">
        <v>263</v>
      </c>
      <c r="DKT85" t="s">
        <v>263</v>
      </c>
      <c r="DKU85" t="s">
        <v>263</v>
      </c>
      <c r="DKV85" t="s">
        <v>263</v>
      </c>
      <c r="DKW85" t="s">
        <v>263</v>
      </c>
      <c r="DKX85" t="s">
        <v>263</v>
      </c>
      <c r="DKY85" t="s">
        <v>263</v>
      </c>
      <c r="DKZ85" t="s">
        <v>263</v>
      </c>
      <c r="DLA85" t="s">
        <v>263</v>
      </c>
      <c r="DLB85" t="s">
        <v>263</v>
      </c>
      <c r="DLC85" t="s">
        <v>263</v>
      </c>
      <c r="DLD85" t="s">
        <v>263</v>
      </c>
      <c r="DLE85" t="s">
        <v>263</v>
      </c>
      <c r="DLF85" t="s">
        <v>263</v>
      </c>
      <c r="DLG85" t="s">
        <v>263</v>
      </c>
      <c r="DLH85" t="s">
        <v>263</v>
      </c>
      <c r="DLI85" t="s">
        <v>263</v>
      </c>
      <c r="DLJ85" t="s">
        <v>263</v>
      </c>
      <c r="DLK85" t="s">
        <v>263</v>
      </c>
      <c r="DLL85" t="s">
        <v>263</v>
      </c>
      <c r="DLM85" t="s">
        <v>263</v>
      </c>
      <c r="DLN85" t="s">
        <v>263</v>
      </c>
      <c r="DLO85" t="s">
        <v>263</v>
      </c>
      <c r="DLP85" t="s">
        <v>263</v>
      </c>
      <c r="DLQ85" t="s">
        <v>263</v>
      </c>
      <c r="DLR85" t="s">
        <v>263</v>
      </c>
      <c r="DLS85" t="s">
        <v>263</v>
      </c>
      <c r="DLT85" t="s">
        <v>263</v>
      </c>
      <c r="DLU85" t="s">
        <v>263</v>
      </c>
      <c r="DLV85" t="s">
        <v>263</v>
      </c>
      <c r="DLW85" t="s">
        <v>263</v>
      </c>
      <c r="DLX85" t="s">
        <v>263</v>
      </c>
      <c r="DLY85" t="s">
        <v>263</v>
      </c>
      <c r="DLZ85" t="s">
        <v>263</v>
      </c>
      <c r="DMA85" t="s">
        <v>263</v>
      </c>
      <c r="DMB85" t="s">
        <v>263</v>
      </c>
      <c r="DMC85" t="s">
        <v>263</v>
      </c>
      <c r="DMD85" t="s">
        <v>263</v>
      </c>
      <c r="DME85" t="s">
        <v>263</v>
      </c>
      <c r="DMF85" t="s">
        <v>263</v>
      </c>
      <c r="DMG85" t="s">
        <v>263</v>
      </c>
      <c r="DMH85" t="s">
        <v>263</v>
      </c>
      <c r="DMI85" t="s">
        <v>263</v>
      </c>
      <c r="DMJ85" t="s">
        <v>263</v>
      </c>
      <c r="DMK85" t="s">
        <v>263</v>
      </c>
      <c r="DML85" t="s">
        <v>263</v>
      </c>
      <c r="DMM85" t="s">
        <v>263</v>
      </c>
      <c r="DMN85" t="s">
        <v>263</v>
      </c>
      <c r="DMO85" t="s">
        <v>263</v>
      </c>
      <c r="DMP85" t="s">
        <v>263</v>
      </c>
      <c r="DMQ85" t="s">
        <v>263</v>
      </c>
      <c r="DMR85" t="s">
        <v>263</v>
      </c>
      <c r="DMS85" t="s">
        <v>263</v>
      </c>
      <c r="DMT85" t="s">
        <v>263</v>
      </c>
      <c r="DMU85" t="s">
        <v>263</v>
      </c>
      <c r="DMV85" t="s">
        <v>263</v>
      </c>
      <c r="DMW85" t="s">
        <v>263</v>
      </c>
      <c r="DMX85" t="s">
        <v>263</v>
      </c>
      <c r="DMY85" t="s">
        <v>263</v>
      </c>
      <c r="DMZ85" t="s">
        <v>263</v>
      </c>
      <c r="DNA85" t="s">
        <v>263</v>
      </c>
      <c r="DNB85" t="s">
        <v>263</v>
      </c>
      <c r="DNC85" t="s">
        <v>263</v>
      </c>
      <c r="DND85" t="s">
        <v>263</v>
      </c>
      <c r="DNE85" t="s">
        <v>263</v>
      </c>
      <c r="DNF85" t="s">
        <v>263</v>
      </c>
      <c r="DNG85" t="s">
        <v>263</v>
      </c>
      <c r="DNH85" t="s">
        <v>263</v>
      </c>
      <c r="DNI85" t="s">
        <v>263</v>
      </c>
      <c r="DNJ85" t="s">
        <v>263</v>
      </c>
      <c r="DNK85" t="s">
        <v>263</v>
      </c>
      <c r="DNL85" t="s">
        <v>263</v>
      </c>
      <c r="DNM85" t="s">
        <v>263</v>
      </c>
      <c r="DNN85" t="s">
        <v>263</v>
      </c>
      <c r="DNO85" t="s">
        <v>263</v>
      </c>
      <c r="DNP85" t="s">
        <v>263</v>
      </c>
      <c r="DNQ85" t="s">
        <v>263</v>
      </c>
      <c r="DNR85" t="s">
        <v>263</v>
      </c>
      <c r="DNS85" t="s">
        <v>263</v>
      </c>
      <c r="DNT85" t="s">
        <v>263</v>
      </c>
      <c r="DNU85" t="s">
        <v>263</v>
      </c>
      <c r="DNV85" t="s">
        <v>263</v>
      </c>
      <c r="DNW85" t="s">
        <v>263</v>
      </c>
      <c r="DNX85" t="s">
        <v>263</v>
      </c>
      <c r="DNY85" t="s">
        <v>263</v>
      </c>
      <c r="DNZ85" t="s">
        <v>263</v>
      </c>
      <c r="DOA85" t="s">
        <v>263</v>
      </c>
      <c r="DOB85" t="s">
        <v>263</v>
      </c>
      <c r="DOC85" t="s">
        <v>263</v>
      </c>
      <c r="DOD85" t="s">
        <v>263</v>
      </c>
      <c r="DOE85" t="s">
        <v>263</v>
      </c>
      <c r="DOF85" t="s">
        <v>263</v>
      </c>
      <c r="DOG85" t="s">
        <v>263</v>
      </c>
      <c r="DOH85" t="s">
        <v>263</v>
      </c>
      <c r="DOI85" t="s">
        <v>263</v>
      </c>
      <c r="DOJ85" t="s">
        <v>263</v>
      </c>
      <c r="DOK85" t="s">
        <v>263</v>
      </c>
      <c r="DOL85" t="s">
        <v>263</v>
      </c>
      <c r="DOM85" t="s">
        <v>263</v>
      </c>
      <c r="DON85" t="s">
        <v>263</v>
      </c>
      <c r="DOO85" t="s">
        <v>263</v>
      </c>
      <c r="DOP85" t="s">
        <v>263</v>
      </c>
      <c r="DOQ85" t="s">
        <v>263</v>
      </c>
      <c r="DOR85" t="s">
        <v>263</v>
      </c>
      <c r="DOS85" t="s">
        <v>263</v>
      </c>
      <c r="DOT85" t="s">
        <v>263</v>
      </c>
      <c r="DOU85" t="s">
        <v>263</v>
      </c>
      <c r="DOV85" t="s">
        <v>263</v>
      </c>
      <c r="DOW85" t="s">
        <v>263</v>
      </c>
      <c r="DOX85" t="s">
        <v>263</v>
      </c>
      <c r="DOY85" t="s">
        <v>263</v>
      </c>
      <c r="DOZ85" t="s">
        <v>263</v>
      </c>
      <c r="DPA85" t="s">
        <v>263</v>
      </c>
      <c r="DPB85" t="s">
        <v>263</v>
      </c>
      <c r="DPC85" t="s">
        <v>263</v>
      </c>
      <c r="DPD85" t="s">
        <v>263</v>
      </c>
      <c r="DPE85" t="s">
        <v>263</v>
      </c>
      <c r="DPF85" t="s">
        <v>263</v>
      </c>
      <c r="DPG85" t="s">
        <v>263</v>
      </c>
      <c r="DPH85" t="s">
        <v>263</v>
      </c>
      <c r="DPI85" t="s">
        <v>263</v>
      </c>
      <c r="DPJ85" t="s">
        <v>263</v>
      </c>
      <c r="DPK85" t="s">
        <v>263</v>
      </c>
      <c r="DPL85" t="s">
        <v>263</v>
      </c>
      <c r="DPM85" t="s">
        <v>263</v>
      </c>
      <c r="DPN85" t="s">
        <v>263</v>
      </c>
      <c r="DPO85" t="s">
        <v>263</v>
      </c>
      <c r="DPP85" t="s">
        <v>263</v>
      </c>
      <c r="DPQ85" t="s">
        <v>263</v>
      </c>
      <c r="DPR85" t="s">
        <v>263</v>
      </c>
      <c r="DPS85" t="s">
        <v>263</v>
      </c>
      <c r="DPT85" t="s">
        <v>263</v>
      </c>
      <c r="DPU85" t="s">
        <v>263</v>
      </c>
      <c r="DPV85" t="s">
        <v>263</v>
      </c>
      <c r="DPW85" t="s">
        <v>263</v>
      </c>
      <c r="DPX85" t="s">
        <v>263</v>
      </c>
      <c r="DPY85" t="s">
        <v>263</v>
      </c>
      <c r="DPZ85" t="s">
        <v>263</v>
      </c>
      <c r="DQA85" t="s">
        <v>263</v>
      </c>
      <c r="DQB85" t="s">
        <v>263</v>
      </c>
      <c r="DQC85" t="s">
        <v>263</v>
      </c>
      <c r="DQD85" t="s">
        <v>263</v>
      </c>
      <c r="DQE85" t="s">
        <v>263</v>
      </c>
      <c r="DQF85" t="s">
        <v>263</v>
      </c>
      <c r="DQG85" t="s">
        <v>263</v>
      </c>
      <c r="DQH85" t="s">
        <v>263</v>
      </c>
      <c r="DQI85" t="s">
        <v>263</v>
      </c>
      <c r="DQJ85" t="s">
        <v>263</v>
      </c>
      <c r="DQK85" t="s">
        <v>263</v>
      </c>
      <c r="DQL85" t="s">
        <v>263</v>
      </c>
      <c r="DQM85" t="s">
        <v>263</v>
      </c>
      <c r="DQN85" t="s">
        <v>263</v>
      </c>
      <c r="DQO85" t="s">
        <v>263</v>
      </c>
      <c r="DQP85" t="s">
        <v>263</v>
      </c>
      <c r="DQQ85" t="s">
        <v>263</v>
      </c>
      <c r="DQR85" t="s">
        <v>263</v>
      </c>
      <c r="DQS85" t="s">
        <v>263</v>
      </c>
      <c r="DQT85" t="s">
        <v>263</v>
      </c>
      <c r="DQU85" t="s">
        <v>263</v>
      </c>
      <c r="DQV85" t="s">
        <v>263</v>
      </c>
      <c r="DQW85" t="s">
        <v>263</v>
      </c>
      <c r="DQX85" t="s">
        <v>263</v>
      </c>
      <c r="DQY85" t="s">
        <v>263</v>
      </c>
      <c r="DQZ85" t="s">
        <v>263</v>
      </c>
      <c r="DRA85" t="s">
        <v>263</v>
      </c>
      <c r="DRB85" t="s">
        <v>263</v>
      </c>
      <c r="DRC85" t="s">
        <v>263</v>
      </c>
      <c r="DRD85" t="s">
        <v>263</v>
      </c>
      <c r="DRE85" t="s">
        <v>263</v>
      </c>
      <c r="DRF85" t="s">
        <v>263</v>
      </c>
      <c r="DRG85" t="s">
        <v>263</v>
      </c>
      <c r="DRH85" t="s">
        <v>263</v>
      </c>
      <c r="DRI85" t="s">
        <v>263</v>
      </c>
      <c r="DRJ85" t="s">
        <v>263</v>
      </c>
      <c r="DRK85" t="s">
        <v>263</v>
      </c>
      <c r="DRL85" t="s">
        <v>263</v>
      </c>
      <c r="DRM85" t="s">
        <v>263</v>
      </c>
      <c r="DRN85" t="s">
        <v>263</v>
      </c>
      <c r="DRO85" t="s">
        <v>263</v>
      </c>
      <c r="DRP85" t="s">
        <v>263</v>
      </c>
      <c r="DRQ85" t="s">
        <v>263</v>
      </c>
      <c r="DRR85" t="s">
        <v>263</v>
      </c>
      <c r="DRS85" t="s">
        <v>263</v>
      </c>
      <c r="DRT85" t="s">
        <v>263</v>
      </c>
      <c r="DRU85" t="s">
        <v>263</v>
      </c>
      <c r="DRV85" t="s">
        <v>263</v>
      </c>
      <c r="DRW85" t="s">
        <v>263</v>
      </c>
      <c r="DRX85" t="s">
        <v>263</v>
      </c>
      <c r="DRY85" t="s">
        <v>263</v>
      </c>
      <c r="DRZ85" t="s">
        <v>263</v>
      </c>
      <c r="DSA85" t="s">
        <v>263</v>
      </c>
      <c r="DSB85" t="s">
        <v>263</v>
      </c>
      <c r="DSC85" t="s">
        <v>263</v>
      </c>
      <c r="DSD85" t="s">
        <v>263</v>
      </c>
      <c r="DSE85" t="s">
        <v>263</v>
      </c>
      <c r="DSF85" t="s">
        <v>263</v>
      </c>
      <c r="DSG85" t="s">
        <v>263</v>
      </c>
      <c r="DSH85" t="s">
        <v>263</v>
      </c>
      <c r="DSI85" t="s">
        <v>263</v>
      </c>
      <c r="DSJ85" t="s">
        <v>263</v>
      </c>
      <c r="DSK85" t="s">
        <v>263</v>
      </c>
      <c r="DSL85" t="s">
        <v>263</v>
      </c>
      <c r="DSM85" t="s">
        <v>263</v>
      </c>
      <c r="DSN85" t="s">
        <v>263</v>
      </c>
      <c r="DSO85" t="s">
        <v>263</v>
      </c>
      <c r="DSP85" t="s">
        <v>263</v>
      </c>
      <c r="DSQ85" t="s">
        <v>263</v>
      </c>
      <c r="DSR85" t="s">
        <v>263</v>
      </c>
      <c r="DSS85" t="s">
        <v>263</v>
      </c>
      <c r="DST85" t="s">
        <v>263</v>
      </c>
      <c r="DSU85" t="s">
        <v>263</v>
      </c>
      <c r="DSV85" t="s">
        <v>263</v>
      </c>
      <c r="DSW85" t="s">
        <v>263</v>
      </c>
      <c r="DSX85" t="s">
        <v>263</v>
      </c>
      <c r="DSY85" t="s">
        <v>263</v>
      </c>
      <c r="DSZ85" t="s">
        <v>263</v>
      </c>
      <c r="DTA85" t="s">
        <v>263</v>
      </c>
      <c r="DTB85" t="s">
        <v>263</v>
      </c>
      <c r="DTC85" t="s">
        <v>263</v>
      </c>
      <c r="DTD85" t="s">
        <v>263</v>
      </c>
      <c r="DTE85" t="s">
        <v>263</v>
      </c>
      <c r="DTF85" t="s">
        <v>263</v>
      </c>
      <c r="DTG85" t="s">
        <v>263</v>
      </c>
      <c r="DTH85" t="s">
        <v>263</v>
      </c>
      <c r="DTI85" t="s">
        <v>263</v>
      </c>
      <c r="DTJ85" t="s">
        <v>263</v>
      </c>
      <c r="DTK85" t="s">
        <v>263</v>
      </c>
      <c r="DTL85" t="s">
        <v>263</v>
      </c>
      <c r="DTM85" t="s">
        <v>263</v>
      </c>
      <c r="DTN85" t="s">
        <v>263</v>
      </c>
      <c r="DTO85" t="s">
        <v>263</v>
      </c>
      <c r="DTP85" t="s">
        <v>263</v>
      </c>
      <c r="DTQ85" t="s">
        <v>263</v>
      </c>
      <c r="DTR85" t="s">
        <v>263</v>
      </c>
      <c r="DTS85" t="s">
        <v>263</v>
      </c>
      <c r="DTT85" t="s">
        <v>263</v>
      </c>
      <c r="DTU85" t="s">
        <v>263</v>
      </c>
      <c r="DTV85" t="s">
        <v>263</v>
      </c>
      <c r="DTW85" t="s">
        <v>263</v>
      </c>
      <c r="DTX85" t="s">
        <v>263</v>
      </c>
      <c r="DTY85" t="s">
        <v>263</v>
      </c>
      <c r="DTZ85" t="s">
        <v>263</v>
      </c>
      <c r="DUA85" t="s">
        <v>263</v>
      </c>
      <c r="DUB85" t="s">
        <v>263</v>
      </c>
      <c r="DUC85" t="s">
        <v>263</v>
      </c>
      <c r="DUD85" t="s">
        <v>263</v>
      </c>
      <c r="DUE85" t="s">
        <v>263</v>
      </c>
      <c r="DUF85" t="s">
        <v>263</v>
      </c>
      <c r="DUG85" t="s">
        <v>263</v>
      </c>
      <c r="DUH85" t="s">
        <v>263</v>
      </c>
      <c r="DUI85" t="s">
        <v>263</v>
      </c>
      <c r="DUJ85" t="s">
        <v>263</v>
      </c>
      <c r="DUK85" t="s">
        <v>263</v>
      </c>
      <c r="DUL85" t="s">
        <v>263</v>
      </c>
      <c r="DUM85" t="s">
        <v>263</v>
      </c>
      <c r="DUN85" t="s">
        <v>263</v>
      </c>
      <c r="DUO85" t="s">
        <v>263</v>
      </c>
      <c r="DUP85" t="s">
        <v>263</v>
      </c>
      <c r="DUQ85" t="s">
        <v>263</v>
      </c>
      <c r="DUR85" t="s">
        <v>263</v>
      </c>
      <c r="DUS85" t="s">
        <v>263</v>
      </c>
      <c r="DUT85" t="s">
        <v>263</v>
      </c>
      <c r="DUU85" t="s">
        <v>263</v>
      </c>
      <c r="DUV85" t="s">
        <v>263</v>
      </c>
      <c r="DUW85" t="s">
        <v>263</v>
      </c>
      <c r="DUX85" t="s">
        <v>263</v>
      </c>
      <c r="DUY85" t="s">
        <v>263</v>
      </c>
      <c r="DUZ85" t="s">
        <v>263</v>
      </c>
      <c r="DVA85" t="s">
        <v>263</v>
      </c>
      <c r="DVB85" t="s">
        <v>263</v>
      </c>
      <c r="DVC85" t="s">
        <v>263</v>
      </c>
      <c r="DVD85" t="s">
        <v>263</v>
      </c>
      <c r="DVE85" t="s">
        <v>263</v>
      </c>
      <c r="DVF85" t="s">
        <v>263</v>
      </c>
      <c r="DVG85" t="s">
        <v>263</v>
      </c>
      <c r="DVH85" t="s">
        <v>263</v>
      </c>
      <c r="DVI85" t="s">
        <v>263</v>
      </c>
      <c r="DVJ85" t="s">
        <v>263</v>
      </c>
      <c r="DVK85" t="s">
        <v>263</v>
      </c>
      <c r="DVL85" t="s">
        <v>263</v>
      </c>
      <c r="DVM85" t="s">
        <v>263</v>
      </c>
      <c r="DVN85" t="s">
        <v>263</v>
      </c>
      <c r="DVO85" t="s">
        <v>263</v>
      </c>
      <c r="DVP85" t="s">
        <v>263</v>
      </c>
      <c r="DVQ85" t="s">
        <v>263</v>
      </c>
      <c r="DVR85" t="s">
        <v>263</v>
      </c>
      <c r="DVS85" t="s">
        <v>263</v>
      </c>
      <c r="DVT85" t="s">
        <v>263</v>
      </c>
      <c r="DVU85" t="s">
        <v>263</v>
      </c>
      <c r="DVV85" t="s">
        <v>263</v>
      </c>
      <c r="DVW85" t="s">
        <v>263</v>
      </c>
      <c r="DVX85" t="s">
        <v>263</v>
      </c>
      <c r="DVY85" t="s">
        <v>263</v>
      </c>
      <c r="DVZ85" t="s">
        <v>263</v>
      </c>
      <c r="DWA85" t="s">
        <v>263</v>
      </c>
      <c r="DWB85" t="s">
        <v>263</v>
      </c>
      <c r="DWC85" t="s">
        <v>263</v>
      </c>
      <c r="DWD85" t="s">
        <v>263</v>
      </c>
      <c r="DWE85" t="s">
        <v>263</v>
      </c>
      <c r="DWF85" t="s">
        <v>263</v>
      </c>
      <c r="DWG85" t="s">
        <v>263</v>
      </c>
      <c r="DWH85" t="s">
        <v>263</v>
      </c>
      <c r="DWI85" t="s">
        <v>263</v>
      </c>
      <c r="DWJ85" t="s">
        <v>263</v>
      </c>
      <c r="DWK85" t="s">
        <v>263</v>
      </c>
      <c r="DWL85" t="s">
        <v>263</v>
      </c>
      <c r="DWM85" t="s">
        <v>263</v>
      </c>
      <c r="DWN85" t="s">
        <v>263</v>
      </c>
      <c r="DWO85" t="s">
        <v>263</v>
      </c>
      <c r="DWP85" t="s">
        <v>263</v>
      </c>
      <c r="DWQ85" t="s">
        <v>263</v>
      </c>
      <c r="DWR85" t="s">
        <v>263</v>
      </c>
      <c r="DWS85" t="s">
        <v>263</v>
      </c>
      <c r="DWT85" t="s">
        <v>263</v>
      </c>
      <c r="DWU85" t="s">
        <v>263</v>
      </c>
      <c r="DWV85" t="s">
        <v>263</v>
      </c>
      <c r="DWW85" t="s">
        <v>263</v>
      </c>
      <c r="DWX85" t="s">
        <v>263</v>
      </c>
      <c r="DWY85" t="s">
        <v>263</v>
      </c>
      <c r="DWZ85" t="s">
        <v>263</v>
      </c>
      <c r="DXA85" t="s">
        <v>263</v>
      </c>
      <c r="DXB85" t="s">
        <v>263</v>
      </c>
      <c r="DXC85" t="s">
        <v>263</v>
      </c>
      <c r="DXD85" t="s">
        <v>263</v>
      </c>
      <c r="DXE85" t="s">
        <v>263</v>
      </c>
      <c r="DXF85" t="s">
        <v>263</v>
      </c>
      <c r="DXG85" t="s">
        <v>263</v>
      </c>
      <c r="DXH85" t="s">
        <v>263</v>
      </c>
      <c r="DXI85" t="s">
        <v>263</v>
      </c>
      <c r="DXJ85" t="s">
        <v>263</v>
      </c>
      <c r="DXK85" t="s">
        <v>263</v>
      </c>
      <c r="DXL85" t="s">
        <v>263</v>
      </c>
      <c r="DXM85" t="s">
        <v>263</v>
      </c>
      <c r="DXN85" t="s">
        <v>263</v>
      </c>
      <c r="DXO85" t="s">
        <v>263</v>
      </c>
      <c r="DXP85" t="s">
        <v>263</v>
      </c>
      <c r="DXQ85" t="s">
        <v>263</v>
      </c>
      <c r="DXR85" t="s">
        <v>263</v>
      </c>
      <c r="DXS85" t="s">
        <v>263</v>
      </c>
      <c r="DXT85" t="s">
        <v>263</v>
      </c>
      <c r="DXU85" t="s">
        <v>263</v>
      </c>
      <c r="DXV85" t="s">
        <v>263</v>
      </c>
      <c r="DXW85" t="s">
        <v>263</v>
      </c>
      <c r="DXX85" t="s">
        <v>263</v>
      </c>
      <c r="DXY85" t="s">
        <v>263</v>
      </c>
      <c r="DXZ85" t="s">
        <v>263</v>
      </c>
      <c r="DYA85" t="s">
        <v>263</v>
      </c>
      <c r="DYB85" t="s">
        <v>263</v>
      </c>
      <c r="DYC85" t="s">
        <v>263</v>
      </c>
      <c r="DYD85" t="s">
        <v>263</v>
      </c>
      <c r="DYE85" t="s">
        <v>263</v>
      </c>
      <c r="DYF85" t="s">
        <v>263</v>
      </c>
      <c r="DYG85" t="s">
        <v>263</v>
      </c>
      <c r="DYH85" t="s">
        <v>263</v>
      </c>
      <c r="DYI85" t="s">
        <v>263</v>
      </c>
      <c r="DYJ85" t="s">
        <v>263</v>
      </c>
      <c r="DYK85" t="s">
        <v>263</v>
      </c>
      <c r="DYL85" t="s">
        <v>263</v>
      </c>
      <c r="DYM85" t="s">
        <v>263</v>
      </c>
      <c r="DYN85" t="s">
        <v>263</v>
      </c>
      <c r="DYO85" t="s">
        <v>263</v>
      </c>
      <c r="DYP85" t="s">
        <v>263</v>
      </c>
      <c r="DYQ85" t="s">
        <v>263</v>
      </c>
      <c r="DYR85" t="s">
        <v>263</v>
      </c>
      <c r="DYS85" t="s">
        <v>263</v>
      </c>
      <c r="DYT85" t="s">
        <v>263</v>
      </c>
      <c r="DYU85" t="s">
        <v>263</v>
      </c>
      <c r="DYV85" t="s">
        <v>263</v>
      </c>
      <c r="DYW85" t="s">
        <v>263</v>
      </c>
      <c r="DYX85" t="s">
        <v>263</v>
      </c>
      <c r="DYY85" t="s">
        <v>263</v>
      </c>
      <c r="DYZ85" t="s">
        <v>263</v>
      </c>
      <c r="DZA85" t="s">
        <v>263</v>
      </c>
      <c r="DZB85" t="s">
        <v>263</v>
      </c>
      <c r="DZC85" t="s">
        <v>263</v>
      </c>
      <c r="DZD85" t="s">
        <v>263</v>
      </c>
      <c r="DZE85" t="s">
        <v>263</v>
      </c>
      <c r="DZF85" t="s">
        <v>263</v>
      </c>
      <c r="DZG85" t="s">
        <v>263</v>
      </c>
      <c r="DZH85" t="s">
        <v>263</v>
      </c>
      <c r="DZI85" t="s">
        <v>263</v>
      </c>
      <c r="DZJ85" t="s">
        <v>263</v>
      </c>
      <c r="DZK85" t="s">
        <v>263</v>
      </c>
      <c r="DZL85" t="s">
        <v>263</v>
      </c>
      <c r="DZM85" t="s">
        <v>263</v>
      </c>
      <c r="DZN85" t="s">
        <v>263</v>
      </c>
      <c r="DZO85" t="s">
        <v>263</v>
      </c>
      <c r="DZP85" t="s">
        <v>263</v>
      </c>
      <c r="DZQ85" t="s">
        <v>263</v>
      </c>
      <c r="DZR85" t="s">
        <v>263</v>
      </c>
      <c r="DZS85" t="s">
        <v>263</v>
      </c>
      <c r="DZT85" t="s">
        <v>263</v>
      </c>
      <c r="DZU85" t="s">
        <v>263</v>
      </c>
      <c r="DZV85" t="s">
        <v>263</v>
      </c>
      <c r="DZW85" t="s">
        <v>263</v>
      </c>
      <c r="DZX85" t="s">
        <v>263</v>
      </c>
      <c r="DZY85" t="s">
        <v>263</v>
      </c>
      <c r="DZZ85" t="s">
        <v>263</v>
      </c>
      <c r="EAA85" t="s">
        <v>263</v>
      </c>
      <c r="EAB85" t="s">
        <v>263</v>
      </c>
      <c r="EAC85" t="s">
        <v>263</v>
      </c>
      <c r="EAD85" t="s">
        <v>263</v>
      </c>
      <c r="EAE85" t="s">
        <v>263</v>
      </c>
      <c r="EAF85" t="s">
        <v>263</v>
      </c>
      <c r="EAG85" t="s">
        <v>263</v>
      </c>
      <c r="EAH85" t="s">
        <v>263</v>
      </c>
      <c r="EAI85" t="s">
        <v>263</v>
      </c>
      <c r="EAJ85" t="s">
        <v>263</v>
      </c>
      <c r="EAK85" t="s">
        <v>263</v>
      </c>
      <c r="EAL85" t="s">
        <v>263</v>
      </c>
      <c r="EAM85" t="s">
        <v>263</v>
      </c>
      <c r="EAN85" t="s">
        <v>263</v>
      </c>
      <c r="EAO85" t="s">
        <v>263</v>
      </c>
      <c r="EAP85" t="s">
        <v>263</v>
      </c>
      <c r="EAQ85" t="s">
        <v>263</v>
      </c>
      <c r="EAR85" t="s">
        <v>263</v>
      </c>
      <c r="EAS85" t="s">
        <v>263</v>
      </c>
      <c r="EAT85" t="s">
        <v>263</v>
      </c>
      <c r="EAU85" t="s">
        <v>263</v>
      </c>
      <c r="EAV85" t="s">
        <v>263</v>
      </c>
      <c r="EAW85" t="s">
        <v>263</v>
      </c>
      <c r="EAX85" t="s">
        <v>263</v>
      </c>
      <c r="EAY85" t="s">
        <v>263</v>
      </c>
      <c r="EAZ85" t="s">
        <v>263</v>
      </c>
      <c r="EBA85" t="s">
        <v>263</v>
      </c>
      <c r="EBB85" t="s">
        <v>263</v>
      </c>
      <c r="EBC85" t="s">
        <v>263</v>
      </c>
      <c r="EBD85" t="s">
        <v>263</v>
      </c>
      <c r="EBE85" t="s">
        <v>263</v>
      </c>
      <c r="EBF85" t="s">
        <v>263</v>
      </c>
      <c r="EBG85" t="s">
        <v>263</v>
      </c>
      <c r="EBH85" t="s">
        <v>263</v>
      </c>
      <c r="EBI85" t="s">
        <v>263</v>
      </c>
      <c r="EBJ85" t="s">
        <v>263</v>
      </c>
      <c r="EBK85" t="s">
        <v>263</v>
      </c>
      <c r="EBL85" t="s">
        <v>263</v>
      </c>
      <c r="EBM85" t="s">
        <v>263</v>
      </c>
      <c r="EBN85" t="s">
        <v>263</v>
      </c>
      <c r="EBO85" t="s">
        <v>263</v>
      </c>
      <c r="EBP85" t="s">
        <v>263</v>
      </c>
      <c r="EBQ85" t="s">
        <v>263</v>
      </c>
      <c r="EBR85" t="s">
        <v>263</v>
      </c>
      <c r="EBS85" t="s">
        <v>263</v>
      </c>
      <c r="EBT85" t="s">
        <v>263</v>
      </c>
      <c r="EBU85" t="s">
        <v>263</v>
      </c>
      <c r="EBV85" t="s">
        <v>263</v>
      </c>
      <c r="EBW85" t="s">
        <v>263</v>
      </c>
      <c r="EBX85" t="s">
        <v>263</v>
      </c>
      <c r="EBY85" t="s">
        <v>263</v>
      </c>
      <c r="EBZ85" t="s">
        <v>263</v>
      </c>
      <c r="ECA85" t="s">
        <v>263</v>
      </c>
      <c r="ECB85" t="s">
        <v>263</v>
      </c>
      <c r="ECC85" t="s">
        <v>263</v>
      </c>
      <c r="ECD85" t="s">
        <v>263</v>
      </c>
      <c r="ECE85" t="s">
        <v>263</v>
      </c>
      <c r="ECF85" t="s">
        <v>263</v>
      </c>
      <c r="ECG85" t="s">
        <v>263</v>
      </c>
      <c r="ECH85" t="s">
        <v>263</v>
      </c>
      <c r="ECI85" t="s">
        <v>263</v>
      </c>
      <c r="ECJ85" t="s">
        <v>263</v>
      </c>
      <c r="ECK85" t="s">
        <v>263</v>
      </c>
      <c r="ECL85" t="s">
        <v>263</v>
      </c>
      <c r="ECM85" t="s">
        <v>263</v>
      </c>
      <c r="ECN85" t="s">
        <v>263</v>
      </c>
      <c r="ECO85" t="s">
        <v>263</v>
      </c>
      <c r="ECP85" t="s">
        <v>263</v>
      </c>
      <c r="ECQ85" t="s">
        <v>263</v>
      </c>
      <c r="ECR85" t="s">
        <v>263</v>
      </c>
      <c r="ECS85" t="s">
        <v>263</v>
      </c>
      <c r="ECT85" t="s">
        <v>263</v>
      </c>
      <c r="ECU85" t="s">
        <v>263</v>
      </c>
      <c r="ECV85" t="s">
        <v>263</v>
      </c>
      <c r="ECW85" t="s">
        <v>263</v>
      </c>
      <c r="ECX85" t="s">
        <v>263</v>
      </c>
      <c r="ECY85" t="s">
        <v>263</v>
      </c>
      <c r="ECZ85" t="s">
        <v>263</v>
      </c>
      <c r="EDA85" t="s">
        <v>263</v>
      </c>
      <c r="EDB85" t="s">
        <v>263</v>
      </c>
      <c r="EDC85" t="s">
        <v>263</v>
      </c>
      <c r="EDD85" t="s">
        <v>263</v>
      </c>
      <c r="EDE85" t="s">
        <v>263</v>
      </c>
      <c r="EDF85" t="s">
        <v>263</v>
      </c>
      <c r="EDG85" t="s">
        <v>263</v>
      </c>
      <c r="EDH85" t="s">
        <v>263</v>
      </c>
      <c r="EDI85" t="s">
        <v>263</v>
      </c>
      <c r="EDJ85" t="s">
        <v>263</v>
      </c>
      <c r="EDK85" t="s">
        <v>263</v>
      </c>
      <c r="EDL85" t="s">
        <v>263</v>
      </c>
      <c r="EDM85" t="s">
        <v>263</v>
      </c>
      <c r="EDN85" t="s">
        <v>263</v>
      </c>
      <c r="EDO85" t="s">
        <v>263</v>
      </c>
      <c r="EDP85" t="s">
        <v>263</v>
      </c>
      <c r="EDQ85" t="s">
        <v>263</v>
      </c>
      <c r="EDR85" t="s">
        <v>263</v>
      </c>
      <c r="EDS85" t="s">
        <v>263</v>
      </c>
      <c r="EDT85" t="s">
        <v>263</v>
      </c>
      <c r="EDU85" t="s">
        <v>263</v>
      </c>
      <c r="EDV85" t="s">
        <v>263</v>
      </c>
      <c r="EDW85" t="s">
        <v>263</v>
      </c>
      <c r="EDX85" t="s">
        <v>263</v>
      </c>
      <c r="EDY85" t="s">
        <v>263</v>
      </c>
      <c r="EDZ85" t="s">
        <v>263</v>
      </c>
      <c r="EEA85" t="s">
        <v>263</v>
      </c>
      <c r="EEB85" t="s">
        <v>263</v>
      </c>
      <c r="EEC85" t="s">
        <v>263</v>
      </c>
      <c r="EED85" t="s">
        <v>263</v>
      </c>
      <c r="EEE85" t="s">
        <v>263</v>
      </c>
      <c r="EEF85" t="s">
        <v>263</v>
      </c>
      <c r="EEG85" t="s">
        <v>263</v>
      </c>
      <c r="EEH85" t="s">
        <v>263</v>
      </c>
      <c r="EEI85" t="s">
        <v>263</v>
      </c>
      <c r="EEJ85" t="s">
        <v>263</v>
      </c>
      <c r="EEK85" t="s">
        <v>263</v>
      </c>
      <c r="EEL85" t="s">
        <v>263</v>
      </c>
      <c r="EEM85" t="s">
        <v>263</v>
      </c>
      <c r="EEN85" t="s">
        <v>263</v>
      </c>
      <c r="EEO85" t="s">
        <v>263</v>
      </c>
      <c r="EEP85" t="s">
        <v>263</v>
      </c>
      <c r="EEQ85" t="s">
        <v>263</v>
      </c>
      <c r="EER85" t="s">
        <v>263</v>
      </c>
      <c r="EES85" t="s">
        <v>263</v>
      </c>
      <c r="EET85" t="s">
        <v>263</v>
      </c>
      <c r="EEU85" t="s">
        <v>263</v>
      </c>
      <c r="EEV85" t="s">
        <v>263</v>
      </c>
      <c r="EEW85" t="s">
        <v>263</v>
      </c>
      <c r="EEX85" t="s">
        <v>263</v>
      </c>
      <c r="EEY85" t="s">
        <v>263</v>
      </c>
      <c r="EEZ85" t="s">
        <v>263</v>
      </c>
      <c r="EFA85" t="s">
        <v>263</v>
      </c>
      <c r="EFB85" t="s">
        <v>263</v>
      </c>
      <c r="EFC85" t="s">
        <v>263</v>
      </c>
      <c r="EFD85" t="s">
        <v>263</v>
      </c>
      <c r="EFE85" t="s">
        <v>263</v>
      </c>
      <c r="EFF85" t="s">
        <v>263</v>
      </c>
      <c r="EFG85" t="s">
        <v>263</v>
      </c>
      <c r="EFH85" t="s">
        <v>263</v>
      </c>
      <c r="EFI85" t="s">
        <v>263</v>
      </c>
      <c r="EFJ85" t="s">
        <v>263</v>
      </c>
      <c r="EFK85" t="s">
        <v>263</v>
      </c>
      <c r="EFL85" t="s">
        <v>263</v>
      </c>
      <c r="EFM85" t="s">
        <v>263</v>
      </c>
      <c r="EFN85" t="s">
        <v>263</v>
      </c>
      <c r="EFO85" t="s">
        <v>263</v>
      </c>
      <c r="EFP85" t="s">
        <v>263</v>
      </c>
      <c r="EFQ85" t="s">
        <v>263</v>
      </c>
      <c r="EFR85" t="s">
        <v>263</v>
      </c>
      <c r="EFS85" t="s">
        <v>263</v>
      </c>
      <c r="EFT85" t="s">
        <v>263</v>
      </c>
      <c r="EFU85" t="s">
        <v>263</v>
      </c>
      <c r="EFV85" t="s">
        <v>263</v>
      </c>
      <c r="EFW85" t="s">
        <v>263</v>
      </c>
      <c r="EFX85" t="s">
        <v>263</v>
      </c>
      <c r="EFY85" t="s">
        <v>263</v>
      </c>
      <c r="EFZ85" t="s">
        <v>263</v>
      </c>
      <c r="EGA85" t="s">
        <v>263</v>
      </c>
      <c r="EGB85" t="s">
        <v>263</v>
      </c>
      <c r="EGC85" t="s">
        <v>263</v>
      </c>
      <c r="EGD85" t="s">
        <v>263</v>
      </c>
      <c r="EGE85" t="s">
        <v>263</v>
      </c>
      <c r="EGF85" t="s">
        <v>263</v>
      </c>
      <c r="EGG85" t="s">
        <v>263</v>
      </c>
      <c r="EGH85" t="s">
        <v>263</v>
      </c>
      <c r="EGI85" t="s">
        <v>263</v>
      </c>
      <c r="EGJ85" t="s">
        <v>263</v>
      </c>
      <c r="EGK85" t="s">
        <v>263</v>
      </c>
      <c r="EGL85" t="s">
        <v>263</v>
      </c>
      <c r="EGM85" t="s">
        <v>263</v>
      </c>
      <c r="EGN85" t="s">
        <v>263</v>
      </c>
      <c r="EGO85" t="s">
        <v>263</v>
      </c>
      <c r="EGP85" t="s">
        <v>263</v>
      </c>
      <c r="EGQ85" t="s">
        <v>263</v>
      </c>
      <c r="EGR85" t="s">
        <v>263</v>
      </c>
      <c r="EGS85" t="s">
        <v>263</v>
      </c>
      <c r="EGT85" t="s">
        <v>263</v>
      </c>
      <c r="EGU85" t="s">
        <v>263</v>
      </c>
      <c r="EGV85" t="s">
        <v>263</v>
      </c>
      <c r="EGW85" t="s">
        <v>263</v>
      </c>
      <c r="EGX85" t="s">
        <v>263</v>
      </c>
      <c r="EGY85" t="s">
        <v>263</v>
      </c>
      <c r="EGZ85" t="s">
        <v>263</v>
      </c>
      <c r="EHA85" t="s">
        <v>263</v>
      </c>
      <c r="EHB85" t="s">
        <v>263</v>
      </c>
      <c r="EHC85" t="s">
        <v>263</v>
      </c>
      <c r="EHD85" t="s">
        <v>263</v>
      </c>
      <c r="EHE85" t="s">
        <v>263</v>
      </c>
      <c r="EHF85" t="s">
        <v>263</v>
      </c>
      <c r="EHG85" t="s">
        <v>263</v>
      </c>
      <c r="EHH85" t="s">
        <v>263</v>
      </c>
      <c r="EHI85" t="s">
        <v>263</v>
      </c>
      <c r="EHJ85" t="s">
        <v>263</v>
      </c>
      <c r="EHK85" t="s">
        <v>263</v>
      </c>
      <c r="EHL85" t="s">
        <v>263</v>
      </c>
      <c r="EHM85" t="s">
        <v>263</v>
      </c>
      <c r="EHN85" t="s">
        <v>263</v>
      </c>
      <c r="EHO85" t="s">
        <v>263</v>
      </c>
      <c r="EHP85" t="s">
        <v>263</v>
      </c>
      <c r="EHQ85" t="s">
        <v>263</v>
      </c>
      <c r="EHR85" t="s">
        <v>263</v>
      </c>
      <c r="EHS85" t="s">
        <v>263</v>
      </c>
      <c r="EHT85" t="s">
        <v>263</v>
      </c>
      <c r="EHU85" t="s">
        <v>263</v>
      </c>
      <c r="EHV85" t="s">
        <v>263</v>
      </c>
      <c r="EHW85" t="s">
        <v>263</v>
      </c>
      <c r="EHX85" t="s">
        <v>263</v>
      </c>
      <c r="EHY85" t="s">
        <v>263</v>
      </c>
      <c r="EHZ85" t="s">
        <v>263</v>
      </c>
      <c r="EIA85" t="s">
        <v>263</v>
      </c>
      <c r="EIB85" t="s">
        <v>263</v>
      </c>
      <c r="EIC85" t="s">
        <v>263</v>
      </c>
      <c r="EID85" t="s">
        <v>263</v>
      </c>
      <c r="EIE85" t="s">
        <v>263</v>
      </c>
      <c r="EIF85" t="s">
        <v>263</v>
      </c>
      <c r="EIG85" t="s">
        <v>263</v>
      </c>
      <c r="EIH85" t="s">
        <v>263</v>
      </c>
      <c r="EII85" t="s">
        <v>263</v>
      </c>
      <c r="EIJ85" t="s">
        <v>263</v>
      </c>
      <c r="EIK85" t="s">
        <v>263</v>
      </c>
      <c r="EIL85" t="s">
        <v>263</v>
      </c>
      <c r="EIM85" t="s">
        <v>263</v>
      </c>
      <c r="EIN85" t="s">
        <v>263</v>
      </c>
      <c r="EIO85" t="s">
        <v>263</v>
      </c>
      <c r="EIP85" t="s">
        <v>263</v>
      </c>
      <c r="EIQ85" t="s">
        <v>263</v>
      </c>
      <c r="EIR85" t="s">
        <v>263</v>
      </c>
      <c r="EIS85" t="s">
        <v>263</v>
      </c>
      <c r="EIT85" t="s">
        <v>263</v>
      </c>
      <c r="EIU85" t="s">
        <v>263</v>
      </c>
      <c r="EIV85" t="s">
        <v>263</v>
      </c>
      <c r="EIW85" t="s">
        <v>263</v>
      </c>
      <c r="EIX85" t="s">
        <v>263</v>
      </c>
      <c r="EIY85" t="s">
        <v>263</v>
      </c>
      <c r="EIZ85" t="s">
        <v>263</v>
      </c>
      <c r="EJA85" t="s">
        <v>263</v>
      </c>
      <c r="EJB85" t="s">
        <v>263</v>
      </c>
      <c r="EJC85" t="s">
        <v>263</v>
      </c>
      <c r="EJD85" t="s">
        <v>263</v>
      </c>
      <c r="EJE85" t="s">
        <v>263</v>
      </c>
      <c r="EJF85" t="s">
        <v>263</v>
      </c>
      <c r="EJG85" t="s">
        <v>263</v>
      </c>
      <c r="EJH85" t="s">
        <v>263</v>
      </c>
      <c r="EJI85" t="s">
        <v>263</v>
      </c>
      <c r="EJJ85" t="s">
        <v>263</v>
      </c>
      <c r="EJK85" t="s">
        <v>263</v>
      </c>
      <c r="EJL85" t="s">
        <v>263</v>
      </c>
      <c r="EJM85" t="s">
        <v>263</v>
      </c>
      <c r="EJN85" t="s">
        <v>263</v>
      </c>
      <c r="EJO85" t="s">
        <v>263</v>
      </c>
      <c r="EJP85" t="s">
        <v>263</v>
      </c>
      <c r="EJQ85" t="s">
        <v>263</v>
      </c>
      <c r="EJR85" t="s">
        <v>263</v>
      </c>
      <c r="EJS85" t="s">
        <v>263</v>
      </c>
      <c r="EJT85" t="s">
        <v>263</v>
      </c>
      <c r="EJU85" t="s">
        <v>263</v>
      </c>
      <c r="EJV85" t="s">
        <v>263</v>
      </c>
      <c r="EJW85" t="s">
        <v>263</v>
      </c>
      <c r="EJX85" t="s">
        <v>263</v>
      </c>
      <c r="EJY85" t="s">
        <v>263</v>
      </c>
      <c r="EJZ85" t="s">
        <v>263</v>
      </c>
      <c r="EKA85" t="s">
        <v>263</v>
      </c>
      <c r="EKB85" t="s">
        <v>263</v>
      </c>
      <c r="EKC85" t="s">
        <v>263</v>
      </c>
      <c r="EKD85" t="s">
        <v>263</v>
      </c>
      <c r="EKE85" t="s">
        <v>263</v>
      </c>
      <c r="EKF85" t="s">
        <v>263</v>
      </c>
      <c r="EKG85" t="s">
        <v>263</v>
      </c>
      <c r="EKH85" t="s">
        <v>263</v>
      </c>
      <c r="EKI85" t="s">
        <v>263</v>
      </c>
      <c r="EKJ85" t="s">
        <v>263</v>
      </c>
      <c r="EKK85" t="s">
        <v>263</v>
      </c>
      <c r="EKL85" t="s">
        <v>263</v>
      </c>
      <c r="EKM85" t="s">
        <v>263</v>
      </c>
      <c r="EKN85" t="s">
        <v>263</v>
      </c>
      <c r="EKO85" t="s">
        <v>263</v>
      </c>
      <c r="EKP85" t="s">
        <v>263</v>
      </c>
      <c r="EKQ85" t="s">
        <v>263</v>
      </c>
      <c r="EKR85" t="s">
        <v>263</v>
      </c>
      <c r="EKS85" t="s">
        <v>263</v>
      </c>
      <c r="EKT85" t="s">
        <v>263</v>
      </c>
      <c r="EKU85" t="s">
        <v>263</v>
      </c>
      <c r="EKV85" t="s">
        <v>263</v>
      </c>
      <c r="EKW85" t="s">
        <v>263</v>
      </c>
      <c r="EKX85" t="s">
        <v>263</v>
      </c>
      <c r="EKY85" t="s">
        <v>263</v>
      </c>
      <c r="EKZ85" t="s">
        <v>263</v>
      </c>
      <c r="ELA85" t="s">
        <v>263</v>
      </c>
      <c r="ELB85" t="s">
        <v>263</v>
      </c>
      <c r="ELC85" t="s">
        <v>263</v>
      </c>
      <c r="ELD85" t="s">
        <v>263</v>
      </c>
      <c r="ELE85" t="s">
        <v>263</v>
      </c>
      <c r="ELF85" t="s">
        <v>263</v>
      </c>
      <c r="ELG85" t="s">
        <v>263</v>
      </c>
      <c r="ELH85" t="s">
        <v>263</v>
      </c>
      <c r="ELI85" t="s">
        <v>263</v>
      </c>
      <c r="ELJ85" t="s">
        <v>263</v>
      </c>
      <c r="ELK85" t="s">
        <v>263</v>
      </c>
      <c r="ELL85" t="s">
        <v>263</v>
      </c>
      <c r="ELM85" t="s">
        <v>263</v>
      </c>
      <c r="ELN85" t="s">
        <v>263</v>
      </c>
      <c r="ELO85" t="s">
        <v>263</v>
      </c>
      <c r="ELP85" t="s">
        <v>263</v>
      </c>
      <c r="ELQ85" t="s">
        <v>263</v>
      </c>
      <c r="ELR85" t="s">
        <v>263</v>
      </c>
      <c r="ELS85" t="s">
        <v>263</v>
      </c>
      <c r="ELT85" t="s">
        <v>263</v>
      </c>
      <c r="ELU85" t="s">
        <v>263</v>
      </c>
      <c r="ELV85" t="s">
        <v>263</v>
      </c>
      <c r="ELW85" t="s">
        <v>263</v>
      </c>
      <c r="ELX85" t="s">
        <v>263</v>
      </c>
      <c r="ELY85" t="s">
        <v>263</v>
      </c>
      <c r="ELZ85" t="s">
        <v>263</v>
      </c>
      <c r="EMA85" t="s">
        <v>263</v>
      </c>
      <c r="EMB85" t="s">
        <v>263</v>
      </c>
      <c r="EMC85" t="s">
        <v>263</v>
      </c>
      <c r="EMD85" t="s">
        <v>263</v>
      </c>
      <c r="EME85" t="s">
        <v>263</v>
      </c>
      <c r="EMF85" t="s">
        <v>263</v>
      </c>
      <c r="EMG85" t="s">
        <v>263</v>
      </c>
      <c r="EMH85" t="s">
        <v>263</v>
      </c>
      <c r="EMI85" t="s">
        <v>263</v>
      </c>
      <c r="EMJ85" t="s">
        <v>263</v>
      </c>
      <c r="EMK85" t="s">
        <v>263</v>
      </c>
      <c r="EML85" t="s">
        <v>263</v>
      </c>
      <c r="EMM85" t="s">
        <v>263</v>
      </c>
      <c r="EMN85" t="s">
        <v>263</v>
      </c>
      <c r="EMO85" t="s">
        <v>263</v>
      </c>
      <c r="EMP85" t="s">
        <v>263</v>
      </c>
      <c r="EMQ85" t="s">
        <v>263</v>
      </c>
      <c r="EMR85" t="s">
        <v>263</v>
      </c>
      <c r="EMS85" t="s">
        <v>263</v>
      </c>
      <c r="EMT85" t="s">
        <v>263</v>
      </c>
      <c r="EMU85" t="s">
        <v>263</v>
      </c>
      <c r="EMV85" t="s">
        <v>263</v>
      </c>
      <c r="EMW85" t="s">
        <v>263</v>
      </c>
      <c r="EMX85" t="s">
        <v>263</v>
      </c>
      <c r="EMY85" t="s">
        <v>263</v>
      </c>
      <c r="EMZ85" t="s">
        <v>263</v>
      </c>
      <c r="ENA85" t="s">
        <v>263</v>
      </c>
      <c r="ENB85" t="s">
        <v>263</v>
      </c>
      <c r="ENC85" t="s">
        <v>263</v>
      </c>
      <c r="END85" t="s">
        <v>263</v>
      </c>
      <c r="ENE85" t="s">
        <v>263</v>
      </c>
      <c r="ENF85" t="s">
        <v>263</v>
      </c>
      <c r="ENG85" t="s">
        <v>263</v>
      </c>
      <c r="ENH85" t="s">
        <v>263</v>
      </c>
      <c r="ENI85" t="s">
        <v>263</v>
      </c>
      <c r="ENJ85" t="s">
        <v>263</v>
      </c>
      <c r="ENK85" t="s">
        <v>263</v>
      </c>
      <c r="ENL85" t="s">
        <v>263</v>
      </c>
      <c r="ENM85" t="s">
        <v>263</v>
      </c>
      <c r="ENN85" t="s">
        <v>263</v>
      </c>
      <c r="ENO85" t="s">
        <v>263</v>
      </c>
      <c r="ENP85" t="s">
        <v>263</v>
      </c>
      <c r="ENQ85" t="s">
        <v>263</v>
      </c>
      <c r="ENR85" t="s">
        <v>263</v>
      </c>
      <c r="ENS85" t="s">
        <v>263</v>
      </c>
      <c r="ENT85" t="s">
        <v>263</v>
      </c>
      <c r="ENU85" t="s">
        <v>263</v>
      </c>
      <c r="ENV85" t="s">
        <v>263</v>
      </c>
      <c r="ENW85" t="s">
        <v>263</v>
      </c>
      <c r="ENX85" t="s">
        <v>263</v>
      </c>
      <c r="ENY85" t="s">
        <v>263</v>
      </c>
      <c r="ENZ85" t="s">
        <v>263</v>
      </c>
      <c r="EOA85" t="s">
        <v>263</v>
      </c>
      <c r="EOB85" t="s">
        <v>263</v>
      </c>
      <c r="EOC85" t="s">
        <v>263</v>
      </c>
      <c r="EOD85" t="s">
        <v>263</v>
      </c>
      <c r="EOE85" t="s">
        <v>263</v>
      </c>
      <c r="EOF85" t="s">
        <v>263</v>
      </c>
      <c r="EOG85" t="s">
        <v>263</v>
      </c>
      <c r="EOH85" t="s">
        <v>263</v>
      </c>
      <c r="EOI85" t="s">
        <v>263</v>
      </c>
      <c r="EOJ85" t="s">
        <v>263</v>
      </c>
      <c r="EOK85" t="s">
        <v>263</v>
      </c>
      <c r="EOL85" t="s">
        <v>263</v>
      </c>
      <c r="EOM85" t="s">
        <v>263</v>
      </c>
      <c r="EON85" t="s">
        <v>263</v>
      </c>
      <c r="EOO85" t="s">
        <v>263</v>
      </c>
      <c r="EOP85" t="s">
        <v>263</v>
      </c>
      <c r="EOQ85" t="s">
        <v>263</v>
      </c>
      <c r="EOR85" t="s">
        <v>263</v>
      </c>
      <c r="EOS85" t="s">
        <v>263</v>
      </c>
      <c r="EOT85" t="s">
        <v>263</v>
      </c>
      <c r="EOU85" t="s">
        <v>263</v>
      </c>
      <c r="EOV85" t="s">
        <v>263</v>
      </c>
      <c r="EOW85" t="s">
        <v>263</v>
      </c>
      <c r="EOX85" t="s">
        <v>263</v>
      </c>
      <c r="EOY85" t="s">
        <v>263</v>
      </c>
      <c r="EOZ85" t="s">
        <v>263</v>
      </c>
      <c r="EPA85" t="s">
        <v>263</v>
      </c>
      <c r="EPB85" t="s">
        <v>263</v>
      </c>
      <c r="EPC85" t="s">
        <v>263</v>
      </c>
      <c r="EPD85" t="s">
        <v>263</v>
      </c>
      <c r="EPE85" t="s">
        <v>263</v>
      </c>
      <c r="EPF85" t="s">
        <v>263</v>
      </c>
      <c r="EPG85" t="s">
        <v>263</v>
      </c>
      <c r="EPH85" t="s">
        <v>263</v>
      </c>
      <c r="EPI85" t="s">
        <v>263</v>
      </c>
      <c r="EPJ85" t="s">
        <v>263</v>
      </c>
      <c r="EPK85" t="s">
        <v>263</v>
      </c>
      <c r="EPL85" t="s">
        <v>263</v>
      </c>
      <c r="EPM85" t="s">
        <v>263</v>
      </c>
      <c r="EPN85" t="s">
        <v>263</v>
      </c>
      <c r="EPO85" t="s">
        <v>263</v>
      </c>
      <c r="EPP85" t="s">
        <v>263</v>
      </c>
      <c r="EPQ85" t="s">
        <v>263</v>
      </c>
      <c r="EPR85" t="s">
        <v>263</v>
      </c>
      <c r="EPS85" t="s">
        <v>263</v>
      </c>
      <c r="EPT85" t="s">
        <v>263</v>
      </c>
      <c r="EPU85" t="s">
        <v>263</v>
      </c>
      <c r="EPV85" t="s">
        <v>263</v>
      </c>
      <c r="EPW85" t="s">
        <v>263</v>
      </c>
      <c r="EPX85" t="s">
        <v>263</v>
      </c>
      <c r="EPY85" t="s">
        <v>263</v>
      </c>
      <c r="EPZ85" t="s">
        <v>263</v>
      </c>
      <c r="EQA85" t="s">
        <v>263</v>
      </c>
      <c r="EQB85" t="s">
        <v>263</v>
      </c>
      <c r="EQC85" t="s">
        <v>263</v>
      </c>
      <c r="EQD85" t="s">
        <v>263</v>
      </c>
      <c r="EQE85" t="s">
        <v>263</v>
      </c>
      <c r="EQF85" t="s">
        <v>263</v>
      </c>
      <c r="EQG85" t="s">
        <v>263</v>
      </c>
      <c r="EQH85" t="s">
        <v>263</v>
      </c>
      <c r="EQI85" t="s">
        <v>263</v>
      </c>
      <c r="EQJ85" t="s">
        <v>263</v>
      </c>
      <c r="EQK85" t="s">
        <v>263</v>
      </c>
      <c r="EQL85" t="s">
        <v>263</v>
      </c>
      <c r="EQM85" t="s">
        <v>263</v>
      </c>
      <c r="EQN85" t="s">
        <v>263</v>
      </c>
      <c r="EQO85" t="s">
        <v>263</v>
      </c>
      <c r="EQP85" t="s">
        <v>263</v>
      </c>
      <c r="EQQ85" t="s">
        <v>263</v>
      </c>
      <c r="EQR85" t="s">
        <v>263</v>
      </c>
      <c r="EQS85" t="s">
        <v>263</v>
      </c>
      <c r="EQT85" t="s">
        <v>263</v>
      </c>
      <c r="EQU85" t="s">
        <v>263</v>
      </c>
      <c r="EQV85" t="s">
        <v>263</v>
      </c>
      <c r="EQW85" t="s">
        <v>263</v>
      </c>
      <c r="EQX85" t="s">
        <v>263</v>
      </c>
      <c r="EQY85" t="s">
        <v>263</v>
      </c>
      <c r="EQZ85" t="s">
        <v>263</v>
      </c>
      <c r="ERA85" t="s">
        <v>263</v>
      </c>
      <c r="ERB85" t="s">
        <v>263</v>
      </c>
      <c r="ERC85" t="s">
        <v>263</v>
      </c>
      <c r="ERD85" t="s">
        <v>263</v>
      </c>
      <c r="ERE85" t="s">
        <v>263</v>
      </c>
      <c r="ERF85" t="s">
        <v>263</v>
      </c>
      <c r="ERG85" t="s">
        <v>263</v>
      </c>
      <c r="ERH85" t="s">
        <v>263</v>
      </c>
      <c r="ERI85" t="s">
        <v>263</v>
      </c>
      <c r="ERJ85" t="s">
        <v>263</v>
      </c>
      <c r="ERK85" t="s">
        <v>263</v>
      </c>
      <c r="ERL85" t="s">
        <v>263</v>
      </c>
      <c r="ERM85" t="s">
        <v>263</v>
      </c>
      <c r="ERN85" t="s">
        <v>263</v>
      </c>
      <c r="ERO85" t="s">
        <v>263</v>
      </c>
      <c r="ERP85" t="s">
        <v>263</v>
      </c>
      <c r="ERQ85" t="s">
        <v>263</v>
      </c>
      <c r="ERR85" t="s">
        <v>263</v>
      </c>
      <c r="ERS85" t="s">
        <v>263</v>
      </c>
      <c r="ERT85" t="s">
        <v>263</v>
      </c>
      <c r="ERU85" t="s">
        <v>263</v>
      </c>
      <c r="ERV85" t="s">
        <v>263</v>
      </c>
      <c r="ERW85" t="s">
        <v>263</v>
      </c>
      <c r="ERX85" t="s">
        <v>263</v>
      </c>
      <c r="ERY85" t="s">
        <v>263</v>
      </c>
      <c r="ERZ85" t="s">
        <v>263</v>
      </c>
      <c r="ESA85" t="s">
        <v>263</v>
      </c>
      <c r="ESB85" t="s">
        <v>263</v>
      </c>
      <c r="ESC85" t="s">
        <v>263</v>
      </c>
      <c r="ESD85" t="s">
        <v>263</v>
      </c>
      <c r="ESE85" t="s">
        <v>263</v>
      </c>
      <c r="ESF85" t="s">
        <v>263</v>
      </c>
      <c r="ESG85" t="s">
        <v>263</v>
      </c>
      <c r="ESH85" t="s">
        <v>263</v>
      </c>
      <c r="ESI85" t="s">
        <v>263</v>
      </c>
      <c r="ESJ85" t="s">
        <v>263</v>
      </c>
      <c r="ESK85" t="s">
        <v>263</v>
      </c>
      <c r="ESL85" t="s">
        <v>263</v>
      </c>
      <c r="ESM85" t="s">
        <v>263</v>
      </c>
      <c r="ESN85" t="s">
        <v>263</v>
      </c>
      <c r="ESO85" t="s">
        <v>263</v>
      </c>
      <c r="ESP85" t="s">
        <v>263</v>
      </c>
      <c r="ESQ85" t="s">
        <v>263</v>
      </c>
      <c r="ESR85" t="s">
        <v>263</v>
      </c>
      <c r="ESS85" t="s">
        <v>263</v>
      </c>
      <c r="EST85" t="s">
        <v>263</v>
      </c>
      <c r="ESU85" t="s">
        <v>263</v>
      </c>
      <c r="ESV85" t="s">
        <v>263</v>
      </c>
      <c r="ESW85" t="s">
        <v>263</v>
      </c>
      <c r="ESX85" t="s">
        <v>263</v>
      </c>
      <c r="ESY85" t="s">
        <v>263</v>
      </c>
      <c r="ESZ85" t="s">
        <v>263</v>
      </c>
      <c r="ETA85" t="s">
        <v>263</v>
      </c>
      <c r="ETB85" t="s">
        <v>263</v>
      </c>
      <c r="ETC85" t="s">
        <v>263</v>
      </c>
      <c r="ETD85" t="s">
        <v>263</v>
      </c>
      <c r="ETE85" t="s">
        <v>263</v>
      </c>
      <c r="ETF85" t="s">
        <v>263</v>
      </c>
      <c r="ETG85" t="s">
        <v>263</v>
      </c>
      <c r="ETH85" t="s">
        <v>263</v>
      </c>
      <c r="ETI85" t="s">
        <v>263</v>
      </c>
      <c r="ETJ85" t="s">
        <v>263</v>
      </c>
      <c r="ETK85" t="s">
        <v>263</v>
      </c>
      <c r="ETL85" t="s">
        <v>263</v>
      </c>
      <c r="ETM85" t="s">
        <v>263</v>
      </c>
      <c r="ETN85" t="s">
        <v>263</v>
      </c>
      <c r="ETO85" t="s">
        <v>263</v>
      </c>
      <c r="ETP85" t="s">
        <v>263</v>
      </c>
      <c r="ETQ85" t="s">
        <v>263</v>
      </c>
      <c r="ETR85" t="s">
        <v>263</v>
      </c>
      <c r="ETS85" t="s">
        <v>263</v>
      </c>
      <c r="ETT85" t="s">
        <v>263</v>
      </c>
      <c r="ETU85" t="s">
        <v>263</v>
      </c>
      <c r="ETV85" t="s">
        <v>263</v>
      </c>
      <c r="ETW85" t="s">
        <v>263</v>
      </c>
      <c r="ETX85" t="s">
        <v>263</v>
      </c>
      <c r="ETY85" t="s">
        <v>263</v>
      </c>
      <c r="ETZ85" t="s">
        <v>263</v>
      </c>
      <c r="EUA85" t="s">
        <v>263</v>
      </c>
      <c r="EUB85" t="s">
        <v>263</v>
      </c>
      <c r="EUC85" t="s">
        <v>263</v>
      </c>
      <c r="EUD85" t="s">
        <v>263</v>
      </c>
      <c r="EUE85" t="s">
        <v>263</v>
      </c>
      <c r="EUF85" t="s">
        <v>263</v>
      </c>
      <c r="EUG85" t="s">
        <v>263</v>
      </c>
      <c r="EUH85" t="s">
        <v>263</v>
      </c>
      <c r="EUI85" t="s">
        <v>263</v>
      </c>
      <c r="EUJ85" t="s">
        <v>263</v>
      </c>
      <c r="EUK85" t="s">
        <v>263</v>
      </c>
      <c r="EUL85" t="s">
        <v>263</v>
      </c>
      <c r="EUM85" t="s">
        <v>263</v>
      </c>
      <c r="EUN85" t="s">
        <v>263</v>
      </c>
      <c r="EUO85" t="s">
        <v>263</v>
      </c>
      <c r="EUP85" t="s">
        <v>263</v>
      </c>
      <c r="EUQ85" t="s">
        <v>263</v>
      </c>
      <c r="EUR85" t="s">
        <v>263</v>
      </c>
      <c r="EUS85" t="s">
        <v>263</v>
      </c>
      <c r="EUT85" t="s">
        <v>263</v>
      </c>
      <c r="EUU85" t="s">
        <v>263</v>
      </c>
      <c r="EUV85" t="s">
        <v>263</v>
      </c>
      <c r="EUW85" t="s">
        <v>263</v>
      </c>
      <c r="EUX85" t="s">
        <v>263</v>
      </c>
      <c r="EUY85" t="s">
        <v>263</v>
      </c>
      <c r="EUZ85" t="s">
        <v>263</v>
      </c>
      <c r="EVA85" t="s">
        <v>263</v>
      </c>
      <c r="EVB85" t="s">
        <v>263</v>
      </c>
      <c r="EVC85" t="s">
        <v>263</v>
      </c>
      <c r="EVD85" t="s">
        <v>263</v>
      </c>
      <c r="EVE85" t="s">
        <v>263</v>
      </c>
      <c r="EVF85" t="s">
        <v>263</v>
      </c>
      <c r="EVG85" t="s">
        <v>263</v>
      </c>
      <c r="EVH85" t="s">
        <v>263</v>
      </c>
      <c r="EVI85" t="s">
        <v>263</v>
      </c>
      <c r="EVJ85" t="s">
        <v>263</v>
      </c>
      <c r="EVK85" t="s">
        <v>263</v>
      </c>
      <c r="EVL85" t="s">
        <v>263</v>
      </c>
      <c r="EVM85" t="s">
        <v>263</v>
      </c>
      <c r="EVN85" t="s">
        <v>263</v>
      </c>
      <c r="EVO85" t="s">
        <v>263</v>
      </c>
      <c r="EVP85" t="s">
        <v>263</v>
      </c>
      <c r="EVQ85" t="s">
        <v>263</v>
      </c>
      <c r="EVR85" t="s">
        <v>263</v>
      </c>
      <c r="EVS85" t="s">
        <v>263</v>
      </c>
      <c r="EVT85" t="s">
        <v>263</v>
      </c>
      <c r="EVU85" t="s">
        <v>263</v>
      </c>
      <c r="EVV85" t="s">
        <v>263</v>
      </c>
      <c r="EVW85" t="s">
        <v>263</v>
      </c>
      <c r="EVX85" t="s">
        <v>263</v>
      </c>
      <c r="EVY85" t="s">
        <v>263</v>
      </c>
      <c r="EVZ85" t="s">
        <v>263</v>
      </c>
      <c r="EWA85" t="s">
        <v>263</v>
      </c>
      <c r="EWB85" t="s">
        <v>263</v>
      </c>
      <c r="EWC85" t="s">
        <v>263</v>
      </c>
      <c r="EWD85" t="s">
        <v>263</v>
      </c>
      <c r="EWE85" t="s">
        <v>263</v>
      </c>
      <c r="EWF85" t="s">
        <v>263</v>
      </c>
      <c r="EWG85" t="s">
        <v>263</v>
      </c>
      <c r="EWH85" t="s">
        <v>263</v>
      </c>
      <c r="EWI85" t="s">
        <v>263</v>
      </c>
      <c r="EWJ85" t="s">
        <v>263</v>
      </c>
      <c r="EWK85" t="s">
        <v>263</v>
      </c>
      <c r="EWL85" t="s">
        <v>263</v>
      </c>
      <c r="EWM85" t="s">
        <v>263</v>
      </c>
      <c r="EWN85" t="s">
        <v>263</v>
      </c>
      <c r="EWO85" t="s">
        <v>263</v>
      </c>
      <c r="EWP85" t="s">
        <v>263</v>
      </c>
      <c r="EWQ85" t="s">
        <v>263</v>
      </c>
      <c r="EWR85" t="s">
        <v>263</v>
      </c>
      <c r="EWS85" t="s">
        <v>263</v>
      </c>
      <c r="EWT85" t="s">
        <v>263</v>
      </c>
      <c r="EWU85" t="s">
        <v>263</v>
      </c>
      <c r="EWV85" t="s">
        <v>263</v>
      </c>
      <c r="EWW85" t="s">
        <v>263</v>
      </c>
      <c r="EWX85" t="s">
        <v>263</v>
      </c>
      <c r="EWY85" t="s">
        <v>263</v>
      </c>
      <c r="EWZ85" t="s">
        <v>263</v>
      </c>
      <c r="EXA85" t="s">
        <v>263</v>
      </c>
      <c r="EXB85" t="s">
        <v>263</v>
      </c>
      <c r="EXC85" t="s">
        <v>263</v>
      </c>
      <c r="EXD85" t="s">
        <v>263</v>
      </c>
      <c r="EXE85" t="s">
        <v>263</v>
      </c>
      <c r="EXF85" t="s">
        <v>263</v>
      </c>
      <c r="EXG85" t="s">
        <v>263</v>
      </c>
      <c r="EXH85" t="s">
        <v>263</v>
      </c>
      <c r="EXI85" t="s">
        <v>263</v>
      </c>
      <c r="EXJ85" t="s">
        <v>263</v>
      </c>
      <c r="EXK85" t="s">
        <v>263</v>
      </c>
      <c r="EXL85" t="s">
        <v>263</v>
      </c>
      <c r="EXM85" t="s">
        <v>263</v>
      </c>
      <c r="EXN85" t="s">
        <v>263</v>
      </c>
      <c r="EXO85" t="s">
        <v>263</v>
      </c>
      <c r="EXP85" t="s">
        <v>263</v>
      </c>
      <c r="EXQ85" t="s">
        <v>263</v>
      </c>
      <c r="EXR85" t="s">
        <v>263</v>
      </c>
      <c r="EXS85" t="s">
        <v>263</v>
      </c>
      <c r="EXT85" t="s">
        <v>263</v>
      </c>
      <c r="EXU85" t="s">
        <v>263</v>
      </c>
      <c r="EXV85" t="s">
        <v>263</v>
      </c>
      <c r="EXW85" t="s">
        <v>263</v>
      </c>
      <c r="EXX85" t="s">
        <v>263</v>
      </c>
      <c r="EXY85" t="s">
        <v>263</v>
      </c>
      <c r="EXZ85" t="s">
        <v>263</v>
      </c>
      <c r="EYA85" t="s">
        <v>263</v>
      </c>
      <c r="EYB85" t="s">
        <v>263</v>
      </c>
      <c r="EYC85" t="s">
        <v>263</v>
      </c>
      <c r="EYD85" t="s">
        <v>263</v>
      </c>
      <c r="EYE85" t="s">
        <v>263</v>
      </c>
      <c r="EYF85" t="s">
        <v>263</v>
      </c>
      <c r="EYG85" t="s">
        <v>263</v>
      </c>
      <c r="EYH85" t="s">
        <v>263</v>
      </c>
      <c r="EYI85" t="s">
        <v>263</v>
      </c>
      <c r="EYJ85" t="s">
        <v>263</v>
      </c>
      <c r="EYK85" t="s">
        <v>263</v>
      </c>
      <c r="EYL85" t="s">
        <v>263</v>
      </c>
      <c r="EYM85" t="s">
        <v>263</v>
      </c>
      <c r="EYN85" t="s">
        <v>263</v>
      </c>
      <c r="EYO85" t="s">
        <v>263</v>
      </c>
      <c r="EYP85" t="s">
        <v>263</v>
      </c>
      <c r="EYQ85" t="s">
        <v>263</v>
      </c>
      <c r="EYR85" t="s">
        <v>263</v>
      </c>
      <c r="EYS85" t="s">
        <v>263</v>
      </c>
      <c r="EYT85" t="s">
        <v>263</v>
      </c>
      <c r="EYU85" t="s">
        <v>263</v>
      </c>
      <c r="EYV85" t="s">
        <v>263</v>
      </c>
      <c r="EYW85" t="s">
        <v>263</v>
      </c>
      <c r="EYX85" t="s">
        <v>263</v>
      </c>
      <c r="EYY85" t="s">
        <v>263</v>
      </c>
      <c r="EYZ85" t="s">
        <v>263</v>
      </c>
      <c r="EZA85" t="s">
        <v>263</v>
      </c>
      <c r="EZB85" t="s">
        <v>263</v>
      </c>
      <c r="EZC85" t="s">
        <v>263</v>
      </c>
      <c r="EZD85" t="s">
        <v>263</v>
      </c>
      <c r="EZE85" t="s">
        <v>263</v>
      </c>
      <c r="EZF85" t="s">
        <v>263</v>
      </c>
      <c r="EZG85" t="s">
        <v>263</v>
      </c>
      <c r="EZH85" t="s">
        <v>263</v>
      </c>
      <c r="EZI85" t="s">
        <v>263</v>
      </c>
      <c r="EZJ85" t="s">
        <v>263</v>
      </c>
      <c r="EZK85" t="s">
        <v>263</v>
      </c>
      <c r="EZL85" t="s">
        <v>263</v>
      </c>
      <c r="EZM85" t="s">
        <v>263</v>
      </c>
      <c r="EZN85" t="s">
        <v>263</v>
      </c>
      <c r="EZO85" t="s">
        <v>263</v>
      </c>
      <c r="EZP85" t="s">
        <v>263</v>
      </c>
      <c r="EZQ85" t="s">
        <v>263</v>
      </c>
      <c r="EZR85" t="s">
        <v>263</v>
      </c>
      <c r="EZS85" t="s">
        <v>263</v>
      </c>
      <c r="EZT85" t="s">
        <v>263</v>
      </c>
      <c r="EZU85" t="s">
        <v>263</v>
      </c>
      <c r="EZV85" t="s">
        <v>263</v>
      </c>
      <c r="EZW85" t="s">
        <v>263</v>
      </c>
      <c r="EZX85" t="s">
        <v>263</v>
      </c>
      <c r="EZY85" t="s">
        <v>263</v>
      </c>
      <c r="EZZ85" t="s">
        <v>263</v>
      </c>
      <c r="FAA85" t="s">
        <v>263</v>
      </c>
      <c r="FAB85" t="s">
        <v>263</v>
      </c>
      <c r="FAC85" t="s">
        <v>263</v>
      </c>
      <c r="FAD85" t="s">
        <v>263</v>
      </c>
      <c r="FAE85" t="s">
        <v>263</v>
      </c>
      <c r="FAF85" t="s">
        <v>263</v>
      </c>
      <c r="FAG85" t="s">
        <v>263</v>
      </c>
      <c r="FAH85" t="s">
        <v>263</v>
      </c>
      <c r="FAI85" t="s">
        <v>263</v>
      </c>
      <c r="FAJ85" t="s">
        <v>263</v>
      </c>
      <c r="FAK85" t="s">
        <v>263</v>
      </c>
      <c r="FAL85" t="s">
        <v>263</v>
      </c>
      <c r="FAM85" t="s">
        <v>263</v>
      </c>
      <c r="FAN85" t="s">
        <v>263</v>
      </c>
      <c r="FAO85" t="s">
        <v>263</v>
      </c>
      <c r="FAP85" t="s">
        <v>263</v>
      </c>
      <c r="FAQ85" t="s">
        <v>263</v>
      </c>
      <c r="FAR85" t="s">
        <v>263</v>
      </c>
      <c r="FAS85" t="s">
        <v>263</v>
      </c>
      <c r="FAT85" t="s">
        <v>263</v>
      </c>
      <c r="FAU85" t="s">
        <v>263</v>
      </c>
      <c r="FAV85" t="s">
        <v>263</v>
      </c>
      <c r="FAW85" t="s">
        <v>263</v>
      </c>
      <c r="FAX85" t="s">
        <v>263</v>
      </c>
      <c r="FAY85" t="s">
        <v>263</v>
      </c>
      <c r="FAZ85" t="s">
        <v>263</v>
      </c>
      <c r="FBA85" t="s">
        <v>263</v>
      </c>
      <c r="FBB85" t="s">
        <v>263</v>
      </c>
      <c r="FBC85" t="s">
        <v>263</v>
      </c>
      <c r="FBD85" t="s">
        <v>263</v>
      </c>
      <c r="FBE85" t="s">
        <v>263</v>
      </c>
      <c r="FBF85" t="s">
        <v>263</v>
      </c>
      <c r="FBG85" t="s">
        <v>263</v>
      </c>
      <c r="FBH85" t="s">
        <v>263</v>
      </c>
      <c r="FBI85" t="s">
        <v>263</v>
      </c>
      <c r="FBJ85" t="s">
        <v>263</v>
      </c>
      <c r="FBK85" t="s">
        <v>263</v>
      </c>
      <c r="FBL85" t="s">
        <v>263</v>
      </c>
      <c r="FBM85" t="s">
        <v>263</v>
      </c>
      <c r="FBN85" t="s">
        <v>263</v>
      </c>
      <c r="FBO85" t="s">
        <v>263</v>
      </c>
      <c r="FBP85" t="s">
        <v>263</v>
      </c>
      <c r="FBQ85" t="s">
        <v>263</v>
      </c>
      <c r="FBR85" t="s">
        <v>263</v>
      </c>
      <c r="FBS85" t="s">
        <v>263</v>
      </c>
      <c r="FBT85" t="s">
        <v>263</v>
      </c>
      <c r="FBU85" t="s">
        <v>263</v>
      </c>
      <c r="FBV85" t="s">
        <v>263</v>
      </c>
      <c r="FBW85" t="s">
        <v>263</v>
      </c>
      <c r="FBX85" t="s">
        <v>263</v>
      </c>
      <c r="FBY85" t="s">
        <v>263</v>
      </c>
      <c r="FBZ85" t="s">
        <v>263</v>
      </c>
      <c r="FCA85" t="s">
        <v>263</v>
      </c>
      <c r="FCB85" t="s">
        <v>263</v>
      </c>
      <c r="FCC85" t="s">
        <v>263</v>
      </c>
      <c r="FCD85" t="s">
        <v>263</v>
      </c>
      <c r="FCE85" t="s">
        <v>263</v>
      </c>
      <c r="FCF85" t="s">
        <v>263</v>
      </c>
      <c r="FCG85" t="s">
        <v>263</v>
      </c>
      <c r="FCH85" t="s">
        <v>263</v>
      </c>
      <c r="FCI85" t="s">
        <v>263</v>
      </c>
      <c r="FCJ85" t="s">
        <v>263</v>
      </c>
      <c r="FCK85" t="s">
        <v>263</v>
      </c>
      <c r="FCL85" t="s">
        <v>263</v>
      </c>
      <c r="FCM85" t="s">
        <v>263</v>
      </c>
      <c r="FCN85" t="s">
        <v>263</v>
      </c>
      <c r="FCO85" t="s">
        <v>263</v>
      </c>
      <c r="FCP85" t="s">
        <v>263</v>
      </c>
      <c r="FCQ85" t="s">
        <v>263</v>
      </c>
      <c r="FCR85" t="s">
        <v>263</v>
      </c>
      <c r="FCS85" t="s">
        <v>263</v>
      </c>
      <c r="FCT85" t="s">
        <v>263</v>
      </c>
      <c r="FCU85" t="s">
        <v>263</v>
      </c>
      <c r="FCV85" t="s">
        <v>263</v>
      </c>
      <c r="FCW85" t="s">
        <v>263</v>
      </c>
      <c r="FCX85" t="s">
        <v>263</v>
      </c>
      <c r="FCY85" t="s">
        <v>263</v>
      </c>
      <c r="FCZ85" t="s">
        <v>263</v>
      </c>
      <c r="FDA85" t="s">
        <v>263</v>
      </c>
      <c r="FDB85" t="s">
        <v>263</v>
      </c>
      <c r="FDC85" t="s">
        <v>263</v>
      </c>
      <c r="FDD85" t="s">
        <v>263</v>
      </c>
      <c r="FDE85" t="s">
        <v>263</v>
      </c>
      <c r="FDF85" t="s">
        <v>263</v>
      </c>
      <c r="FDG85" t="s">
        <v>263</v>
      </c>
      <c r="FDH85" t="s">
        <v>263</v>
      </c>
      <c r="FDI85" t="s">
        <v>263</v>
      </c>
      <c r="FDJ85" t="s">
        <v>263</v>
      </c>
      <c r="FDK85" t="s">
        <v>263</v>
      </c>
      <c r="FDL85" t="s">
        <v>263</v>
      </c>
      <c r="FDM85" t="s">
        <v>263</v>
      </c>
      <c r="FDN85" t="s">
        <v>263</v>
      </c>
      <c r="FDO85" t="s">
        <v>263</v>
      </c>
      <c r="FDP85" t="s">
        <v>263</v>
      </c>
      <c r="FDQ85" t="s">
        <v>263</v>
      </c>
      <c r="FDR85" t="s">
        <v>263</v>
      </c>
      <c r="FDS85" t="s">
        <v>263</v>
      </c>
      <c r="FDT85" t="s">
        <v>263</v>
      </c>
      <c r="FDU85" t="s">
        <v>263</v>
      </c>
      <c r="FDV85" t="s">
        <v>263</v>
      </c>
      <c r="FDW85" t="s">
        <v>263</v>
      </c>
      <c r="FDX85" t="s">
        <v>263</v>
      </c>
      <c r="FDY85" t="s">
        <v>263</v>
      </c>
      <c r="FDZ85" t="s">
        <v>263</v>
      </c>
      <c r="FEA85" t="s">
        <v>263</v>
      </c>
      <c r="FEB85" t="s">
        <v>263</v>
      </c>
      <c r="FEC85" t="s">
        <v>263</v>
      </c>
      <c r="FED85" t="s">
        <v>263</v>
      </c>
      <c r="FEE85" t="s">
        <v>263</v>
      </c>
      <c r="FEF85" t="s">
        <v>263</v>
      </c>
      <c r="FEG85" t="s">
        <v>263</v>
      </c>
      <c r="FEH85" t="s">
        <v>263</v>
      </c>
      <c r="FEI85" t="s">
        <v>263</v>
      </c>
      <c r="FEJ85" t="s">
        <v>263</v>
      </c>
      <c r="FEK85" t="s">
        <v>263</v>
      </c>
      <c r="FEL85" t="s">
        <v>263</v>
      </c>
      <c r="FEM85" t="s">
        <v>263</v>
      </c>
      <c r="FEN85" t="s">
        <v>263</v>
      </c>
      <c r="FEO85" t="s">
        <v>263</v>
      </c>
      <c r="FEP85" t="s">
        <v>263</v>
      </c>
      <c r="FEQ85" t="s">
        <v>263</v>
      </c>
      <c r="FER85" t="s">
        <v>263</v>
      </c>
      <c r="FES85" t="s">
        <v>263</v>
      </c>
      <c r="FET85" t="s">
        <v>263</v>
      </c>
      <c r="FEU85" t="s">
        <v>263</v>
      </c>
      <c r="FEV85" t="s">
        <v>263</v>
      </c>
      <c r="FEW85" t="s">
        <v>263</v>
      </c>
      <c r="FEX85" t="s">
        <v>263</v>
      </c>
      <c r="FEY85" t="s">
        <v>263</v>
      </c>
      <c r="FEZ85" t="s">
        <v>263</v>
      </c>
      <c r="FFA85" t="s">
        <v>263</v>
      </c>
      <c r="FFB85" t="s">
        <v>263</v>
      </c>
      <c r="FFC85" t="s">
        <v>263</v>
      </c>
      <c r="FFD85" t="s">
        <v>263</v>
      </c>
      <c r="FFE85" t="s">
        <v>263</v>
      </c>
      <c r="FFF85" t="s">
        <v>263</v>
      </c>
      <c r="FFG85" t="s">
        <v>263</v>
      </c>
      <c r="FFH85" t="s">
        <v>263</v>
      </c>
      <c r="FFI85" t="s">
        <v>263</v>
      </c>
      <c r="FFJ85" t="s">
        <v>263</v>
      </c>
      <c r="FFK85" t="s">
        <v>263</v>
      </c>
      <c r="FFL85" t="s">
        <v>263</v>
      </c>
      <c r="FFM85" t="s">
        <v>263</v>
      </c>
      <c r="FFN85" t="s">
        <v>263</v>
      </c>
      <c r="FFO85" t="s">
        <v>263</v>
      </c>
      <c r="FFP85" t="s">
        <v>263</v>
      </c>
      <c r="FFQ85" t="s">
        <v>263</v>
      </c>
      <c r="FFR85" t="s">
        <v>263</v>
      </c>
      <c r="FFS85" t="s">
        <v>263</v>
      </c>
      <c r="FFT85" t="s">
        <v>263</v>
      </c>
      <c r="FFU85" t="s">
        <v>263</v>
      </c>
      <c r="FFV85" t="s">
        <v>263</v>
      </c>
      <c r="FFW85" t="s">
        <v>263</v>
      </c>
      <c r="FFX85" t="s">
        <v>263</v>
      </c>
      <c r="FFY85" t="s">
        <v>263</v>
      </c>
      <c r="FFZ85" t="s">
        <v>263</v>
      </c>
      <c r="FGA85" t="s">
        <v>263</v>
      </c>
      <c r="FGB85" t="s">
        <v>263</v>
      </c>
      <c r="FGC85" t="s">
        <v>263</v>
      </c>
      <c r="FGD85" t="s">
        <v>263</v>
      </c>
      <c r="FGE85" t="s">
        <v>263</v>
      </c>
      <c r="FGF85" t="s">
        <v>263</v>
      </c>
      <c r="FGG85" t="s">
        <v>263</v>
      </c>
      <c r="FGH85" t="s">
        <v>263</v>
      </c>
      <c r="FGI85" t="s">
        <v>263</v>
      </c>
      <c r="FGJ85" t="s">
        <v>263</v>
      </c>
      <c r="FGK85" t="s">
        <v>263</v>
      </c>
      <c r="FGL85" t="s">
        <v>263</v>
      </c>
      <c r="FGM85" t="s">
        <v>263</v>
      </c>
      <c r="FGN85" t="s">
        <v>263</v>
      </c>
      <c r="FGO85" t="s">
        <v>263</v>
      </c>
      <c r="FGP85" t="s">
        <v>263</v>
      </c>
      <c r="FGQ85" t="s">
        <v>263</v>
      </c>
      <c r="FGR85" t="s">
        <v>263</v>
      </c>
      <c r="FGS85" t="s">
        <v>263</v>
      </c>
      <c r="FGT85" t="s">
        <v>263</v>
      </c>
      <c r="FGU85" t="s">
        <v>263</v>
      </c>
      <c r="FGV85" t="s">
        <v>263</v>
      </c>
      <c r="FGW85" t="s">
        <v>263</v>
      </c>
      <c r="FGX85" t="s">
        <v>263</v>
      </c>
      <c r="FGY85" t="s">
        <v>263</v>
      </c>
      <c r="FGZ85" t="s">
        <v>263</v>
      </c>
      <c r="FHA85" t="s">
        <v>263</v>
      </c>
      <c r="FHB85" t="s">
        <v>263</v>
      </c>
      <c r="FHC85" t="s">
        <v>263</v>
      </c>
      <c r="FHD85" t="s">
        <v>263</v>
      </c>
      <c r="FHE85" t="s">
        <v>263</v>
      </c>
      <c r="FHF85" t="s">
        <v>263</v>
      </c>
      <c r="FHG85" t="s">
        <v>263</v>
      </c>
      <c r="FHH85" t="s">
        <v>263</v>
      </c>
      <c r="FHI85" t="s">
        <v>263</v>
      </c>
      <c r="FHJ85" t="s">
        <v>263</v>
      </c>
      <c r="FHK85" t="s">
        <v>263</v>
      </c>
      <c r="FHL85" t="s">
        <v>263</v>
      </c>
      <c r="FHM85" t="s">
        <v>263</v>
      </c>
      <c r="FHN85" t="s">
        <v>263</v>
      </c>
      <c r="FHO85" t="s">
        <v>263</v>
      </c>
      <c r="FHP85" t="s">
        <v>263</v>
      </c>
      <c r="FHQ85" t="s">
        <v>263</v>
      </c>
      <c r="FHR85" t="s">
        <v>263</v>
      </c>
      <c r="FHS85" t="s">
        <v>263</v>
      </c>
      <c r="FHT85" t="s">
        <v>263</v>
      </c>
      <c r="FHU85" t="s">
        <v>263</v>
      </c>
      <c r="FHV85" t="s">
        <v>263</v>
      </c>
      <c r="FHW85" t="s">
        <v>263</v>
      </c>
      <c r="FHX85" t="s">
        <v>263</v>
      </c>
      <c r="FHY85" t="s">
        <v>263</v>
      </c>
      <c r="FHZ85" t="s">
        <v>263</v>
      </c>
      <c r="FIA85" t="s">
        <v>263</v>
      </c>
      <c r="FIB85" t="s">
        <v>263</v>
      </c>
      <c r="FIC85" t="s">
        <v>263</v>
      </c>
      <c r="FID85" t="s">
        <v>263</v>
      </c>
      <c r="FIE85" t="s">
        <v>263</v>
      </c>
      <c r="FIF85" t="s">
        <v>263</v>
      </c>
      <c r="FIG85" t="s">
        <v>263</v>
      </c>
      <c r="FIH85" t="s">
        <v>263</v>
      </c>
      <c r="FII85" t="s">
        <v>263</v>
      </c>
      <c r="FIJ85" t="s">
        <v>263</v>
      </c>
      <c r="FIK85" t="s">
        <v>263</v>
      </c>
      <c r="FIL85" t="s">
        <v>263</v>
      </c>
      <c r="FIM85" t="s">
        <v>263</v>
      </c>
      <c r="FIN85" t="s">
        <v>263</v>
      </c>
      <c r="FIO85" t="s">
        <v>263</v>
      </c>
      <c r="FIP85" t="s">
        <v>263</v>
      </c>
      <c r="FIQ85" t="s">
        <v>263</v>
      </c>
      <c r="FIR85" t="s">
        <v>263</v>
      </c>
      <c r="FIS85" t="s">
        <v>263</v>
      </c>
      <c r="FIT85" t="s">
        <v>263</v>
      </c>
      <c r="FIU85" t="s">
        <v>263</v>
      </c>
      <c r="FIV85" t="s">
        <v>263</v>
      </c>
      <c r="FIW85" t="s">
        <v>263</v>
      </c>
      <c r="FIX85" t="s">
        <v>263</v>
      </c>
      <c r="FIY85" t="s">
        <v>263</v>
      </c>
      <c r="FIZ85" t="s">
        <v>263</v>
      </c>
      <c r="FJA85" t="s">
        <v>263</v>
      </c>
      <c r="FJB85" t="s">
        <v>263</v>
      </c>
      <c r="FJC85" t="s">
        <v>263</v>
      </c>
      <c r="FJD85" t="s">
        <v>263</v>
      </c>
      <c r="FJE85" t="s">
        <v>263</v>
      </c>
      <c r="FJF85" t="s">
        <v>263</v>
      </c>
      <c r="FJG85" t="s">
        <v>263</v>
      </c>
      <c r="FJH85" t="s">
        <v>263</v>
      </c>
      <c r="FJI85" t="s">
        <v>263</v>
      </c>
      <c r="FJJ85" t="s">
        <v>263</v>
      </c>
      <c r="FJK85" t="s">
        <v>263</v>
      </c>
      <c r="FJL85" t="s">
        <v>263</v>
      </c>
      <c r="FJM85" t="s">
        <v>263</v>
      </c>
      <c r="FJN85" t="s">
        <v>263</v>
      </c>
      <c r="FJO85" t="s">
        <v>263</v>
      </c>
      <c r="FJP85" t="s">
        <v>263</v>
      </c>
      <c r="FJQ85" t="s">
        <v>263</v>
      </c>
      <c r="FJR85" t="s">
        <v>263</v>
      </c>
      <c r="FJS85" t="s">
        <v>263</v>
      </c>
      <c r="FJT85" t="s">
        <v>263</v>
      </c>
      <c r="FJU85" t="s">
        <v>263</v>
      </c>
      <c r="FJV85" t="s">
        <v>263</v>
      </c>
      <c r="FJW85" t="s">
        <v>263</v>
      </c>
      <c r="FJX85" t="s">
        <v>263</v>
      </c>
      <c r="FJY85" t="s">
        <v>263</v>
      </c>
      <c r="FJZ85" t="s">
        <v>263</v>
      </c>
      <c r="FKA85" t="s">
        <v>263</v>
      </c>
      <c r="FKB85" t="s">
        <v>263</v>
      </c>
      <c r="FKC85" t="s">
        <v>263</v>
      </c>
      <c r="FKD85" t="s">
        <v>263</v>
      </c>
      <c r="FKE85" t="s">
        <v>263</v>
      </c>
      <c r="FKF85" t="s">
        <v>263</v>
      </c>
      <c r="FKG85" t="s">
        <v>263</v>
      </c>
      <c r="FKH85" t="s">
        <v>263</v>
      </c>
      <c r="FKI85" t="s">
        <v>263</v>
      </c>
      <c r="FKJ85" t="s">
        <v>263</v>
      </c>
      <c r="FKK85" t="s">
        <v>263</v>
      </c>
      <c r="FKL85" t="s">
        <v>263</v>
      </c>
      <c r="FKM85" t="s">
        <v>263</v>
      </c>
      <c r="FKN85" t="s">
        <v>263</v>
      </c>
      <c r="FKO85" t="s">
        <v>263</v>
      </c>
      <c r="FKP85" t="s">
        <v>263</v>
      </c>
      <c r="FKQ85" t="s">
        <v>263</v>
      </c>
      <c r="FKR85" t="s">
        <v>263</v>
      </c>
      <c r="FKS85" t="s">
        <v>263</v>
      </c>
      <c r="FKT85" t="s">
        <v>263</v>
      </c>
      <c r="FKU85" t="s">
        <v>263</v>
      </c>
      <c r="FKV85" t="s">
        <v>263</v>
      </c>
      <c r="FKW85" t="s">
        <v>263</v>
      </c>
      <c r="FKX85" t="s">
        <v>263</v>
      </c>
      <c r="FKY85" t="s">
        <v>263</v>
      </c>
      <c r="FKZ85" t="s">
        <v>263</v>
      </c>
      <c r="FLA85" t="s">
        <v>263</v>
      </c>
      <c r="FLB85" t="s">
        <v>263</v>
      </c>
      <c r="FLC85" t="s">
        <v>263</v>
      </c>
      <c r="FLD85" t="s">
        <v>263</v>
      </c>
      <c r="FLE85" t="s">
        <v>263</v>
      </c>
      <c r="FLF85" t="s">
        <v>263</v>
      </c>
      <c r="FLG85" t="s">
        <v>263</v>
      </c>
      <c r="FLH85" t="s">
        <v>263</v>
      </c>
      <c r="FLI85" t="s">
        <v>263</v>
      </c>
      <c r="FLJ85" t="s">
        <v>263</v>
      </c>
      <c r="FLK85" t="s">
        <v>263</v>
      </c>
      <c r="FLL85" t="s">
        <v>263</v>
      </c>
      <c r="FLM85" t="s">
        <v>263</v>
      </c>
      <c r="FLN85" t="s">
        <v>263</v>
      </c>
      <c r="FLO85" t="s">
        <v>263</v>
      </c>
      <c r="FLP85" t="s">
        <v>263</v>
      </c>
      <c r="FLQ85" t="s">
        <v>263</v>
      </c>
      <c r="FLR85" t="s">
        <v>263</v>
      </c>
      <c r="FLS85" t="s">
        <v>263</v>
      </c>
      <c r="FLT85" t="s">
        <v>263</v>
      </c>
      <c r="FLU85" t="s">
        <v>263</v>
      </c>
      <c r="FLV85" t="s">
        <v>263</v>
      </c>
      <c r="FLW85" t="s">
        <v>263</v>
      </c>
      <c r="FLX85" t="s">
        <v>263</v>
      </c>
      <c r="FLY85" t="s">
        <v>263</v>
      </c>
      <c r="FLZ85" t="s">
        <v>263</v>
      </c>
      <c r="FMA85" t="s">
        <v>263</v>
      </c>
      <c r="FMB85" t="s">
        <v>263</v>
      </c>
      <c r="FMC85" t="s">
        <v>263</v>
      </c>
      <c r="FMD85" t="s">
        <v>263</v>
      </c>
      <c r="FME85" t="s">
        <v>263</v>
      </c>
      <c r="FMF85" t="s">
        <v>263</v>
      </c>
      <c r="FMG85" t="s">
        <v>263</v>
      </c>
      <c r="FMH85" t="s">
        <v>263</v>
      </c>
      <c r="FMI85" t="s">
        <v>263</v>
      </c>
      <c r="FMJ85" t="s">
        <v>263</v>
      </c>
      <c r="FMK85" t="s">
        <v>263</v>
      </c>
      <c r="FML85" t="s">
        <v>263</v>
      </c>
      <c r="FMM85" t="s">
        <v>263</v>
      </c>
      <c r="FMN85" t="s">
        <v>263</v>
      </c>
      <c r="FMO85" t="s">
        <v>263</v>
      </c>
      <c r="FMP85" t="s">
        <v>263</v>
      </c>
      <c r="FMQ85" t="s">
        <v>263</v>
      </c>
      <c r="FMR85" t="s">
        <v>263</v>
      </c>
      <c r="FMS85" t="s">
        <v>263</v>
      </c>
      <c r="FMT85" t="s">
        <v>263</v>
      </c>
      <c r="FMU85" t="s">
        <v>263</v>
      </c>
      <c r="FMV85" t="s">
        <v>263</v>
      </c>
      <c r="FMW85" t="s">
        <v>263</v>
      </c>
      <c r="FMX85" t="s">
        <v>263</v>
      </c>
      <c r="FMY85" t="s">
        <v>263</v>
      </c>
      <c r="FMZ85" t="s">
        <v>263</v>
      </c>
      <c r="FNA85" t="s">
        <v>263</v>
      </c>
      <c r="FNB85" t="s">
        <v>263</v>
      </c>
      <c r="FNC85" t="s">
        <v>263</v>
      </c>
      <c r="FND85" t="s">
        <v>263</v>
      </c>
      <c r="FNE85" t="s">
        <v>263</v>
      </c>
      <c r="FNF85" t="s">
        <v>263</v>
      </c>
      <c r="FNG85" t="s">
        <v>263</v>
      </c>
      <c r="FNH85" t="s">
        <v>263</v>
      </c>
      <c r="FNI85" t="s">
        <v>263</v>
      </c>
      <c r="FNJ85" t="s">
        <v>263</v>
      </c>
      <c r="FNK85" t="s">
        <v>263</v>
      </c>
      <c r="FNL85" t="s">
        <v>263</v>
      </c>
      <c r="FNM85" t="s">
        <v>263</v>
      </c>
      <c r="FNN85" t="s">
        <v>263</v>
      </c>
      <c r="FNO85" t="s">
        <v>263</v>
      </c>
      <c r="FNP85" t="s">
        <v>263</v>
      </c>
      <c r="FNQ85" t="s">
        <v>263</v>
      </c>
      <c r="FNR85" t="s">
        <v>263</v>
      </c>
      <c r="FNS85" t="s">
        <v>263</v>
      </c>
      <c r="FNT85" t="s">
        <v>263</v>
      </c>
      <c r="FNU85" t="s">
        <v>263</v>
      </c>
      <c r="FNV85" t="s">
        <v>263</v>
      </c>
      <c r="FNW85" t="s">
        <v>263</v>
      </c>
      <c r="FNX85" t="s">
        <v>263</v>
      </c>
      <c r="FNY85" t="s">
        <v>263</v>
      </c>
      <c r="FNZ85" t="s">
        <v>263</v>
      </c>
      <c r="FOA85" t="s">
        <v>263</v>
      </c>
      <c r="FOB85" t="s">
        <v>263</v>
      </c>
      <c r="FOC85" t="s">
        <v>263</v>
      </c>
      <c r="FOD85" t="s">
        <v>263</v>
      </c>
      <c r="FOE85" t="s">
        <v>263</v>
      </c>
      <c r="FOF85" t="s">
        <v>263</v>
      </c>
      <c r="FOG85" t="s">
        <v>263</v>
      </c>
      <c r="FOH85" t="s">
        <v>263</v>
      </c>
      <c r="FOI85" t="s">
        <v>263</v>
      </c>
      <c r="FOJ85" t="s">
        <v>263</v>
      </c>
      <c r="FOK85" t="s">
        <v>263</v>
      </c>
      <c r="FOL85" t="s">
        <v>263</v>
      </c>
      <c r="FOM85" t="s">
        <v>263</v>
      </c>
      <c r="FON85" t="s">
        <v>263</v>
      </c>
      <c r="FOO85" t="s">
        <v>263</v>
      </c>
      <c r="FOP85" t="s">
        <v>263</v>
      </c>
      <c r="FOQ85" t="s">
        <v>263</v>
      </c>
      <c r="FOR85" t="s">
        <v>263</v>
      </c>
      <c r="FOS85" t="s">
        <v>263</v>
      </c>
      <c r="FOT85" t="s">
        <v>263</v>
      </c>
      <c r="FOU85" t="s">
        <v>263</v>
      </c>
      <c r="FOV85" t="s">
        <v>263</v>
      </c>
      <c r="FOW85" t="s">
        <v>263</v>
      </c>
      <c r="FOX85" t="s">
        <v>263</v>
      </c>
      <c r="FOY85" t="s">
        <v>263</v>
      </c>
      <c r="FOZ85" t="s">
        <v>263</v>
      </c>
      <c r="FPA85" t="s">
        <v>263</v>
      </c>
      <c r="FPB85" t="s">
        <v>263</v>
      </c>
      <c r="FPC85" t="s">
        <v>263</v>
      </c>
      <c r="FPD85" t="s">
        <v>263</v>
      </c>
      <c r="FPE85" t="s">
        <v>263</v>
      </c>
      <c r="FPF85" t="s">
        <v>263</v>
      </c>
      <c r="FPG85" t="s">
        <v>263</v>
      </c>
      <c r="FPH85" t="s">
        <v>263</v>
      </c>
      <c r="FPI85" t="s">
        <v>263</v>
      </c>
      <c r="FPJ85" t="s">
        <v>263</v>
      </c>
      <c r="FPK85" t="s">
        <v>263</v>
      </c>
      <c r="FPL85" t="s">
        <v>263</v>
      </c>
      <c r="FPM85" t="s">
        <v>263</v>
      </c>
      <c r="FPN85" t="s">
        <v>263</v>
      </c>
      <c r="FPO85" t="s">
        <v>263</v>
      </c>
      <c r="FPP85" t="s">
        <v>263</v>
      </c>
      <c r="FPQ85" t="s">
        <v>263</v>
      </c>
      <c r="FPR85" t="s">
        <v>263</v>
      </c>
      <c r="FPS85" t="s">
        <v>263</v>
      </c>
      <c r="FPT85" t="s">
        <v>263</v>
      </c>
      <c r="FPU85" t="s">
        <v>263</v>
      </c>
      <c r="FPV85" t="s">
        <v>263</v>
      </c>
      <c r="FPW85" t="s">
        <v>263</v>
      </c>
      <c r="FPX85" t="s">
        <v>263</v>
      </c>
      <c r="FPY85" t="s">
        <v>263</v>
      </c>
      <c r="FPZ85" t="s">
        <v>263</v>
      </c>
      <c r="FQA85" t="s">
        <v>263</v>
      </c>
      <c r="FQB85" t="s">
        <v>263</v>
      </c>
      <c r="FQC85" t="s">
        <v>263</v>
      </c>
      <c r="FQD85" t="s">
        <v>263</v>
      </c>
      <c r="FQE85" t="s">
        <v>263</v>
      </c>
      <c r="FQF85" t="s">
        <v>263</v>
      </c>
      <c r="FQG85" t="s">
        <v>263</v>
      </c>
      <c r="FQH85" t="s">
        <v>263</v>
      </c>
      <c r="FQI85" t="s">
        <v>263</v>
      </c>
      <c r="FQJ85" t="s">
        <v>263</v>
      </c>
      <c r="FQK85" t="s">
        <v>263</v>
      </c>
      <c r="FQL85" t="s">
        <v>263</v>
      </c>
      <c r="FQM85" t="s">
        <v>263</v>
      </c>
      <c r="FQN85" t="s">
        <v>263</v>
      </c>
      <c r="FQO85" t="s">
        <v>263</v>
      </c>
      <c r="FQP85" t="s">
        <v>263</v>
      </c>
      <c r="FQQ85" t="s">
        <v>263</v>
      </c>
      <c r="FQR85" t="s">
        <v>263</v>
      </c>
      <c r="FQS85" t="s">
        <v>263</v>
      </c>
      <c r="FQT85" t="s">
        <v>263</v>
      </c>
      <c r="FQU85" t="s">
        <v>263</v>
      </c>
      <c r="FQV85" t="s">
        <v>263</v>
      </c>
      <c r="FQW85" t="s">
        <v>263</v>
      </c>
      <c r="FQX85" t="s">
        <v>263</v>
      </c>
      <c r="FQY85" t="s">
        <v>263</v>
      </c>
      <c r="FQZ85" t="s">
        <v>263</v>
      </c>
      <c r="FRA85" t="s">
        <v>263</v>
      </c>
      <c r="FRB85" t="s">
        <v>263</v>
      </c>
      <c r="FRC85" t="s">
        <v>263</v>
      </c>
      <c r="FRD85" t="s">
        <v>263</v>
      </c>
      <c r="FRE85" t="s">
        <v>263</v>
      </c>
      <c r="FRF85" t="s">
        <v>263</v>
      </c>
      <c r="FRG85" t="s">
        <v>263</v>
      </c>
      <c r="FRH85" t="s">
        <v>263</v>
      </c>
      <c r="FRI85" t="s">
        <v>263</v>
      </c>
      <c r="FRJ85" t="s">
        <v>263</v>
      </c>
      <c r="FRK85" t="s">
        <v>263</v>
      </c>
      <c r="FRL85" t="s">
        <v>263</v>
      </c>
      <c r="FRM85" t="s">
        <v>263</v>
      </c>
      <c r="FRN85" t="s">
        <v>263</v>
      </c>
      <c r="FRO85" t="s">
        <v>263</v>
      </c>
      <c r="FRP85" t="s">
        <v>263</v>
      </c>
      <c r="FRQ85" t="s">
        <v>263</v>
      </c>
      <c r="FRR85" t="s">
        <v>263</v>
      </c>
      <c r="FRS85" t="s">
        <v>263</v>
      </c>
      <c r="FRT85" t="s">
        <v>263</v>
      </c>
      <c r="FRU85" t="s">
        <v>263</v>
      </c>
      <c r="FRV85" t="s">
        <v>263</v>
      </c>
      <c r="FRW85" t="s">
        <v>263</v>
      </c>
      <c r="FRX85" t="s">
        <v>263</v>
      </c>
      <c r="FRY85" t="s">
        <v>263</v>
      </c>
      <c r="FRZ85" t="s">
        <v>263</v>
      </c>
      <c r="FSA85" t="s">
        <v>263</v>
      </c>
      <c r="FSB85" t="s">
        <v>263</v>
      </c>
      <c r="FSC85" t="s">
        <v>263</v>
      </c>
      <c r="FSD85" t="s">
        <v>263</v>
      </c>
      <c r="FSE85" t="s">
        <v>263</v>
      </c>
      <c r="FSF85" t="s">
        <v>263</v>
      </c>
      <c r="FSG85" t="s">
        <v>263</v>
      </c>
      <c r="FSH85" t="s">
        <v>263</v>
      </c>
      <c r="FSI85" t="s">
        <v>263</v>
      </c>
      <c r="FSJ85" t="s">
        <v>263</v>
      </c>
      <c r="FSK85" t="s">
        <v>263</v>
      </c>
      <c r="FSL85" t="s">
        <v>263</v>
      </c>
      <c r="FSM85" t="s">
        <v>263</v>
      </c>
      <c r="FSN85" t="s">
        <v>263</v>
      </c>
      <c r="FSO85" t="s">
        <v>263</v>
      </c>
      <c r="FSP85" t="s">
        <v>263</v>
      </c>
      <c r="FSQ85" t="s">
        <v>263</v>
      </c>
      <c r="FSR85" t="s">
        <v>263</v>
      </c>
      <c r="FSS85" t="s">
        <v>263</v>
      </c>
      <c r="FST85" t="s">
        <v>263</v>
      </c>
      <c r="FSU85" t="s">
        <v>263</v>
      </c>
      <c r="FSV85" t="s">
        <v>263</v>
      </c>
      <c r="FSW85" t="s">
        <v>263</v>
      </c>
      <c r="FSX85" t="s">
        <v>263</v>
      </c>
      <c r="FSY85" t="s">
        <v>263</v>
      </c>
      <c r="FSZ85" t="s">
        <v>263</v>
      </c>
      <c r="FTA85" t="s">
        <v>263</v>
      </c>
      <c r="FTB85" t="s">
        <v>263</v>
      </c>
      <c r="FTC85" t="s">
        <v>263</v>
      </c>
      <c r="FTD85" t="s">
        <v>263</v>
      </c>
      <c r="FTE85" t="s">
        <v>263</v>
      </c>
      <c r="FTF85" t="s">
        <v>263</v>
      </c>
      <c r="FTG85" t="s">
        <v>263</v>
      </c>
      <c r="FTH85" t="s">
        <v>263</v>
      </c>
      <c r="FTI85" t="s">
        <v>263</v>
      </c>
      <c r="FTJ85" t="s">
        <v>263</v>
      </c>
      <c r="FTK85" t="s">
        <v>263</v>
      </c>
      <c r="FTL85" t="s">
        <v>263</v>
      </c>
      <c r="FTM85" t="s">
        <v>263</v>
      </c>
      <c r="FTN85" t="s">
        <v>263</v>
      </c>
      <c r="FTO85" t="s">
        <v>263</v>
      </c>
      <c r="FTP85" t="s">
        <v>263</v>
      </c>
      <c r="FTQ85" t="s">
        <v>263</v>
      </c>
      <c r="FTR85" t="s">
        <v>263</v>
      </c>
      <c r="FTS85" t="s">
        <v>263</v>
      </c>
      <c r="FTT85" t="s">
        <v>263</v>
      </c>
      <c r="FTU85" t="s">
        <v>263</v>
      </c>
      <c r="FTV85" t="s">
        <v>263</v>
      </c>
      <c r="FTW85" t="s">
        <v>263</v>
      </c>
      <c r="FTX85" t="s">
        <v>263</v>
      </c>
      <c r="FTY85" t="s">
        <v>263</v>
      </c>
      <c r="FTZ85" t="s">
        <v>263</v>
      </c>
      <c r="FUA85" t="s">
        <v>263</v>
      </c>
      <c r="FUB85" t="s">
        <v>263</v>
      </c>
      <c r="FUC85" t="s">
        <v>263</v>
      </c>
      <c r="FUD85" t="s">
        <v>263</v>
      </c>
      <c r="FUE85" t="s">
        <v>263</v>
      </c>
      <c r="FUF85" t="s">
        <v>263</v>
      </c>
      <c r="FUG85" t="s">
        <v>263</v>
      </c>
      <c r="FUH85" t="s">
        <v>263</v>
      </c>
      <c r="FUI85" t="s">
        <v>263</v>
      </c>
      <c r="FUJ85" t="s">
        <v>263</v>
      </c>
      <c r="FUK85" t="s">
        <v>263</v>
      </c>
      <c r="FUL85" t="s">
        <v>263</v>
      </c>
      <c r="FUM85" t="s">
        <v>263</v>
      </c>
      <c r="FUN85" t="s">
        <v>263</v>
      </c>
      <c r="FUO85" t="s">
        <v>263</v>
      </c>
      <c r="FUP85" t="s">
        <v>263</v>
      </c>
      <c r="FUQ85" t="s">
        <v>263</v>
      </c>
      <c r="FUR85" t="s">
        <v>263</v>
      </c>
      <c r="FUS85" t="s">
        <v>263</v>
      </c>
      <c r="FUT85" t="s">
        <v>263</v>
      </c>
      <c r="FUU85" t="s">
        <v>263</v>
      </c>
      <c r="FUV85" t="s">
        <v>263</v>
      </c>
      <c r="FUW85" t="s">
        <v>263</v>
      </c>
      <c r="FUX85" t="s">
        <v>263</v>
      </c>
      <c r="FUY85" t="s">
        <v>263</v>
      </c>
      <c r="FUZ85" t="s">
        <v>263</v>
      </c>
      <c r="FVA85" t="s">
        <v>263</v>
      </c>
      <c r="FVB85" t="s">
        <v>263</v>
      </c>
      <c r="FVC85" t="s">
        <v>263</v>
      </c>
      <c r="FVD85" t="s">
        <v>263</v>
      </c>
      <c r="FVE85" t="s">
        <v>263</v>
      </c>
      <c r="FVF85" t="s">
        <v>263</v>
      </c>
      <c r="FVG85" t="s">
        <v>263</v>
      </c>
      <c r="FVH85" t="s">
        <v>263</v>
      </c>
      <c r="FVI85" t="s">
        <v>263</v>
      </c>
      <c r="FVJ85" t="s">
        <v>263</v>
      </c>
      <c r="FVK85" t="s">
        <v>263</v>
      </c>
      <c r="FVL85" t="s">
        <v>263</v>
      </c>
      <c r="FVM85" t="s">
        <v>263</v>
      </c>
      <c r="FVN85" t="s">
        <v>263</v>
      </c>
      <c r="FVO85" t="s">
        <v>263</v>
      </c>
      <c r="FVP85" t="s">
        <v>263</v>
      </c>
      <c r="FVQ85" t="s">
        <v>263</v>
      </c>
      <c r="FVR85" t="s">
        <v>263</v>
      </c>
      <c r="FVS85" t="s">
        <v>263</v>
      </c>
      <c r="FVT85" t="s">
        <v>263</v>
      </c>
      <c r="FVU85" t="s">
        <v>263</v>
      </c>
      <c r="FVV85" t="s">
        <v>263</v>
      </c>
      <c r="FVW85" t="s">
        <v>263</v>
      </c>
      <c r="FVX85" t="s">
        <v>263</v>
      </c>
      <c r="FVY85" t="s">
        <v>263</v>
      </c>
      <c r="FVZ85" t="s">
        <v>263</v>
      </c>
      <c r="FWA85" t="s">
        <v>263</v>
      </c>
      <c r="FWB85" t="s">
        <v>263</v>
      </c>
      <c r="FWC85" t="s">
        <v>263</v>
      </c>
      <c r="FWD85" t="s">
        <v>263</v>
      </c>
      <c r="FWE85" t="s">
        <v>263</v>
      </c>
      <c r="FWF85" t="s">
        <v>263</v>
      </c>
      <c r="FWG85" t="s">
        <v>263</v>
      </c>
      <c r="FWH85" t="s">
        <v>263</v>
      </c>
      <c r="FWI85" t="s">
        <v>263</v>
      </c>
      <c r="FWJ85" t="s">
        <v>263</v>
      </c>
      <c r="FWK85" t="s">
        <v>263</v>
      </c>
      <c r="FWL85" t="s">
        <v>263</v>
      </c>
      <c r="FWM85" t="s">
        <v>263</v>
      </c>
      <c r="FWN85" t="s">
        <v>263</v>
      </c>
      <c r="FWO85" t="s">
        <v>263</v>
      </c>
      <c r="FWP85" t="s">
        <v>263</v>
      </c>
      <c r="FWQ85" t="s">
        <v>263</v>
      </c>
      <c r="FWR85" t="s">
        <v>263</v>
      </c>
      <c r="FWS85" t="s">
        <v>263</v>
      </c>
      <c r="FWT85" t="s">
        <v>263</v>
      </c>
      <c r="FWU85" t="s">
        <v>263</v>
      </c>
      <c r="FWV85" t="s">
        <v>263</v>
      </c>
      <c r="FWW85" t="s">
        <v>263</v>
      </c>
      <c r="FWX85" t="s">
        <v>263</v>
      </c>
      <c r="FWY85" t="s">
        <v>263</v>
      </c>
      <c r="FWZ85" t="s">
        <v>263</v>
      </c>
      <c r="FXA85" t="s">
        <v>263</v>
      </c>
      <c r="FXB85" t="s">
        <v>263</v>
      </c>
      <c r="FXC85" t="s">
        <v>263</v>
      </c>
      <c r="FXD85" t="s">
        <v>263</v>
      </c>
      <c r="FXE85" t="s">
        <v>263</v>
      </c>
      <c r="FXF85" t="s">
        <v>263</v>
      </c>
      <c r="FXG85" t="s">
        <v>263</v>
      </c>
      <c r="FXH85" t="s">
        <v>263</v>
      </c>
      <c r="FXI85" t="s">
        <v>263</v>
      </c>
      <c r="FXJ85" t="s">
        <v>263</v>
      </c>
      <c r="FXK85" t="s">
        <v>263</v>
      </c>
      <c r="FXL85" t="s">
        <v>263</v>
      </c>
      <c r="FXM85" t="s">
        <v>263</v>
      </c>
      <c r="FXN85" t="s">
        <v>263</v>
      </c>
      <c r="FXO85" t="s">
        <v>263</v>
      </c>
      <c r="FXP85" t="s">
        <v>263</v>
      </c>
      <c r="FXQ85" t="s">
        <v>263</v>
      </c>
      <c r="FXR85" t="s">
        <v>263</v>
      </c>
      <c r="FXS85" t="s">
        <v>263</v>
      </c>
      <c r="FXT85" t="s">
        <v>263</v>
      </c>
      <c r="FXU85" t="s">
        <v>263</v>
      </c>
      <c r="FXV85" t="s">
        <v>263</v>
      </c>
      <c r="FXW85" t="s">
        <v>263</v>
      </c>
      <c r="FXX85" t="s">
        <v>263</v>
      </c>
      <c r="FXY85" t="s">
        <v>263</v>
      </c>
      <c r="FXZ85" t="s">
        <v>263</v>
      </c>
      <c r="FYA85" t="s">
        <v>263</v>
      </c>
      <c r="FYB85" t="s">
        <v>263</v>
      </c>
      <c r="FYC85" t="s">
        <v>263</v>
      </c>
      <c r="FYD85" t="s">
        <v>263</v>
      </c>
      <c r="FYE85" t="s">
        <v>263</v>
      </c>
      <c r="FYF85" t="s">
        <v>263</v>
      </c>
      <c r="FYG85" t="s">
        <v>263</v>
      </c>
      <c r="FYH85" t="s">
        <v>263</v>
      </c>
      <c r="FYI85" t="s">
        <v>263</v>
      </c>
      <c r="FYJ85" t="s">
        <v>263</v>
      </c>
      <c r="FYK85" t="s">
        <v>263</v>
      </c>
      <c r="FYL85" t="s">
        <v>263</v>
      </c>
      <c r="FYM85" t="s">
        <v>263</v>
      </c>
      <c r="FYN85" t="s">
        <v>263</v>
      </c>
      <c r="FYO85" t="s">
        <v>263</v>
      </c>
      <c r="FYP85" t="s">
        <v>263</v>
      </c>
      <c r="FYQ85" t="s">
        <v>263</v>
      </c>
      <c r="FYR85" t="s">
        <v>263</v>
      </c>
      <c r="FYS85" t="s">
        <v>263</v>
      </c>
      <c r="FYT85" t="s">
        <v>263</v>
      </c>
      <c r="FYU85" t="s">
        <v>263</v>
      </c>
      <c r="FYV85" t="s">
        <v>263</v>
      </c>
      <c r="FYW85" t="s">
        <v>263</v>
      </c>
      <c r="FYX85" t="s">
        <v>263</v>
      </c>
      <c r="FYY85" t="s">
        <v>263</v>
      </c>
      <c r="FYZ85" t="s">
        <v>263</v>
      </c>
      <c r="FZA85" t="s">
        <v>263</v>
      </c>
      <c r="FZB85" t="s">
        <v>263</v>
      </c>
      <c r="FZC85" t="s">
        <v>263</v>
      </c>
      <c r="FZD85" t="s">
        <v>263</v>
      </c>
      <c r="FZE85" t="s">
        <v>263</v>
      </c>
      <c r="FZF85" t="s">
        <v>263</v>
      </c>
      <c r="FZG85" t="s">
        <v>263</v>
      </c>
      <c r="FZH85" t="s">
        <v>263</v>
      </c>
      <c r="FZI85" t="s">
        <v>263</v>
      </c>
      <c r="FZJ85" t="s">
        <v>263</v>
      </c>
      <c r="FZK85" t="s">
        <v>263</v>
      </c>
      <c r="FZL85" t="s">
        <v>263</v>
      </c>
      <c r="FZM85" t="s">
        <v>263</v>
      </c>
      <c r="FZN85" t="s">
        <v>263</v>
      </c>
      <c r="FZO85" t="s">
        <v>263</v>
      </c>
      <c r="FZP85" t="s">
        <v>263</v>
      </c>
      <c r="FZQ85" t="s">
        <v>263</v>
      </c>
      <c r="FZR85" t="s">
        <v>263</v>
      </c>
      <c r="FZS85" t="s">
        <v>263</v>
      </c>
      <c r="FZT85" t="s">
        <v>263</v>
      </c>
      <c r="FZU85" t="s">
        <v>263</v>
      </c>
      <c r="FZV85" t="s">
        <v>263</v>
      </c>
      <c r="FZW85" t="s">
        <v>263</v>
      </c>
      <c r="FZX85" t="s">
        <v>263</v>
      </c>
      <c r="FZY85" t="s">
        <v>263</v>
      </c>
      <c r="FZZ85" t="s">
        <v>263</v>
      </c>
      <c r="GAA85" t="s">
        <v>263</v>
      </c>
      <c r="GAB85" t="s">
        <v>263</v>
      </c>
      <c r="GAC85" t="s">
        <v>263</v>
      </c>
      <c r="GAD85" t="s">
        <v>263</v>
      </c>
      <c r="GAE85" t="s">
        <v>263</v>
      </c>
      <c r="GAF85" t="s">
        <v>263</v>
      </c>
      <c r="GAG85" t="s">
        <v>263</v>
      </c>
      <c r="GAH85" t="s">
        <v>263</v>
      </c>
      <c r="GAI85" t="s">
        <v>263</v>
      </c>
      <c r="GAJ85" t="s">
        <v>263</v>
      </c>
      <c r="GAK85" t="s">
        <v>263</v>
      </c>
      <c r="GAL85" t="s">
        <v>263</v>
      </c>
      <c r="GAM85" t="s">
        <v>263</v>
      </c>
      <c r="GAN85" t="s">
        <v>263</v>
      </c>
      <c r="GAO85" t="s">
        <v>263</v>
      </c>
      <c r="GAP85" t="s">
        <v>263</v>
      </c>
      <c r="GAQ85" t="s">
        <v>263</v>
      </c>
      <c r="GAR85" t="s">
        <v>263</v>
      </c>
      <c r="GAS85" t="s">
        <v>263</v>
      </c>
      <c r="GAT85" t="s">
        <v>263</v>
      </c>
      <c r="GAU85" t="s">
        <v>263</v>
      </c>
      <c r="GAV85" t="s">
        <v>263</v>
      </c>
      <c r="GAW85" t="s">
        <v>263</v>
      </c>
      <c r="GAX85" t="s">
        <v>263</v>
      </c>
      <c r="GAY85" t="s">
        <v>263</v>
      </c>
      <c r="GAZ85" t="s">
        <v>263</v>
      </c>
      <c r="GBA85" t="s">
        <v>263</v>
      </c>
      <c r="GBB85" t="s">
        <v>263</v>
      </c>
      <c r="GBC85" t="s">
        <v>263</v>
      </c>
      <c r="GBD85" t="s">
        <v>263</v>
      </c>
      <c r="GBE85" t="s">
        <v>263</v>
      </c>
      <c r="GBF85" t="s">
        <v>263</v>
      </c>
      <c r="GBG85" t="s">
        <v>263</v>
      </c>
      <c r="GBH85" t="s">
        <v>263</v>
      </c>
      <c r="GBI85" t="s">
        <v>263</v>
      </c>
      <c r="GBJ85" t="s">
        <v>263</v>
      </c>
      <c r="GBK85" t="s">
        <v>263</v>
      </c>
      <c r="GBL85" t="s">
        <v>263</v>
      </c>
      <c r="GBM85" t="s">
        <v>263</v>
      </c>
      <c r="GBN85" t="s">
        <v>263</v>
      </c>
      <c r="GBO85" t="s">
        <v>263</v>
      </c>
      <c r="GBP85" t="s">
        <v>263</v>
      </c>
      <c r="GBQ85" t="s">
        <v>263</v>
      </c>
      <c r="GBR85" t="s">
        <v>263</v>
      </c>
      <c r="GBS85" t="s">
        <v>263</v>
      </c>
      <c r="GBT85" t="s">
        <v>263</v>
      </c>
      <c r="GBU85" t="s">
        <v>263</v>
      </c>
      <c r="GBV85" t="s">
        <v>263</v>
      </c>
      <c r="GBW85" t="s">
        <v>263</v>
      </c>
      <c r="GBX85" t="s">
        <v>263</v>
      </c>
      <c r="GBY85" t="s">
        <v>263</v>
      </c>
      <c r="GBZ85" t="s">
        <v>263</v>
      </c>
      <c r="GCA85" t="s">
        <v>263</v>
      </c>
      <c r="GCB85" t="s">
        <v>263</v>
      </c>
      <c r="GCC85" t="s">
        <v>263</v>
      </c>
      <c r="GCD85" t="s">
        <v>263</v>
      </c>
      <c r="GCE85" t="s">
        <v>263</v>
      </c>
      <c r="GCF85" t="s">
        <v>263</v>
      </c>
      <c r="GCG85" t="s">
        <v>263</v>
      </c>
      <c r="GCH85" t="s">
        <v>263</v>
      </c>
      <c r="GCI85" t="s">
        <v>263</v>
      </c>
      <c r="GCJ85" t="s">
        <v>263</v>
      </c>
      <c r="GCK85" t="s">
        <v>263</v>
      </c>
      <c r="GCL85" t="s">
        <v>263</v>
      </c>
      <c r="GCM85" t="s">
        <v>263</v>
      </c>
      <c r="GCN85" t="s">
        <v>263</v>
      </c>
      <c r="GCO85" t="s">
        <v>263</v>
      </c>
      <c r="GCP85" t="s">
        <v>263</v>
      </c>
      <c r="GCQ85" t="s">
        <v>263</v>
      </c>
      <c r="GCR85" t="s">
        <v>263</v>
      </c>
      <c r="GCS85" t="s">
        <v>263</v>
      </c>
      <c r="GCT85" t="s">
        <v>263</v>
      </c>
      <c r="GCU85" t="s">
        <v>263</v>
      </c>
      <c r="GCV85" t="s">
        <v>263</v>
      </c>
      <c r="GCW85" t="s">
        <v>263</v>
      </c>
      <c r="GCX85" t="s">
        <v>263</v>
      </c>
      <c r="GCY85" t="s">
        <v>263</v>
      </c>
      <c r="GCZ85" t="s">
        <v>263</v>
      </c>
      <c r="GDA85" t="s">
        <v>263</v>
      </c>
      <c r="GDB85" t="s">
        <v>263</v>
      </c>
      <c r="GDC85" t="s">
        <v>263</v>
      </c>
      <c r="GDD85" t="s">
        <v>263</v>
      </c>
      <c r="GDE85" t="s">
        <v>263</v>
      </c>
      <c r="GDF85" t="s">
        <v>263</v>
      </c>
      <c r="GDG85" t="s">
        <v>263</v>
      </c>
      <c r="GDH85" t="s">
        <v>263</v>
      </c>
      <c r="GDI85" t="s">
        <v>263</v>
      </c>
      <c r="GDJ85" t="s">
        <v>263</v>
      </c>
      <c r="GDK85" t="s">
        <v>263</v>
      </c>
      <c r="GDL85" t="s">
        <v>263</v>
      </c>
      <c r="GDM85" t="s">
        <v>263</v>
      </c>
      <c r="GDN85" t="s">
        <v>263</v>
      </c>
      <c r="GDO85" t="s">
        <v>263</v>
      </c>
      <c r="GDP85" t="s">
        <v>263</v>
      </c>
      <c r="GDQ85" t="s">
        <v>263</v>
      </c>
      <c r="GDR85" t="s">
        <v>263</v>
      </c>
      <c r="GDS85" t="s">
        <v>263</v>
      </c>
      <c r="GDT85" t="s">
        <v>263</v>
      </c>
      <c r="GDU85" t="s">
        <v>263</v>
      </c>
      <c r="GDV85" t="s">
        <v>263</v>
      </c>
      <c r="GDW85" t="s">
        <v>263</v>
      </c>
      <c r="GDX85" t="s">
        <v>263</v>
      </c>
      <c r="GDY85" t="s">
        <v>263</v>
      </c>
      <c r="GDZ85" t="s">
        <v>263</v>
      </c>
      <c r="GEA85" t="s">
        <v>263</v>
      </c>
      <c r="GEB85" t="s">
        <v>263</v>
      </c>
      <c r="GEC85" t="s">
        <v>263</v>
      </c>
      <c r="GED85" t="s">
        <v>263</v>
      </c>
      <c r="GEE85" t="s">
        <v>263</v>
      </c>
      <c r="GEF85" t="s">
        <v>263</v>
      </c>
      <c r="GEG85" t="s">
        <v>263</v>
      </c>
      <c r="GEH85" t="s">
        <v>263</v>
      </c>
      <c r="GEI85" t="s">
        <v>263</v>
      </c>
      <c r="GEJ85" t="s">
        <v>263</v>
      </c>
      <c r="GEK85" t="s">
        <v>263</v>
      </c>
      <c r="GEL85" t="s">
        <v>263</v>
      </c>
      <c r="GEM85" t="s">
        <v>263</v>
      </c>
      <c r="GEN85" t="s">
        <v>263</v>
      </c>
      <c r="GEO85" t="s">
        <v>263</v>
      </c>
      <c r="GEP85" t="s">
        <v>263</v>
      </c>
      <c r="GEQ85" t="s">
        <v>263</v>
      </c>
      <c r="GER85" t="s">
        <v>263</v>
      </c>
      <c r="GES85" t="s">
        <v>263</v>
      </c>
      <c r="GET85" t="s">
        <v>263</v>
      </c>
      <c r="GEU85" t="s">
        <v>263</v>
      </c>
      <c r="GEV85" t="s">
        <v>263</v>
      </c>
      <c r="GEW85" t="s">
        <v>263</v>
      </c>
      <c r="GEX85" t="s">
        <v>263</v>
      </c>
      <c r="GEY85" t="s">
        <v>263</v>
      </c>
      <c r="GEZ85" t="s">
        <v>263</v>
      </c>
      <c r="GFA85" t="s">
        <v>263</v>
      </c>
      <c r="GFB85" t="s">
        <v>263</v>
      </c>
      <c r="GFC85" t="s">
        <v>263</v>
      </c>
      <c r="GFD85" t="s">
        <v>263</v>
      </c>
      <c r="GFE85" t="s">
        <v>263</v>
      </c>
      <c r="GFF85" t="s">
        <v>263</v>
      </c>
      <c r="GFG85" t="s">
        <v>263</v>
      </c>
      <c r="GFH85" t="s">
        <v>263</v>
      </c>
      <c r="GFI85" t="s">
        <v>263</v>
      </c>
      <c r="GFJ85" t="s">
        <v>263</v>
      </c>
      <c r="GFK85" t="s">
        <v>263</v>
      </c>
      <c r="GFL85" t="s">
        <v>263</v>
      </c>
      <c r="GFM85" t="s">
        <v>263</v>
      </c>
      <c r="GFN85" t="s">
        <v>263</v>
      </c>
      <c r="GFO85" t="s">
        <v>263</v>
      </c>
      <c r="GFP85" t="s">
        <v>263</v>
      </c>
      <c r="GFQ85" t="s">
        <v>263</v>
      </c>
      <c r="GFR85" t="s">
        <v>263</v>
      </c>
      <c r="GFS85" t="s">
        <v>263</v>
      </c>
      <c r="GFT85" t="s">
        <v>263</v>
      </c>
      <c r="GFU85" t="s">
        <v>263</v>
      </c>
      <c r="GFV85" t="s">
        <v>263</v>
      </c>
      <c r="GFW85" t="s">
        <v>263</v>
      </c>
      <c r="GFX85" t="s">
        <v>263</v>
      </c>
      <c r="GFY85" t="s">
        <v>263</v>
      </c>
      <c r="GFZ85" t="s">
        <v>263</v>
      </c>
      <c r="GGA85" t="s">
        <v>263</v>
      </c>
      <c r="GGB85" t="s">
        <v>263</v>
      </c>
      <c r="GGC85" t="s">
        <v>263</v>
      </c>
      <c r="GGD85" t="s">
        <v>263</v>
      </c>
      <c r="GGE85" t="s">
        <v>263</v>
      </c>
      <c r="GGF85" t="s">
        <v>263</v>
      </c>
      <c r="GGG85" t="s">
        <v>263</v>
      </c>
      <c r="GGH85" t="s">
        <v>263</v>
      </c>
      <c r="GGI85" t="s">
        <v>263</v>
      </c>
      <c r="GGJ85" t="s">
        <v>263</v>
      </c>
      <c r="GGK85" t="s">
        <v>263</v>
      </c>
      <c r="GGL85" t="s">
        <v>263</v>
      </c>
      <c r="GGM85" t="s">
        <v>263</v>
      </c>
      <c r="GGN85" t="s">
        <v>263</v>
      </c>
      <c r="GGO85" t="s">
        <v>263</v>
      </c>
      <c r="GGP85" t="s">
        <v>263</v>
      </c>
      <c r="GGQ85" t="s">
        <v>263</v>
      </c>
      <c r="GGR85" t="s">
        <v>263</v>
      </c>
      <c r="GGS85" t="s">
        <v>263</v>
      </c>
      <c r="GGT85" t="s">
        <v>263</v>
      </c>
      <c r="GGU85" t="s">
        <v>263</v>
      </c>
      <c r="GGV85" t="s">
        <v>263</v>
      </c>
      <c r="GGW85" t="s">
        <v>263</v>
      </c>
      <c r="GGX85" t="s">
        <v>263</v>
      </c>
      <c r="GGY85" t="s">
        <v>263</v>
      </c>
      <c r="GGZ85" t="s">
        <v>263</v>
      </c>
      <c r="GHA85" t="s">
        <v>263</v>
      </c>
      <c r="GHB85" t="s">
        <v>263</v>
      </c>
      <c r="GHC85" t="s">
        <v>263</v>
      </c>
      <c r="GHD85" t="s">
        <v>263</v>
      </c>
      <c r="GHE85" t="s">
        <v>263</v>
      </c>
      <c r="GHF85" t="s">
        <v>263</v>
      </c>
      <c r="GHG85" t="s">
        <v>263</v>
      </c>
      <c r="GHH85" t="s">
        <v>263</v>
      </c>
      <c r="GHI85" t="s">
        <v>263</v>
      </c>
      <c r="GHJ85" t="s">
        <v>263</v>
      </c>
      <c r="GHK85" t="s">
        <v>263</v>
      </c>
      <c r="GHL85" t="s">
        <v>263</v>
      </c>
      <c r="GHM85" t="s">
        <v>263</v>
      </c>
      <c r="GHN85" t="s">
        <v>263</v>
      </c>
      <c r="GHO85" t="s">
        <v>263</v>
      </c>
      <c r="GHP85" t="s">
        <v>263</v>
      </c>
      <c r="GHQ85" t="s">
        <v>263</v>
      </c>
      <c r="GHR85" t="s">
        <v>263</v>
      </c>
      <c r="GHS85" t="s">
        <v>263</v>
      </c>
      <c r="GHT85" t="s">
        <v>263</v>
      </c>
      <c r="GHU85" t="s">
        <v>263</v>
      </c>
      <c r="GHV85" t="s">
        <v>263</v>
      </c>
      <c r="GHW85" t="s">
        <v>263</v>
      </c>
      <c r="GHX85" t="s">
        <v>263</v>
      </c>
      <c r="GHY85" t="s">
        <v>263</v>
      </c>
      <c r="GHZ85" t="s">
        <v>263</v>
      </c>
      <c r="GIA85" t="s">
        <v>263</v>
      </c>
      <c r="GIB85" t="s">
        <v>263</v>
      </c>
      <c r="GIC85" t="s">
        <v>263</v>
      </c>
      <c r="GID85" t="s">
        <v>263</v>
      </c>
      <c r="GIE85" t="s">
        <v>263</v>
      </c>
      <c r="GIF85" t="s">
        <v>263</v>
      </c>
      <c r="GIG85" t="s">
        <v>263</v>
      </c>
      <c r="GIH85" t="s">
        <v>263</v>
      </c>
      <c r="GII85" t="s">
        <v>263</v>
      </c>
      <c r="GIJ85" t="s">
        <v>263</v>
      </c>
      <c r="GIK85" t="s">
        <v>263</v>
      </c>
      <c r="GIL85" t="s">
        <v>263</v>
      </c>
      <c r="GIM85" t="s">
        <v>263</v>
      </c>
      <c r="GIN85" t="s">
        <v>263</v>
      </c>
      <c r="GIO85" t="s">
        <v>263</v>
      </c>
      <c r="GIP85" t="s">
        <v>263</v>
      </c>
      <c r="GIQ85" t="s">
        <v>263</v>
      </c>
      <c r="GIR85" t="s">
        <v>263</v>
      </c>
      <c r="GIS85" t="s">
        <v>263</v>
      </c>
      <c r="GIT85" t="s">
        <v>263</v>
      </c>
      <c r="GIU85" t="s">
        <v>263</v>
      </c>
      <c r="GIV85" t="s">
        <v>263</v>
      </c>
      <c r="GIW85" t="s">
        <v>263</v>
      </c>
      <c r="GIX85" t="s">
        <v>263</v>
      </c>
      <c r="GIY85" t="s">
        <v>263</v>
      </c>
      <c r="GIZ85" t="s">
        <v>263</v>
      </c>
      <c r="GJA85" t="s">
        <v>263</v>
      </c>
      <c r="GJB85" t="s">
        <v>263</v>
      </c>
      <c r="GJC85" t="s">
        <v>263</v>
      </c>
      <c r="GJD85" t="s">
        <v>263</v>
      </c>
      <c r="GJE85" t="s">
        <v>263</v>
      </c>
      <c r="GJF85" t="s">
        <v>263</v>
      </c>
      <c r="GJG85" t="s">
        <v>263</v>
      </c>
      <c r="GJH85" t="s">
        <v>263</v>
      </c>
      <c r="GJI85" t="s">
        <v>263</v>
      </c>
      <c r="GJJ85" t="s">
        <v>263</v>
      </c>
      <c r="GJK85" t="s">
        <v>263</v>
      </c>
      <c r="GJL85" t="s">
        <v>263</v>
      </c>
      <c r="GJM85" t="s">
        <v>263</v>
      </c>
      <c r="GJN85" t="s">
        <v>263</v>
      </c>
      <c r="GJO85" t="s">
        <v>263</v>
      </c>
      <c r="GJP85" t="s">
        <v>263</v>
      </c>
      <c r="GJQ85" t="s">
        <v>263</v>
      </c>
      <c r="GJR85" t="s">
        <v>263</v>
      </c>
      <c r="GJS85" t="s">
        <v>263</v>
      </c>
      <c r="GJT85" t="s">
        <v>263</v>
      </c>
      <c r="GJU85" t="s">
        <v>263</v>
      </c>
      <c r="GJV85" t="s">
        <v>263</v>
      </c>
      <c r="GJW85" t="s">
        <v>263</v>
      </c>
      <c r="GJX85" t="s">
        <v>263</v>
      </c>
      <c r="GJY85" t="s">
        <v>263</v>
      </c>
      <c r="GJZ85" t="s">
        <v>263</v>
      </c>
      <c r="GKA85" t="s">
        <v>263</v>
      </c>
      <c r="GKB85" t="s">
        <v>263</v>
      </c>
      <c r="GKC85" t="s">
        <v>263</v>
      </c>
      <c r="GKD85" t="s">
        <v>263</v>
      </c>
      <c r="GKE85" t="s">
        <v>263</v>
      </c>
      <c r="GKF85" t="s">
        <v>263</v>
      </c>
      <c r="GKG85" t="s">
        <v>263</v>
      </c>
      <c r="GKH85" t="s">
        <v>263</v>
      </c>
      <c r="GKI85" t="s">
        <v>263</v>
      </c>
      <c r="GKJ85" t="s">
        <v>263</v>
      </c>
      <c r="GKK85" t="s">
        <v>263</v>
      </c>
      <c r="GKL85" t="s">
        <v>263</v>
      </c>
      <c r="GKM85" t="s">
        <v>263</v>
      </c>
      <c r="GKN85" t="s">
        <v>263</v>
      </c>
      <c r="GKO85" t="s">
        <v>263</v>
      </c>
      <c r="GKP85" t="s">
        <v>263</v>
      </c>
      <c r="GKQ85" t="s">
        <v>263</v>
      </c>
      <c r="GKR85" t="s">
        <v>263</v>
      </c>
      <c r="GKS85" t="s">
        <v>263</v>
      </c>
      <c r="GKT85" t="s">
        <v>263</v>
      </c>
      <c r="GKU85" t="s">
        <v>263</v>
      </c>
      <c r="GKV85" t="s">
        <v>263</v>
      </c>
      <c r="GKW85" t="s">
        <v>263</v>
      </c>
      <c r="GKX85" t="s">
        <v>263</v>
      </c>
      <c r="GKY85" t="s">
        <v>263</v>
      </c>
      <c r="GKZ85" t="s">
        <v>263</v>
      </c>
      <c r="GLA85" t="s">
        <v>263</v>
      </c>
      <c r="GLB85" t="s">
        <v>263</v>
      </c>
      <c r="GLC85" t="s">
        <v>263</v>
      </c>
      <c r="GLD85" t="s">
        <v>263</v>
      </c>
      <c r="GLE85" t="s">
        <v>263</v>
      </c>
      <c r="GLF85" t="s">
        <v>263</v>
      </c>
      <c r="GLG85" t="s">
        <v>263</v>
      </c>
      <c r="GLH85" t="s">
        <v>263</v>
      </c>
      <c r="GLI85" t="s">
        <v>263</v>
      </c>
      <c r="GLJ85" t="s">
        <v>263</v>
      </c>
      <c r="GLK85" t="s">
        <v>263</v>
      </c>
      <c r="GLL85" t="s">
        <v>263</v>
      </c>
      <c r="GLM85" t="s">
        <v>263</v>
      </c>
      <c r="GLN85" t="s">
        <v>263</v>
      </c>
      <c r="GLO85" t="s">
        <v>263</v>
      </c>
      <c r="GLP85" t="s">
        <v>263</v>
      </c>
      <c r="GLQ85" t="s">
        <v>263</v>
      </c>
      <c r="GLR85" t="s">
        <v>263</v>
      </c>
      <c r="GLS85" t="s">
        <v>263</v>
      </c>
      <c r="GLT85" t="s">
        <v>263</v>
      </c>
      <c r="GLU85" t="s">
        <v>263</v>
      </c>
      <c r="GLV85" t="s">
        <v>263</v>
      </c>
      <c r="GLW85" t="s">
        <v>263</v>
      </c>
      <c r="GLX85" t="s">
        <v>263</v>
      </c>
      <c r="GLY85" t="s">
        <v>263</v>
      </c>
      <c r="GLZ85" t="s">
        <v>263</v>
      </c>
      <c r="GMA85" t="s">
        <v>263</v>
      </c>
      <c r="GMB85" t="s">
        <v>263</v>
      </c>
      <c r="GMC85" t="s">
        <v>263</v>
      </c>
      <c r="GMD85" t="s">
        <v>263</v>
      </c>
      <c r="GME85" t="s">
        <v>263</v>
      </c>
      <c r="GMF85" t="s">
        <v>263</v>
      </c>
      <c r="GMG85" t="s">
        <v>263</v>
      </c>
      <c r="GMH85" t="s">
        <v>263</v>
      </c>
      <c r="GMI85" t="s">
        <v>263</v>
      </c>
      <c r="GMJ85" t="s">
        <v>263</v>
      </c>
      <c r="GMK85" t="s">
        <v>263</v>
      </c>
      <c r="GML85" t="s">
        <v>263</v>
      </c>
      <c r="GMM85" t="s">
        <v>263</v>
      </c>
      <c r="GMN85" t="s">
        <v>263</v>
      </c>
      <c r="GMO85" t="s">
        <v>263</v>
      </c>
      <c r="GMP85" t="s">
        <v>263</v>
      </c>
      <c r="GMQ85" t="s">
        <v>263</v>
      </c>
      <c r="GMR85" t="s">
        <v>263</v>
      </c>
      <c r="GMS85" t="s">
        <v>263</v>
      </c>
      <c r="GMT85" t="s">
        <v>263</v>
      </c>
      <c r="GMU85" t="s">
        <v>263</v>
      </c>
      <c r="GMV85" t="s">
        <v>263</v>
      </c>
      <c r="GMW85" t="s">
        <v>263</v>
      </c>
      <c r="GMX85" t="s">
        <v>263</v>
      </c>
      <c r="GMY85" t="s">
        <v>263</v>
      </c>
      <c r="GMZ85" t="s">
        <v>263</v>
      </c>
      <c r="GNA85" t="s">
        <v>263</v>
      </c>
      <c r="GNB85" t="s">
        <v>263</v>
      </c>
      <c r="GNC85" t="s">
        <v>263</v>
      </c>
      <c r="GND85" t="s">
        <v>263</v>
      </c>
      <c r="GNE85" t="s">
        <v>263</v>
      </c>
      <c r="GNF85" t="s">
        <v>263</v>
      </c>
      <c r="GNG85" t="s">
        <v>263</v>
      </c>
      <c r="GNH85" t="s">
        <v>263</v>
      </c>
      <c r="GNI85" t="s">
        <v>263</v>
      </c>
      <c r="GNJ85" t="s">
        <v>263</v>
      </c>
      <c r="GNK85" t="s">
        <v>263</v>
      </c>
      <c r="GNL85" t="s">
        <v>263</v>
      </c>
      <c r="GNM85" t="s">
        <v>263</v>
      </c>
      <c r="GNN85" t="s">
        <v>263</v>
      </c>
      <c r="GNO85" t="s">
        <v>263</v>
      </c>
      <c r="GNP85" t="s">
        <v>263</v>
      </c>
      <c r="GNQ85" t="s">
        <v>263</v>
      </c>
      <c r="GNR85" t="s">
        <v>263</v>
      </c>
      <c r="GNS85" t="s">
        <v>263</v>
      </c>
      <c r="GNT85" t="s">
        <v>263</v>
      </c>
      <c r="GNU85" t="s">
        <v>263</v>
      </c>
      <c r="GNV85" t="s">
        <v>263</v>
      </c>
      <c r="GNW85" t="s">
        <v>263</v>
      </c>
      <c r="GNX85" t="s">
        <v>263</v>
      </c>
      <c r="GNY85" t="s">
        <v>263</v>
      </c>
      <c r="GNZ85" t="s">
        <v>263</v>
      </c>
      <c r="GOA85" t="s">
        <v>263</v>
      </c>
      <c r="GOB85" t="s">
        <v>263</v>
      </c>
      <c r="GOC85" t="s">
        <v>263</v>
      </c>
      <c r="GOD85" t="s">
        <v>263</v>
      </c>
      <c r="GOE85" t="s">
        <v>263</v>
      </c>
      <c r="GOF85" t="s">
        <v>263</v>
      </c>
      <c r="GOG85" t="s">
        <v>263</v>
      </c>
      <c r="GOH85" t="s">
        <v>263</v>
      </c>
      <c r="GOI85" t="s">
        <v>263</v>
      </c>
      <c r="GOJ85" t="s">
        <v>263</v>
      </c>
      <c r="GOK85" t="s">
        <v>263</v>
      </c>
      <c r="GOL85" t="s">
        <v>263</v>
      </c>
      <c r="GOM85" t="s">
        <v>263</v>
      </c>
      <c r="GON85" t="s">
        <v>263</v>
      </c>
      <c r="GOO85" t="s">
        <v>263</v>
      </c>
      <c r="GOP85" t="s">
        <v>263</v>
      </c>
      <c r="GOQ85" t="s">
        <v>263</v>
      </c>
      <c r="GOR85" t="s">
        <v>263</v>
      </c>
      <c r="GOS85" t="s">
        <v>263</v>
      </c>
      <c r="GOT85" t="s">
        <v>263</v>
      </c>
      <c r="GOU85" t="s">
        <v>263</v>
      </c>
      <c r="GOV85" t="s">
        <v>263</v>
      </c>
      <c r="GOW85" t="s">
        <v>263</v>
      </c>
      <c r="GOX85" t="s">
        <v>263</v>
      </c>
      <c r="GOY85" t="s">
        <v>263</v>
      </c>
      <c r="GOZ85" t="s">
        <v>263</v>
      </c>
      <c r="GPA85" t="s">
        <v>263</v>
      </c>
      <c r="GPB85" t="s">
        <v>263</v>
      </c>
      <c r="GPC85" t="s">
        <v>263</v>
      </c>
      <c r="GPD85" t="s">
        <v>263</v>
      </c>
      <c r="GPE85" t="s">
        <v>263</v>
      </c>
      <c r="GPF85" t="s">
        <v>263</v>
      </c>
      <c r="GPG85" t="s">
        <v>263</v>
      </c>
      <c r="GPH85" t="s">
        <v>263</v>
      </c>
      <c r="GPI85" t="s">
        <v>263</v>
      </c>
      <c r="GPJ85" t="s">
        <v>263</v>
      </c>
      <c r="GPK85" t="s">
        <v>263</v>
      </c>
      <c r="GPL85" t="s">
        <v>263</v>
      </c>
      <c r="GPM85" t="s">
        <v>263</v>
      </c>
      <c r="GPN85" t="s">
        <v>263</v>
      </c>
      <c r="GPO85" t="s">
        <v>263</v>
      </c>
      <c r="GPP85" t="s">
        <v>263</v>
      </c>
      <c r="GPQ85" t="s">
        <v>263</v>
      </c>
      <c r="GPR85" t="s">
        <v>263</v>
      </c>
      <c r="GPS85" t="s">
        <v>263</v>
      </c>
      <c r="GPT85" t="s">
        <v>263</v>
      </c>
      <c r="GPU85" t="s">
        <v>263</v>
      </c>
      <c r="GPV85" t="s">
        <v>263</v>
      </c>
      <c r="GPW85" t="s">
        <v>263</v>
      </c>
      <c r="GPX85" t="s">
        <v>263</v>
      </c>
      <c r="GPY85" t="s">
        <v>263</v>
      </c>
      <c r="GPZ85" t="s">
        <v>263</v>
      </c>
      <c r="GQA85" t="s">
        <v>263</v>
      </c>
      <c r="GQB85" t="s">
        <v>263</v>
      </c>
      <c r="GQC85" t="s">
        <v>263</v>
      </c>
      <c r="GQD85" t="s">
        <v>263</v>
      </c>
      <c r="GQE85" t="s">
        <v>263</v>
      </c>
      <c r="GQF85" t="s">
        <v>263</v>
      </c>
      <c r="GQG85" t="s">
        <v>263</v>
      </c>
      <c r="GQH85" t="s">
        <v>263</v>
      </c>
      <c r="GQI85" t="s">
        <v>263</v>
      </c>
      <c r="GQJ85" t="s">
        <v>263</v>
      </c>
      <c r="GQK85" t="s">
        <v>263</v>
      </c>
      <c r="GQL85" t="s">
        <v>263</v>
      </c>
      <c r="GQM85" t="s">
        <v>263</v>
      </c>
      <c r="GQN85" t="s">
        <v>263</v>
      </c>
      <c r="GQO85" t="s">
        <v>263</v>
      </c>
      <c r="GQP85" t="s">
        <v>263</v>
      </c>
      <c r="GQQ85" t="s">
        <v>263</v>
      </c>
      <c r="GQR85" t="s">
        <v>263</v>
      </c>
      <c r="GQS85" t="s">
        <v>263</v>
      </c>
      <c r="GQT85" t="s">
        <v>263</v>
      </c>
      <c r="GQU85" t="s">
        <v>263</v>
      </c>
      <c r="GQV85" t="s">
        <v>263</v>
      </c>
      <c r="GQW85" t="s">
        <v>263</v>
      </c>
      <c r="GQX85" t="s">
        <v>263</v>
      </c>
      <c r="GQY85" t="s">
        <v>263</v>
      </c>
      <c r="GQZ85" t="s">
        <v>263</v>
      </c>
      <c r="GRA85" t="s">
        <v>263</v>
      </c>
      <c r="GRB85" t="s">
        <v>263</v>
      </c>
      <c r="GRC85" t="s">
        <v>263</v>
      </c>
      <c r="GRD85" t="s">
        <v>263</v>
      </c>
      <c r="GRE85" t="s">
        <v>263</v>
      </c>
      <c r="GRF85" t="s">
        <v>263</v>
      </c>
      <c r="GRG85" t="s">
        <v>263</v>
      </c>
      <c r="GRH85" t="s">
        <v>263</v>
      </c>
      <c r="GRI85" t="s">
        <v>263</v>
      </c>
      <c r="GRJ85" t="s">
        <v>263</v>
      </c>
      <c r="GRK85" t="s">
        <v>263</v>
      </c>
      <c r="GRL85" t="s">
        <v>263</v>
      </c>
      <c r="GRM85" t="s">
        <v>263</v>
      </c>
      <c r="GRN85" t="s">
        <v>263</v>
      </c>
      <c r="GRO85" t="s">
        <v>263</v>
      </c>
      <c r="GRP85" t="s">
        <v>263</v>
      </c>
      <c r="GRQ85" t="s">
        <v>263</v>
      </c>
      <c r="GRR85" t="s">
        <v>263</v>
      </c>
      <c r="GRS85" t="s">
        <v>263</v>
      </c>
      <c r="GRT85" t="s">
        <v>263</v>
      </c>
      <c r="GRU85" t="s">
        <v>263</v>
      </c>
      <c r="GRV85" t="s">
        <v>263</v>
      </c>
      <c r="GRW85" t="s">
        <v>263</v>
      </c>
      <c r="GRX85" t="s">
        <v>263</v>
      </c>
      <c r="GRY85" t="s">
        <v>263</v>
      </c>
      <c r="GRZ85" t="s">
        <v>263</v>
      </c>
      <c r="GSA85" t="s">
        <v>263</v>
      </c>
      <c r="GSB85" t="s">
        <v>263</v>
      </c>
      <c r="GSC85" t="s">
        <v>263</v>
      </c>
      <c r="GSD85" t="s">
        <v>263</v>
      </c>
      <c r="GSE85" t="s">
        <v>263</v>
      </c>
      <c r="GSF85" t="s">
        <v>263</v>
      </c>
      <c r="GSG85" t="s">
        <v>263</v>
      </c>
      <c r="GSH85" t="s">
        <v>263</v>
      </c>
      <c r="GSI85" t="s">
        <v>263</v>
      </c>
      <c r="GSJ85" t="s">
        <v>263</v>
      </c>
      <c r="GSK85" t="s">
        <v>263</v>
      </c>
      <c r="GSL85" t="s">
        <v>263</v>
      </c>
      <c r="GSM85" t="s">
        <v>263</v>
      </c>
      <c r="GSN85" t="s">
        <v>263</v>
      </c>
      <c r="GSO85" t="s">
        <v>263</v>
      </c>
      <c r="GSP85" t="s">
        <v>263</v>
      </c>
      <c r="GSQ85" t="s">
        <v>263</v>
      </c>
      <c r="GSR85" t="s">
        <v>263</v>
      </c>
      <c r="GSS85" t="s">
        <v>263</v>
      </c>
      <c r="GST85" t="s">
        <v>263</v>
      </c>
      <c r="GSU85" t="s">
        <v>263</v>
      </c>
      <c r="GSV85" t="s">
        <v>263</v>
      </c>
      <c r="GSW85" t="s">
        <v>263</v>
      </c>
      <c r="GSX85" t="s">
        <v>263</v>
      </c>
      <c r="GSY85" t="s">
        <v>263</v>
      </c>
      <c r="GSZ85" t="s">
        <v>263</v>
      </c>
      <c r="GTA85" t="s">
        <v>263</v>
      </c>
      <c r="GTB85" t="s">
        <v>263</v>
      </c>
      <c r="GTC85" t="s">
        <v>263</v>
      </c>
      <c r="GTD85" t="s">
        <v>263</v>
      </c>
      <c r="GTE85" t="s">
        <v>263</v>
      </c>
      <c r="GTF85" t="s">
        <v>263</v>
      </c>
      <c r="GTG85" t="s">
        <v>263</v>
      </c>
      <c r="GTH85" t="s">
        <v>263</v>
      </c>
      <c r="GTI85" t="s">
        <v>263</v>
      </c>
      <c r="GTJ85" t="s">
        <v>263</v>
      </c>
      <c r="GTK85" t="s">
        <v>263</v>
      </c>
      <c r="GTL85" t="s">
        <v>263</v>
      </c>
      <c r="GTM85" t="s">
        <v>263</v>
      </c>
      <c r="GTN85" t="s">
        <v>263</v>
      </c>
      <c r="GTO85" t="s">
        <v>263</v>
      </c>
      <c r="GTP85" t="s">
        <v>263</v>
      </c>
      <c r="GTQ85" t="s">
        <v>263</v>
      </c>
      <c r="GTR85" t="s">
        <v>263</v>
      </c>
      <c r="GTS85" t="s">
        <v>263</v>
      </c>
      <c r="GTT85" t="s">
        <v>263</v>
      </c>
      <c r="GTU85" t="s">
        <v>263</v>
      </c>
      <c r="GTV85" t="s">
        <v>263</v>
      </c>
      <c r="GTW85" t="s">
        <v>263</v>
      </c>
      <c r="GTX85" t="s">
        <v>263</v>
      </c>
      <c r="GTY85" t="s">
        <v>263</v>
      </c>
      <c r="GTZ85" t="s">
        <v>263</v>
      </c>
      <c r="GUA85" t="s">
        <v>263</v>
      </c>
      <c r="GUB85" t="s">
        <v>263</v>
      </c>
      <c r="GUC85" t="s">
        <v>263</v>
      </c>
      <c r="GUD85" t="s">
        <v>263</v>
      </c>
      <c r="GUE85" t="s">
        <v>263</v>
      </c>
      <c r="GUF85" t="s">
        <v>263</v>
      </c>
      <c r="GUG85" t="s">
        <v>263</v>
      </c>
      <c r="GUH85" t="s">
        <v>263</v>
      </c>
      <c r="GUI85" t="s">
        <v>263</v>
      </c>
      <c r="GUJ85" t="s">
        <v>263</v>
      </c>
      <c r="GUK85" t="s">
        <v>263</v>
      </c>
      <c r="GUL85" t="s">
        <v>263</v>
      </c>
      <c r="GUM85" t="s">
        <v>263</v>
      </c>
      <c r="GUN85" t="s">
        <v>263</v>
      </c>
      <c r="GUO85" t="s">
        <v>263</v>
      </c>
      <c r="GUP85" t="s">
        <v>263</v>
      </c>
      <c r="GUQ85" t="s">
        <v>263</v>
      </c>
      <c r="GUR85" t="s">
        <v>263</v>
      </c>
      <c r="GUS85" t="s">
        <v>263</v>
      </c>
      <c r="GUT85" t="s">
        <v>263</v>
      </c>
      <c r="GUU85" t="s">
        <v>263</v>
      </c>
      <c r="GUV85" t="s">
        <v>263</v>
      </c>
      <c r="GUW85" t="s">
        <v>263</v>
      </c>
      <c r="GUX85" t="s">
        <v>263</v>
      </c>
      <c r="GUY85" t="s">
        <v>263</v>
      </c>
      <c r="GUZ85" t="s">
        <v>263</v>
      </c>
      <c r="GVA85" t="s">
        <v>263</v>
      </c>
      <c r="GVB85" t="s">
        <v>263</v>
      </c>
      <c r="GVC85" t="s">
        <v>263</v>
      </c>
      <c r="GVD85" t="s">
        <v>263</v>
      </c>
      <c r="GVE85" t="s">
        <v>263</v>
      </c>
      <c r="GVF85" t="s">
        <v>263</v>
      </c>
      <c r="GVG85" t="s">
        <v>263</v>
      </c>
      <c r="GVH85" t="s">
        <v>263</v>
      </c>
      <c r="GVI85" t="s">
        <v>263</v>
      </c>
      <c r="GVJ85" t="s">
        <v>263</v>
      </c>
      <c r="GVK85" t="s">
        <v>263</v>
      </c>
      <c r="GVL85" t="s">
        <v>263</v>
      </c>
      <c r="GVM85" t="s">
        <v>263</v>
      </c>
      <c r="GVN85" t="s">
        <v>263</v>
      </c>
      <c r="GVO85" t="s">
        <v>263</v>
      </c>
      <c r="GVP85" t="s">
        <v>263</v>
      </c>
      <c r="GVQ85" t="s">
        <v>263</v>
      </c>
      <c r="GVR85" t="s">
        <v>263</v>
      </c>
      <c r="GVS85" t="s">
        <v>263</v>
      </c>
      <c r="GVT85" t="s">
        <v>263</v>
      </c>
      <c r="GVU85" t="s">
        <v>263</v>
      </c>
      <c r="GVV85" t="s">
        <v>263</v>
      </c>
      <c r="GVW85" t="s">
        <v>263</v>
      </c>
      <c r="GVX85" t="s">
        <v>263</v>
      </c>
      <c r="GVY85" t="s">
        <v>263</v>
      </c>
      <c r="GVZ85" t="s">
        <v>263</v>
      </c>
      <c r="GWA85" t="s">
        <v>263</v>
      </c>
      <c r="GWB85" t="s">
        <v>263</v>
      </c>
      <c r="GWC85" t="s">
        <v>263</v>
      </c>
      <c r="GWD85" t="s">
        <v>263</v>
      </c>
      <c r="GWE85" t="s">
        <v>263</v>
      </c>
      <c r="GWF85" t="s">
        <v>263</v>
      </c>
      <c r="GWG85" t="s">
        <v>263</v>
      </c>
      <c r="GWH85" t="s">
        <v>263</v>
      </c>
      <c r="GWI85" t="s">
        <v>263</v>
      </c>
      <c r="GWJ85" t="s">
        <v>263</v>
      </c>
      <c r="GWK85" t="s">
        <v>263</v>
      </c>
      <c r="GWL85" t="s">
        <v>263</v>
      </c>
      <c r="GWM85" t="s">
        <v>263</v>
      </c>
      <c r="GWN85" t="s">
        <v>263</v>
      </c>
      <c r="GWO85" t="s">
        <v>263</v>
      </c>
      <c r="GWP85" t="s">
        <v>263</v>
      </c>
      <c r="GWQ85" t="s">
        <v>263</v>
      </c>
      <c r="GWR85" t="s">
        <v>263</v>
      </c>
      <c r="GWS85" t="s">
        <v>263</v>
      </c>
      <c r="GWT85" t="s">
        <v>263</v>
      </c>
      <c r="GWU85" t="s">
        <v>263</v>
      </c>
      <c r="GWV85" t="s">
        <v>263</v>
      </c>
      <c r="GWW85" t="s">
        <v>263</v>
      </c>
      <c r="GWX85" t="s">
        <v>263</v>
      </c>
      <c r="GWY85" t="s">
        <v>263</v>
      </c>
      <c r="GWZ85" t="s">
        <v>263</v>
      </c>
      <c r="GXA85" t="s">
        <v>263</v>
      </c>
      <c r="GXB85" t="s">
        <v>263</v>
      </c>
      <c r="GXC85" t="s">
        <v>263</v>
      </c>
      <c r="GXD85" t="s">
        <v>263</v>
      </c>
      <c r="GXE85" t="s">
        <v>263</v>
      </c>
      <c r="GXF85" t="s">
        <v>263</v>
      </c>
      <c r="GXG85" t="s">
        <v>263</v>
      </c>
      <c r="GXH85" t="s">
        <v>263</v>
      </c>
      <c r="GXI85" t="s">
        <v>263</v>
      </c>
      <c r="GXJ85" t="s">
        <v>263</v>
      </c>
      <c r="GXK85" t="s">
        <v>263</v>
      </c>
      <c r="GXL85" t="s">
        <v>263</v>
      </c>
      <c r="GXM85" t="s">
        <v>263</v>
      </c>
      <c r="GXN85" t="s">
        <v>263</v>
      </c>
      <c r="GXO85" t="s">
        <v>263</v>
      </c>
      <c r="GXP85" t="s">
        <v>263</v>
      </c>
      <c r="GXQ85" t="s">
        <v>263</v>
      </c>
      <c r="GXR85" t="s">
        <v>263</v>
      </c>
      <c r="GXS85" t="s">
        <v>263</v>
      </c>
      <c r="GXT85" t="s">
        <v>263</v>
      </c>
      <c r="GXU85" t="s">
        <v>263</v>
      </c>
      <c r="GXV85" t="s">
        <v>263</v>
      </c>
      <c r="GXW85" t="s">
        <v>263</v>
      </c>
      <c r="GXX85" t="s">
        <v>263</v>
      </c>
      <c r="GXY85" t="s">
        <v>263</v>
      </c>
      <c r="GXZ85" t="s">
        <v>263</v>
      </c>
      <c r="GYA85" t="s">
        <v>263</v>
      </c>
      <c r="GYB85" t="s">
        <v>263</v>
      </c>
      <c r="GYC85" t="s">
        <v>263</v>
      </c>
      <c r="GYD85" t="s">
        <v>263</v>
      </c>
      <c r="GYE85" t="s">
        <v>263</v>
      </c>
      <c r="GYF85" t="s">
        <v>263</v>
      </c>
      <c r="GYG85" t="s">
        <v>263</v>
      </c>
      <c r="GYH85" t="s">
        <v>263</v>
      </c>
      <c r="GYI85" t="s">
        <v>263</v>
      </c>
      <c r="GYJ85" t="s">
        <v>263</v>
      </c>
      <c r="GYK85" t="s">
        <v>263</v>
      </c>
      <c r="GYL85" t="s">
        <v>263</v>
      </c>
      <c r="GYM85" t="s">
        <v>263</v>
      </c>
      <c r="GYN85" t="s">
        <v>263</v>
      </c>
      <c r="GYO85" t="s">
        <v>263</v>
      </c>
      <c r="GYP85" t="s">
        <v>263</v>
      </c>
      <c r="GYQ85" t="s">
        <v>263</v>
      </c>
      <c r="GYR85" t="s">
        <v>263</v>
      </c>
      <c r="GYS85" t="s">
        <v>263</v>
      </c>
      <c r="GYT85" t="s">
        <v>263</v>
      </c>
      <c r="GYU85" t="s">
        <v>263</v>
      </c>
      <c r="GYV85" t="s">
        <v>263</v>
      </c>
      <c r="GYW85" t="s">
        <v>263</v>
      </c>
      <c r="GYX85" t="s">
        <v>263</v>
      </c>
      <c r="GYY85" t="s">
        <v>263</v>
      </c>
      <c r="GYZ85" t="s">
        <v>263</v>
      </c>
      <c r="GZA85" t="s">
        <v>263</v>
      </c>
      <c r="GZB85" t="s">
        <v>263</v>
      </c>
      <c r="GZC85" t="s">
        <v>263</v>
      </c>
      <c r="GZD85" t="s">
        <v>263</v>
      </c>
      <c r="GZE85" t="s">
        <v>263</v>
      </c>
      <c r="GZF85" t="s">
        <v>263</v>
      </c>
      <c r="GZG85" t="s">
        <v>263</v>
      </c>
      <c r="GZH85" t="s">
        <v>263</v>
      </c>
      <c r="GZI85" t="s">
        <v>263</v>
      </c>
      <c r="GZJ85" t="s">
        <v>263</v>
      </c>
      <c r="GZK85" t="s">
        <v>263</v>
      </c>
      <c r="GZL85" t="s">
        <v>263</v>
      </c>
      <c r="GZM85" t="s">
        <v>263</v>
      </c>
      <c r="GZN85" t="s">
        <v>263</v>
      </c>
      <c r="GZO85" t="s">
        <v>263</v>
      </c>
      <c r="GZP85" t="s">
        <v>263</v>
      </c>
      <c r="GZQ85" t="s">
        <v>263</v>
      </c>
      <c r="GZR85" t="s">
        <v>263</v>
      </c>
      <c r="GZS85" t="s">
        <v>263</v>
      </c>
      <c r="GZT85" t="s">
        <v>263</v>
      </c>
      <c r="GZU85" t="s">
        <v>263</v>
      </c>
      <c r="GZV85" t="s">
        <v>263</v>
      </c>
      <c r="GZW85" t="s">
        <v>263</v>
      </c>
      <c r="GZX85" t="s">
        <v>263</v>
      </c>
      <c r="GZY85" t="s">
        <v>263</v>
      </c>
      <c r="GZZ85" t="s">
        <v>263</v>
      </c>
      <c r="HAA85" t="s">
        <v>263</v>
      </c>
      <c r="HAB85" t="s">
        <v>263</v>
      </c>
      <c r="HAC85" t="s">
        <v>263</v>
      </c>
      <c r="HAD85" t="s">
        <v>263</v>
      </c>
      <c r="HAE85" t="s">
        <v>263</v>
      </c>
      <c r="HAF85" t="s">
        <v>263</v>
      </c>
      <c r="HAG85" t="s">
        <v>263</v>
      </c>
      <c r="HAH85" t="s">
        <v>263</v>
      </c>
      <c r="HAI85" t="s">
        <v>263</v>
      </c>
      <c r="HAJ85" t="s">
        <v>263</v>
      </c>
      <c r="HAK85" t="s">
        <v>263</v>
      </c>
      <c r="HAL85" t="s">
        <v>263</v>
      </c>
      <c r="HAM85" t="s">
        <v>263</v>
      </c>
      <c r="HAN85" t="s">
        <v>263</v>
      </c>
      <c r="HAO85" t="s">
        <v>263</v>
      </c>
      <c r="HAP85" t="s">
        <v>263</v>
      </c>
      <c r="HAQ85" t="s">
        <v>263</v>
      </c>
      <c r="HAR85" t="s">
        <v>263</v>
      </c>
      <c r="HAS85" t="s">
        <v>263</v>
      </c>
      <c r="HAT85" t="s">
        <v>263</v>
      </c>
      <c r="HAU85" t="s">
        <v>263</v>
      </c>
      <c r="HAV85" t="s">
        <v>263</v>
      </c>
      <c r="HAW85" t="s">
        <v>263</v>
      </c>
      <c r="HAX85" t="s">
        <v>263</v>
      </c>
      <c r="HAY85" t="s">
        <v>263</v>
      </c>
      <c r="HAZ85" t="s">
        <v>263</v>
      </c>
      <c r="HBA85" t="s">
        <v>263</v>
      </c>
      <c r="HBB85" t="s">
        <v>263</v>
      </c>
      <c r="HBC85" t="s">
        <v>263</v>
      </c>
      <c r="HBD85" t="s">
        <v>263</v>
      </c>
      <c r="HBE85" t="s">
        <v>263</v>
      </c>
      <c r="HBF85" t="s">
        <v>263</v>
      </c>
      <c r="HBG85" t="s">
        <v>263</v>
      </c>
      <c r="HBH85" t="s">
        <v>263</v>
      </c>
      <c r="HBI85" t="s">
        <v>263</v>
      </c>
      <c r="HBJ85" t="s">
        <v>263</v>
      </c>
      <c r="HBK85" t="s">
        <v>263</v>
      </c>
      <c r="HBL85" t="s">
        <v>263</v>
      </c>
      <c r="HBM85" t="s">
        <v>263</v>
      </c>
      <c r="HBN85" t="s">
        <v>263</v>
      </c>
      <c r="HBO85" t="s">
        <v>263</v>
      </c>
      <c r="HBP85" t="s">
        <v>263</v>
      </c>
      <c r="HBQ85" t="s">
        <v>263</v>
      </c>
      <c r="HBR85" t="s">
        <v>263</v>
      </c>
      <c r="HBS85" t="s">
        <v>263</v>
      </c>
      <c r="HBT85" t="s">
        <v>263</v>
      </c>
      <c r="HBU85" t="s">
        <v>263</v>
      </c>
      <c r="HBV85" t="s">
        <v>263</v>
      </c>
      <c r="HBW85" t="s">
        <v>263</v>
      </c>
      <c r="HBX85" t="s">
        <v>263</v>
      </c>
      <c r="HBY85" t="s">
        <v>263</v>
      </c>
      <c r="HBZ85" t="s">
        <v>263</v>
      </c>
      <c r="HCA85" t="s">
        <v>263</v>
      </c>
      <c r="HCB85" t="s">
        <v>263</v>
      </c>
      <c r="HCC85" t="s">
        <v>263</v>
      </c>
      <c r="HCD85" t="s">
        <v>263</v>
      </c>
      <c r="HCE85" t="s">
        <v>263</v>
      </c>
      <c r="HCF85" t="s">
        <v>263</v>
      </c>
      <c r="HCG85" t="s">
        <v>263</v>
      </c>
      <c r="HCH85" t="s">
        <v>263</v>
      </c>
      <c r="HCI85" t="s">
        <v>263</v>
      </c>
      <c r="HCJ85" t="s">
        <v>263</v>
      </c>
      <c r="HCK85" t="s">
        <v>263</v>
      </c>
      <c r="HCL85" t="s">
        <v>263</v>
      </c>
      <c r="HCM85" t="s">
        <v>263</v>
      </c>
      <c r="HCN85" t="s">
        <v>263</v>
      </c>
      <c r="HCO85" t="s">
        <v>263</v>
      </c>
      <c r="HCP85" t="s">
        <v>263</v>
      </c>
      <c r="HCQ85" t="s">
        <v>263</v>
      </c>
      <c r="HCR85" t="s">
        <v>263</v>
      </c>
      <c r="HCS85" t="s">
        <v>263</v>
      </c>
      <c r="HCT85" t="s">
        <v>263</v>
      </c>
      <c r="HCU85" t="s">
        <v>263</v>
      </c>
      <c r="HCV85" t="s">
        <v>263</v>
      </c>
      <c r="HCW85" t="s">
        <v>263</v>
      </c>
      <c r="HCX85" t="s">
        <v>263</v>
      </c>
      <c r="HCY85" t="s">
        <v>263</v>
      </c>
      <c r="HCZ85" t="s">
        <v>263</v>
      </c>
      <c r="HDA85" t="s">
        <v>263</v>
      </c>
      <c r="HDB85" t="s">
        <v>263</v>
      </c>
      <c r="HDC85" t="s">
        <v>263</v>
      </c>
      <c r="HDD85" t="s">
        <v>263</v>
      </c>
      <c r="HDE85" t="s">
        <v>263</v>
      </c>
      <c r="HDF85" t="s">
        <v>263</v>
      </c>
      <c r="HDG85" t="s">
        <v>263</v>
      </c>
      <c r="HDH85" t="s">
        <v>263</v>
      </c>
      <c r="HDI85" t="s">
        <v>263</v>
      </c>
      <c r="HDJ85" t="s">
        <v>263</v>
      </c>
      <c r="HDK85" t="s">
        <v>263</v>
      </c>
      <c r="HDL85" t="s">
        <v>263</v>
      </c>
      <c r="HDM85" t="s">
        <v>263</v>
      </c>
      <c r="HDN85" t="s">
        <v>263</v>
      </c>
      <c r="HDO85" t="s">
        <v>263</v>
      </c>
      <c r="HDP85" t="s">
        <v>263</v>
      </c>
      <c r="HDQ85" t="s">
        <v>263</v>
      </c>
      <c r="HDR85" t="s">
        <v>263</v>
      </c>
      <c r="HDS85" t="s">
        <v>263</v>
      </c>
      <c r="HDT85" t="s">
        <v>263</v>
      </c>
      <c r="HDU85" t="s">
        <v>263</v>
      </c>
      <c r="HDV85" t="s">
        <v>263</v>
      </c>
      <c r="HDW85" t="s">
        <v>263</v>
      </c>
      <c r="HDX85" t="s">
        <v>263</v>
      </c>
      <c r="HDY85" t="s">
        <v>263</v>
      </c>
      <c r="HDZ85" t="s">
        <v>263</v>
      </c>
      <c r="HEA85" t="s">
        <v>263</v>
      </c>
      <c r="HEB85" t="s">
        <v>263</v>
      </c>
      <c r="HEC85" t="s">
        <v>263</v>
      </c>
      <c r="HED85" t="s">
        <v>263</v>
      </c>
      <c r="HEE85" t="s">
        <v>263</v>
      </c>
      <c r="HEF85" t="s">
        <v>263</v>
      </c>
      <c r="HEG85" t="s">
        <v>263</v>
      </c>
      <c r="HEH85" t="s">
        <v>263</v>
      </c>
      <c r="HEI85" t="s">
        <v>263</v>
      </c>
      <c r="HEJ85" t="s">
        <v>263</v>
      </c>
      <c r="HEK85" t="s">
        <v>263</v>
      </c>
      <c r="HEL85" t="s">
        <v>263</v>
      </c>
      <c r="HEM85" t="s">
        <v>263</v>
      </c>
      <c r="HEN85" t="s">
        <v>263</v>
      </c>
      <c r="HEO85" t="s">
        <v>263</v>
      </c>
      <c r="HEP85" t="s">
        <v>263</v>
      </c>
      <c r="HEQ85" t="s">
        <v>263</v>
      </c>
      <c r="HER85" t="s">
        <v>263</v>
      </c>
      <c r="HES85" t="s">
        <v>263</v>
      </c>
      <c r="HET85" t="s">
        <v>263</v>
      </c>
      <c r="HEU85" t="s">
        <v>263</v>
      </c>
      <c r="HEV85" t="s">
        <v>263</v>
      </c>
      <c r="HEW85" t="s">
        <v>263</v>
      </c>
      <c r="HEX85" t="s">
        <v>263</v>
      </c>
      <c r="HEY85" t="s">
        <v>263</v>
      </c>
      <c r="HEZ85" t="s">
        <v>263</v>
      </c>
      <c r="HFA85" t="s">
        <v>263</v>
      </c>
      <c r="HFB85" t="s">
        <v>263</v>
      </c>
      <c r="HFC85" t="s">
        <v>263</v>
      </c>
      <c r="HFD85" t="s">
        <v>263</v>
      </c>
      <c r="HFE85" t="s">
        <v>263</v>
      </c>
      <c r="HFF85" t="s">
        <v>263</v>
      </c>
      <c r="HFG85" t="s">
        <v>263</v>
      </c>
      <c r="HFH85" t="s">
        <v>263</v>
      </c>
      <c r="HFI85" t="s">
        <v>263</v>
      </c>
      <c r="HFJ85" t="s">
        <v>263</v>
      </c>
      <c r="HFK85" t="s">
        <v>263</v>
      </c>
      <c r="HFL85" t="s">
        <v>263</v>
      </c>
      <c r="HFM85" t="s">
        <v>263</v>
      </c>
      <c r="HFN85" t="s">
        <v>263</v>
      </c>
      <c r="HFO85" t="s">
        <v>263</v>
      </c>
      <c r="HFP85" t="s">
        <v>263</v>
      </c>
      <c r="HFQ85" t="s">
        <v>263</v>
      </c>
      <c r="HFR85" t="s">
        <v>263</v>
      </c>
      <c r="HFS85" t="s">
        <v>263</v>
      </c>
      <c r="HFT85" t="s">
        <v>263</v>
      </c>
      <c r="HFU85" t="s">
        <v>263</v>
      </c>
      <c r="HFV85" t="s">
        <v>263</v>
      </c>
      <c r="HFW85" t="s">
        <v>263</v>
      </c>
      <c r="HFX85" t="s">
        <v>263</v>
      </c>
      <c r="HFY85" t="s">
        <v>263</v>
      </c>
      <c r="HFZ85" t="s">
        <v>263</v>
      </c>
      <c r="HGA85" t="s">
        <v>263</v>
      </c>
      <c r="HGB85" t="s">
        <v>263</v>
      </c>
      <c r="HGC85" t="s">
        <v>263</v>
      </c>
      <c r="HGD85" t="s">
        <v>263</v>
      </c>
      <c r="HGE85" t="s">
        <v>263</v>
      </c>
      <c r="HGF85" t="s">
        <v>263</v>
      </c>
      <c r="HGG85" t="s">
        <v>263</v>
      </c>
      <c r="HGH85" t="s">
        <v>263</v>
      </c>
      <c r="HGI85" t="s">
        <v>263</v>
      </c>
      <c r="HGJ85" t="s">
        <v>263</v>
      </c>
      <c r="HGK85" t="s">
        <v>263</v>
      </c>
      <c r="HGL85" t="s">
        <v>263</v>
      </c>
      <c r="HGM85" t="s">
        <v>263</v>
      </c>
      <c r="HGN85" t="s">
        <v>263</v>
      </c>
      <c r="HGO85" t="s">
        <v>263</v>
      </c>
      <c r="HGP85" t="s">
        <v>263</v>
      </c>
      <c r="HGQ85" t="s">
        <v>263</v>
      </c>
      <c r="HGR85" t="s">
        <v>263</v>
      </c>
      <c r="HGS85" t="s">
        <v>263</v>
      </c>
      <c r="HGT85" t="s">
        <v>263</v>
      </c>
      <c r="HGU85" t="s">
        <v>263</v>
      </c>
      <c r="HGV85" t="s">
        <v>263</v>
      </c>
      <c r="HGW85" t="s">
        <v>263</v>
      </c>
      <c r="HGX85" t="s">
        <v>263</v>
      </c>
      <c r="HGY85" t="s">
        <v>263</v>
      </c>
      <c r="HGZ85" t="s">
        <v>263</v>
      </c>
      <c r="HHA85" t="s">
        <v>263</v>
      </c>
      <c r="HHB85" t="s">
        <v>263</v>
      </c>
      <c r="HHC85" t="s">
        <v>263</v>
      </c>
      <c r="HHD85" t="s">
        <v>263</v>
      </c>
      <c r="HHE85" t="s">
        <v>263</v>
      </c>
      <c r="HHF85" t="s">
        <v>263</v>
      </c>
      <c r="HHG85" t="s">
        <v>263</v>
      </c>
      <c r="HHH85" t="s">
        <v>263</v>
      </c>
      <c r="HHI85" t="s">
        <v>263</v>
      </c>
      <c r="HHJ85" t="s">
        <v>263</v>
      </c>
      <c r="HHK85" t="s">
        <v>263</v>
      </c>
      <c r="HHL85" t="s">
        <v>263</v>
      </c>
      <c r="HHM85" t="s">
        <v>263</v>
      </c>
      <c r="HHN85" t="s">
        <v>263</v>
      </c>
      <c r="HHO85" t="s">
        <v>263</v>
      </c>
      <c r="HHP85" t="s">
        <v>263</v>
      </c>
      <c r="HHQ85" t="s">
        <v>263</v>
      </c>
      <c r="HHR85" t="s">
        <v>263</v>
      </c>
      <c r="HHS85" t="s">
        <v>263</v>
      </c>
      <c r="HHT85" t="s">
        <v>263</v>
      </c>
      <c r="HHU85" t="s">
        <v>263</v>
      </c>
      <c r="HHV85" t="s">
        <v>263</v>
      </c>
      <c r="HHW85" t="s">
        <v>263</v>
      </c>
      <c r="HHX85" t="s">
        <v>263</v>
      </c>
      <c r="HHY85" t="s">
        <v>263</v>
      </c>
      <c r="HHZ85" t="s">
        <v>263</v>
      </c>
      <c r="HIA85" t="s">
        <v>263</v>
      </c>
      <c r="HIB85" t="s">
        <v>263</v>
      </c>
      <c r="HIC85" t="s">
        <v>263</v>
      </c>
      <c r="HID85" t="s">
        <v>263</v>
      </c>
      <c r="HIE85" t="s">
        <v>263</v>
      </c>
      <c r="HIF85" t="s">
        <v>263</v>
      </c>
      <c r="HIG85" t="s">
        <v>263</v>
      </c>
      <c r="HIH85" t="s">
        <v>263</v>
      </c>
      <c r="HII85" t="s">
        <v>263</v>
      </c>
      <c r="HIJ85" t="s">
        <v>263</v>
      </c>
      <c r="HIK85" t="s">
        <v>263</v>
      </c>
      <c r="HIL85" t="s">
        <v>263</v>
      </c>
      <c r="HIM85" t="s">
        <v>263</v>
      </c>
      <c r="HIN85" t="s">
        <v>263</v>
      </c>
      <c r="HIO85" t="s">
        <v>263</v>
      </c>
      <c r="HIP85" t="s">
        <v>263</v>
      </c>
      <c r="HIQ85" t="s">
        <v>263</v>
      </c>
      <c r="HIR85" t="s">
        <v>263</v>
      </c>
      <c r="HIS85" t="s">
        <v>263</v>
      </c>
      <c r="HIT85" t="s">
        <v>263</v>
      </c>
      <c r="HIU85" t="s">
        <v>263</v>
      </c>
      <c r="HIV85" t="s">
        <v>263</v>
      </c>
      <c r="HIW85" t="s">
        <v>263</v>
      </c>
      <c r="HIX85" t="s">
        <v>263</v>
      </c>
      <c r="HIY85" t="s">
        <v>263</v>
      </c>
      <c r="HIZ85" t="s">
        <v>263</v>
      </c>
      <c r="HJA85" t="s">
        <v>263</v>
      </c>
      <c r="HJB85" t="s">
        <v>263</v>
      </c>
      <c r="HJC85" t="s">
        <v>263</v>
      </c>
      <c r="HJD85" t="s">
        <v>263</v>
      </c>
      <c r="HJE85" t="s">
        <v>263</v>
      </c>
      <c r="HJF85" t="s">
        <v>263</v>
      </c>
      <c r="HJG85" t="s">
        <v>263</v>
      </c>
      <c r="HJH85" t="s">
        <v>263</v>
      </c>
      <c r="HJI85" t="s">
        <v>263</v>
      </c>
      <c r="HJJ85" t="s">
        <v>263</v>
      </c>
      <c r="HJK85" t="s">
        <v>263</v>
      </c>
      <c r="HJL85" t="s">
        <v>263</v>
      </c>
      <c r="HJM85" t="s">
        <v>263</v>
      </c>
      <c r="HJN85" t="s">
        <v>263</v>
      </c>
      <c r="HJO85" t="s">
        <v>263</v>
      </c>
      <c r="HJP85" t="s">
        <v>263</v>
      </c>
      <c r="HJQ85" t="s">
        <v>263</v>
      </c>
      <c r="HJR85" t="s">
        <v>263</v>
      </c>
      <c r="HJS85" t="s">
        <v>263</v>
      </c>
      <c r="HJT85" t="s">
        <v>263</v>
      </c>
      <c r="HJU85" t="s">
        <v>263</v>
      </c>
      <c r="HJV85" t="s">
        <v>263</v>
      </c>
      <c r="HJW85" t="s">
        <v>263</v>
      </c>
      <c r="HJX85" t="s">
        <v>263</v>
      </c>
      <c r="HJY85" t="s">
        <v>263</v>
      </c>
      <c r="HJZ85" t="s">
        <v>263</v>
      </c>
      <c r="HKA85" t="s">
        <v>263</v>
      </c>
      <c r="HKB85" t="s">
        <v>263</v>
      </c>
      <c r="HKC85" t="s">
        <v>263</v>
      </c>
      <c r="HKD85" t="s">
        <v>263</v>
      </c>
      <c r="HKE85" t="s">
        <v>263</v>
      </c>
      <c r="HKF85" t="s">
        <v>263</v>
      </c>
      <c r="HKG85" t="s">
        <v>263</v>
      </c>
      <c r="HKH85" t="s">
        <v>263</v>
      </c>
      <c r="HKI85" t="s">
        <v>263</v>
      </c>
      <c r="HKJ85" t="s">
        <v>263</v>
      </c>
      <c r="HKK85" t="s">
        <v>263</v>
      </c>
      <c r="HKL85" t="s">
        <v>263</v>
      </c>
      <c r="HKM85" t="s">
        <v>263</v>
      </c>
      <c r="HKN85" t="s">
        <v>263</v>
      </c>
      <c r="HKO85" t="s">
        <v>263</v>
      </c>
      <c r="HKP85" t="s">
        <v>263</v>
      </c>
      <c r="HKQ85" t="s">
        <v>263</v>
      </c>
      <c r="HKR85" t="s">
        <v>263</v>
      </c>
      <c r="HKS85" t="s">
        <v>263</v>
      </c>
      <c r="HKT85" t="s">
        <v>263</v>
      </c>
      <c r="HKU85" t="s">
        <v>263</v>
      </c>
      <c r="HKV85" t="s">
        <v>263</v>
      </c>
      <c r="HKW85" t="s">
        <v>263</v>
      </c>
      <c r="HKX85" t="s">
        <v>263</v>
      </c>
      <c r="HKY85" t="s">
        <v>263</v>
      </c>
      <c r="HKZ85" t="s">
        <v>263</v>
      </c>
      <c r="HLA85" t="s">
        <v>263</v>
      </c>
      <c r="HLB85" t="s">
        <v>263</v>
      </c>
      <c r="HLC85" t="s">
        <v>263</v>
      </c>
      <c r="HLD85" t="s">
        <v>263</v>
      </c>
      <c r="HLE85" t="s">
        <v>263</v>
      </c>
      <c r="HLF85" t="s">
        <v>263</v>
      </c>
      <c r="HLG85" t="s">
        <v>263</v>
      </c>
      <c r="HLH85" t="s">
        <v>263</v>
      </c>
      <c r="HLI85" t="s">
        <v>263</v>
      </c>
      <c r="HLJ85" t="s">
        <v>263</v>
      </c>
      <c r="HLK85" t="s">
        <v>263</v>
      </c>
      <c r="HLL85" t="s">
        <v>263</v>
      </c>
      <c r="HLM85" t="s">
        <v>263</v>
      </c>
      <c r="HLN85" t="s">
        <v>263</v>
      </c>
      <c r="HLO85" t="s">
        <v>263</v>
      </c>
      <c r="HLP85" t="s">
        <v>263</v>
      </c>
      <c r="HLQ85" t="s">
        <v>263</v>
      </c>
      <c r="HLR85" t="s">
        <v>263</v>
      </c>
      <c r="HLS85" t="s">
        <v>263</v>
      </c>
      <c r="HLT85" t="s">
        <v>263</v>
      </c>
      <c r="HLU85" t="s">
        <v>263</v>
      </c>
      <c r="HLV85" t="s">
        <v>263</v>
      </c>
      <c r="HLW85" t="s">
        <v>263</v>
      </c>
      <c r="HLX85" t="s">
        <v>263</v>
      </c>
      <c r="HLY85" t="s">
        <v>263</v>
      </c>
      <c r="HLZ85" t="s">
        <v>263</v>
      </c>
      <c r="HMA85" t="s">
        <v>263</v>
      </c>
      <c r="HMB85" t="s">
        <v>263</v>
      </c>
      <c r="HMC85" t="s">
        <v>263</v>
      </c>
      <c r="HMD85" t="s">
        <v>263</v>
      </c>
      <c r="HME85" t="s">
        <v>263</v>
      </c>
      <c r="HMF85" t="s">
        <v>263</v>
      </c>
      <c r="HMG85" t="s">
        <v>263</v>
      </c>
      <c r="HMH85" t="s">
        <v>263</v>
      </c>
      <c r="HMI85" t="s">
        <v>263</v>
      </c>
      <c r="HMJ85" t="s">
        <v>263</v>
      </c>
      <c r="HMK85" t="s">
        <v>263</v>
      </c>
      <c r="HML85" t="s">
        <v>263</v>
      </c>
      <c r="HMM85" t="s">
        <v>263</v>
      </c>
      <c r="HMN85" t="s">
        <v>263</v>
      </c>
      <c r="HMO85" t="s">
        <v>263</v>
      </c>
      <c r="HMP85" t="s">
        <v>263</v>
      </c>
      <c r="HMQ85" t="s">
        <v>263</v>
      </c>
      <c r="HMR85" t="s">
        <v>263</v>
      </c>
      <c r="HMS85" t="s">
        <v>263</v>
      </c>
      <c r="HMT85" t="s">
        <v>263</v>
      </c>
      <c r="HMU85" t="s">
        <v>263</v>
      </c>
      <c r="HMV85" t="s">
        <v>263</v>
      </c>
      <c r="HMW85" t="s">
        <v>263</v>
      </c>
      <c r="HMX85" t="s">
        <v>263</v>
      </c>
      <c r="HMY85" t="s">
        <v>263</v>
      </c>
      <c r="HMZ85" t="s">
        <v>263</v>
      </c>
      <c r="HNA85" t="s">
        <v>263</v>
      </c>
      <c r="HNB85" t="s">
        <v>263</v>
      </c>
      <c r="HNC85" t="s">
        <v>263</v>
      </c>
      <c r="HND85" t="s">
        <v>263</v>
      </c>
      <c r="HNE85" t="s">
        <v>263</v>
      </c>
      <c r="HNF85" t="s">
        <v>263</v>
      </c>
      <c r="HNG85" t="s">
        <v>263</v>
      </c>
      <c r="HNH85" t="s">
        <v>263</v>
      </c>
      <c r="HNI85" t="s">
        <v>263</v>
      </c>
      <c r="HNJ85" t="s">
        <v>263</v>
      </c>
      <c r="HNK85" t="s">
        <v>263</v>
      </c>
      <c r="HNL85" t="s">
        <v>263</v>
      </c>
      <c r="HNM85" t="s">
        <v>263</v>
      </c>
      <c r="HNN85" t="s">
        <v>263</v>
      </c>
      <c r="HNO85" t="s">
        <v>263</v>
      </c>
      <c r="HNP85" t="s">
        <v>263</v>
      </c>
      <c r="HNQ85" t="s">
        <v>263</v>
      </c>
      <c r="HNR85" t="s">
        <v>263</v>
      </c>
      <c r="HNS85" t="s">
        <v>263</v>
      </c>
      <c r="HNT85" t="s">
        <v>263</v>
      </c>
      <c r="HNU85" t="s">
        <v>263</v>
      </c>
      <c r="HNV85" t="s">
        <v>263</v>
      </c>
      <c r="HNW85" t="s">
        <v>263</v>
      </c>
      <c r="HNX85" t="s">
        <v>263</v>
      </c>
      <c r="HNY85" t="s">
        <v>263</v>
      </c>
      <c r="HNZ85" t="s">
        <v>263</v>
      </c>
      <c r="HOA85" t="s">
        <v>263</v>
      </c>
      <c r="HOB85" t="s">
        <v>263</v>
      </c>
      <c r="HOC85" t="s">
        <v>263</v>
      </c>
      <c r="HOD85" t="s">
        <v>263</v>
      </c>
      <c r="HOE85" t="s">
        <v>263</v>
      </c>
      <c r="HOF85" t="s">
        <v>263</v>
      </c>
      <c r="HOG85" t="s">
        <v>263</v>
      </c>
      <c r="HOH85" t="s">
        <v>263</v>
      </c>
      <c r="HOI85" t="s">
        <v>263</v>
      </c>
      <c r="HOJ85" t="s">
        <v>263</v>
      </c>
      <c r="HOK85" t="s">
        <v>263</v>
      </c>
      <c r="HOL85" t="s">
        <v>263</v>
      </c>
      <c r="HOM85" t="s">
        <v>263</v>
      </c>
      <c r="HON85" t="s">
        <v>263</v>
      </c>
      <c r="HOO85" t="s">
        <v>263</v>
      </c>
      <c r="HOP85" t="s">
        <v>263</v>
      </c>
      <c r="HOQ85" t="s">
        <v>263</v>
      </c>
      <c r="HOR85" t="s">
        <v>263</v>
      </c>
      <c r="HOS85" t="s">
        <v>263</v>
      </c>
      <c r="HOT85" t="s">
        <v>263</v>
      </c>
      <c r="HOU85" t="s">
        <v>263</v>
      </c>
      <c r="HOV85" t="s">
        <v>263</v>
      </c>
      <c r="HOW85" t="s">
        <v>263</v>
      </c>
      <c r="HOX85" t="s">
        <v>263</v>
      </c>
      <c r="HOY85" t="s">
        <v>263</v>
      </c>
      <c r="HOZ85" t="s">
        <v>263</v>
      </c>
      <c r="HPA85" t="s">
        <v>263</v>
      </c>
      <c r="HPB85" t="s">
        <v>263</v>
      </c>
      <c r="HPC85" t="s">
        <v>263</v>
      </c>
      <c r="HPD85" t="s">
        <v>263</v>
      </c>
      <c r="HPE85" t="s">
        <v>263</v>
      </c>
      <c r="HPF85" t="s">
        <v>263</v>
      </c>
      <c r="HPG85" t="s">
        <v>263</v>
      </c>
      <c r="HPH85" t="s">
        <v>263</v>
      </c>
      <c r="HPI85" t="s">
        <v>263</v>
      </c>
      <c r="HPJ85" t="s">
        <v>263</v>
      </c>
      <c r="HPK85" t="s">
        <v>263</v>
      </c>
      <c r="HPL85" t="s">
        <v>263</v>
      </c>
      <c r="HPM85" t="s">
        <v>263</v>
      </c>
      <c r="HPN85" t="s">
        <v>263</v>
      </c>
      <c r="HPO85" t="s">
        <v>263</v>
      </c>
      <c r="HPP85" t="s">
        <v>263</v>
      </c>
      <c r="HPQ85" t="s">
        <v>263</v>
      </c>
      <c r="HPR85" t="s">
        <v>263</v>
      </c>
      <c r="HPS85" t="s">
        <v>263</v>
      </c>
      <c r="HPT85" t="s">
        <v>263</v>
      </c>
      <c r="HPU85" t="s">
        <v>263</v>
      </c>
      <c r="HPV85" t="s">
        <v>263</v>
      </c>
      <c r="HPW85" t="s">
        <v>263</v>
      </c>
      <c r="HPX85" t="s">
        <v>263</v>
      </c>
      <c r="HPY85" t="s">
        <v>263</v>
      </c>
      <c r="HPZ85" t="s">
        <v>263</v>
      </c>
      <c r="HQA85" t="s">
        <v>263</v>
      </c>
      <c r="HQB85" t="s">
        <v>263</v>
      </c>
      <c r="HQC85" t="s">
        <v>263</v>
      </c>
      <c r="HQD85" t="s">
        <v>263</v>
      </c>
      <c r="HQE85" t="s">
        <v>263</v>
      </c>
      <c r="HQF85" t="s">
        <v>263</v>
      </c>
      <c r="HQG85" t="s">
        <v>263</v>
      </c>
      <c r="HQH85" t="s">
        <v>263</v>
      </c>
      <c r="HQI85" t="s">
        <v>263</v>
      </c>
      <c r="HQJ85" t="s">
        <v>263</v>
      </c>
      <c r="HQK85" t="s">
        <v>263</v>
      </c>
      <c r="HQL85" t="s">
        <v>263</v>
      </c>
      <c r="HQM85" t="s">
        <v>263</v>
      </c>
      <c r="HQN85" t="s">
        <v>263</v>
      </c>
      <c r="HQO85" t="s">
        <v>263</v>
      </c>
      <c r="HQP85" t="s">
        <v>263</v>
      </c>
      <c r="HQQ85" t="s">
        <v>263</v>
      </c>
      <c r="HQR85" t="s">
        <v>263</v>
      </c>
      <c r="HQS85" t="s">
        <v>263</v>
      </c>
      <c r="HQT85" t="s">
        <v>263</v>
      </c>
      <c r="HQU85" t="s">
        <v>263</v>
      </c>
      <c r="HQV85" t="s">
        <v>263</v>
      </c>
      <c r="HQW85" t="s">
        <v>263</v>
      </c>
      <c r="HQX85" t="s">
        <v>263</v>
      </c>
      <c r="HQY85" t="s">
        <v>263</v>
      </c>
      <c r="HQZ85" t="s">
        <v>263</v>
      </c>
      <c r="HRA85" t="s">
        <v>263</v>
      </c>
      <c r="HRB85" t="s">
        <v>263</v>
      </c>
      <c r="HRC85" t="s">
        <v>263</v>
      </c>
      <c r="HRD85" t="s">
        <v>263</v>
      </c>
      <c r="HRE85" t="s">
        <v>263</v>
      </c>
      <c r="HRF85" t="s">
        <v>263</v>
      </c>
      <c r="HRG85" t="s">
        <v>263</v>
      </c>
      <c r="HRH85" t="s">
        <v>263</v>
      </c>
      <c r="HRI85" t="s">
        <v>263</v>
      </c>
      <c r="HRJ85" t="s">
        <v>263</v>
      </c>
      <c r="HRK85" t="s">
        <v>263</v>
      </c>
      <c r="HRL85" t="s">
        <v>263</v>
      </c>
      <c r="HRM85" t="s">
        <v>263</v>
      </c>
      <c r="HRN85" t="s">
        <v>263</v>
      </c>
      <c r="HRO85" t="s">
        <v>263</v>
      </c>
      <c r="HRP85" t="s">
        <v>263</v>
      </c>
      <c r="HRQ85" t="s">
        <v>263</v>
      </c>
      <c r="HRR85" t="s">
        <v>263</v>
      </c>
      <c r="HRS85" t="s">
        <v>263</v>
      </c>
      <c r="HRT85" t="s">
        <v>263</v>
      </c>
      <c r="HRU85" t="s">
        <v>263</v>
      </c>
      <c r="HRV85" t="s">
        <v>263</v>
      </c>
      <c r="HRW85" t="s">
        <v>263</v>
      </c>
      <c r="HRX85" t="s">
        <v>263</v>
      </c>
      <c r="HRY85" t="s">
        <v>263</v>
      </c>
      <c r="HRZ85" t="s">
        <v>263</v>
      </c>
      <c r="HSA85" t="s">
        <v>263</v>
      </c>
      <c r="HSB85" t="s">
        <v>263</v>
      </c>
      <c r="HSC85" t="s">
        <v>263</v>
      </c>
      <c r="HSD85" t="s">
        <v>263</v>
      </c>
      <c r="HSE85" t="s">
        <v>263</v>
      </c>
      <c r="HSF85" t="s">
        <v>263</v>
      </c>
      <c r="HSG85" t="s">
        <v>263</v>
      </c>
      <c r="HSH85" t="s">
        <v>263</v>
      </c>
      <c r="HSI85" t="s">
        <v>263</v>
      </c>
      <c r="HSJ85" t="s">
        <v>263</v>
      </c>
      <c r="HSK85" t="s">
        <v>263</v>
      </c>
      <c r="HSL85" t="s">
        <v>263</v>
      </c>
      <c r="HSM85" t="s">
        <v>263</v>
      </c>
      <c r="HSN85" t="s">
        <v>263</v>
      </c>
      <c r="HSO85" t="s">
        <v>263</v>
      </c>
      <c r="HSP85" t="s">
        <v>263</v>
      </c>
      <c r="HSQ85" t="s">
        <v>263</v>
      </c>
      <c r="HSR85" t="s">
        <v>263</v>
      </c>
      <c r="HSS85" t="s">
        <v>263</v>
      </c>
      <c r="HST85" t="s">
        <v>263</v>
      </c>
      <c r="HSU85" t="s">
        <v>263</v>
      </c>
      <c r="HSV85" t="s">
        <v>263</v>
      </c>
      <c r="HSW85" t="s">
        <v>263</v>
      </c>
      <c r="HSX85" t="s">
        <v>263</v>
      </c>
      <c r="HSY85" t="s">
        <v>263</v>
      </c>
      <c r="HSZ85" t="s">
        <v>263</v>
      </c>
      <c r="HTA85" t="s">
        <v>263</v>
      </c>
      <c r="HTB85" t="s">
        <v>263</v>
      </c>
      <c r="HTC85" t="s">
        <v>263</v>
      </c>
      <c r="HTD85" t="s">
        <v>263</v>
      </c>
      <c r="HTE85" t="s">
        <v>263</v>
      </c>
      <c r="HTF85" t="s">
        <v>263</v>
      </c>
      <c r="HTG85" t="s">
        <v>263</v>
      </c>
      <c r="HTH85" t="s">
        <v>263</v>
      </c>
      <c r="HTI85" t="s">
        <v>263</v>
      </c>
      <c r="HTJ85" t="s">
        <v>263</v>
      </c>
      <c r="HTK85" t="s">
        <v>263</v>
      </c>
      <c r="HTL85" t="s">
        <v>263</v>
      </c>
      <c r="HTM85" t="s">
        <v>263</v>
      </c>
      <c r="HTN85" t="s">
        <v>263</v>
      </c>
      <c r="HTO85" t="s">
        <v>263</v>
      </c>
      <c r="HTP85" t="s">
        <v>263</v>
      </c>
      <c r="HTQ85" t="s">
        <v>263</v>
      </c>
      <c r="HTR85" t="s">
        <v>263</v>
      </c>
      <c r="HTS85" t="s">
        <v>263</v>
      </c>
      <c r="HTT85" t="s">
        <v>263</v>
      </c>
      <c r="HTU85" t="s">
        <v>263</v>
      </c>
      <c r="HTV85" t="s">
        <v>263</v>
      </c>
      <c r="HTW85" t="s">
        <v>263</v>
      </c>
      <c r="HTX85" t="s">
        <v>263</v>
      </c>
      <c r="HTY85" t="s">
        <v>263</v>
      </c>
      <c r="HTZ85" t="s">
        <v>263</v>
      </c>
      <c r="HUA85" t="s">
        <v>263</v>
      </c>
      <c r="HUB85" t="s">
        <v>263</v>
      </c>
      <c r="HUC85" t="s">
        <v>263</v>
      </c>
      <c r="HUD85" t="s">
        <v>263</v>
      </c>
      <c r="HUE85" t="s">
        <v>263</v>
      </c>
      <c r="HUF85" t="s">
        <v>263</v>
      </c>
      <c r="HUG85" t="s">
        <v>263</v>
      </c>
      <c r="HUH85" t="s">
        <v>263</v>
      </c>
      <c r="HUI85" t="s">
        <v>263</v>
      </c>
      <c r="HUJ85" t="s">
        <v>263</v>
      </c>
      <c r="HUK85" t="s">
        <v>263</v>
      </c>
      <c r="HUL85" t="s">
        <v>263</v>
      </c>
      <c r="HUM85" t="s">
        <v>263</v>
      </c>
      <c r="HUN85" t="s">
        <v>263</v>
      </c>
      <c r="HUO85" t="s">
        <v>263</v>
      </c>
      <c r="HUP85" t="s">
        <v>263</v>
      </c>
      <c r="HUQ85" t="s">
        <v>263</v>
      </c>
      <c r="HUR85" t="s">
        <v>263</v>
      </c>
      <c r="HUS85" t="s">
        <v>263</v>
      </c>
      <c r="HUT85" t="s">
        <v>263</v>
      </c>
      <c r="HUU85" t="s">
        <v>263</v>
      </c>
      <c r="HUV85" t="s">
        <v>263</v>
      </c>
      <c r="HUW85" t="s">
        <v>263</v>
      </c>
      <c r="HUX85" t="s">
        <v>263</v>
      </c>
      <c r="HUY85" t="s">
        <v>263</v>
      </c>
      <c r="HUZ85" t="s">
        <v>263</v>
      </c>
      <c r="HVA85" t="s">
        <v>263</v>
      </c>
      <c r="HVB85" t="s">
        <v>263</v>
      </c>
      <c r="HVC85" t="s">
        <v>263</v>
      </c>
      <c r="HVD85" t="s">
        <v>263</v>
      </c>
      <c r="HVE85" t="s">
        <v>263</v>
      </c>
      <c r="HVF85" t="s">
        <v>263</v>
      </c>
      <c r="HVG85" t="s">
        <v>263</v>
      </c>
      <c r="HVH85" t="s">
        <v>263</v>
      </c>
      <c r="HVI85" t="s">
        <v>263</v>
      </c>
      <c r="HVJ85" t="s">
        <v>263</v>
      </c>
      <c r="HVK85" t="s">
        <v>263</v>
      </c>
      <c r="HVL85" t="s">
        <v>263</v>
      </c>
      <c r="HVM85" t="s">
        <v>263</v>
      </c>
      <c r="HVN85" t="s">
        <v>263</v>
      </c>
      <c r="HVO85" t="s">
        <v>263</v>
      </c>
      <c r="HVP85" t="s">
        <v>263</v>
      </c>
      <c r="HVQ85" t="s">
        <v>263</v>
      </c>
      <c r="HVR85" t="s">
        <v>263</v>
      </c>
      <c r="HVS85" t="s">
        <v>263</v>
      </c>
      <c r="HVT85" t="s">
        <v>263</v>
      </c>
      <c r="HVU85" t="s">
        <v>263</v>
      </c>
      <c r="HVV85" t="s">
        <v>263</v>
      </c>
      <c r="HVW85" t="s">
        <v>263</v>
      </c>
      <c r="HVX85" t="s">
        <v>263</v>
      </c>
      <c r="HVY85" t="s">
        <v>263</v>
      </c>
      <c r="HVZ85" t="s">
        <v>263</v>
      </c>
      <c r="HWA85" t="s">
        <v>263</v>
      </c>
      <c r="HWB85" t="s">
        <v>263</v>
      </c>
      <c r="HWC85" t="s">
        <v>263</v>
      </c>
      <c r="HWD85" t="s">
        <v>263</v>
      </c>
      <c r="HWE85" t="s">
        <v>263</v>
      </c>
      <c r="HWF85" t="s">
        <v>263</v>
      </c>
      <c r="HWG85" t="s">
        <v>263</v>
      </c>
      <c r="HWH85" t="s">
        <v>263</v>
      </c>
      <c r="HWI85" t="s">
        <v>263</v>
      </c>
      <c r="HWJ85" t="s">
        <v>263</v>
      </c>
      <c r="HWK85" t="s">
        <v>263</v>
      </c>
      <c r="HWL85" t="s">
        <v>263</v>
      </c>
      <c r="HWM85" t="s">
        <v>263</v>
      </c>
      <c r="HWN85" t="s">
        <v>263</v>
      </c>
      <c r="HWO85" t="s">
        <v>263</v>
      </c>
      <c r="HWP85" t="s">
        <v>263</v>
      </c>
      <c r="HWQ85" t="s">
        <v>263</v>
      </c>
      <c r="HWR85" t="s">
        <v>263</v>
      </c>
      <c r="HWS85" t="s">
        <v>263</v>
      </c>
      <c r="HWT85" t="s">
        <v>263</v>
      </c>
      <c r="HWU85" t="s">
        <v>263</v>
      </c>
      <c r="HWV85" t="s">
        <v>263</v>
      </c>
      <c r="HWW85" t="s">
        <v>263</v>
      </c>
      <c r="HWX85" t="s">
        <v>263</v>
      </c>
      <c r="HWY85" t="s">
        <v>263</v>
      </c>
      <c r="HWZ85" t="s">
        <v>263</v>
      </c>
      <c r="HXA85" t="s">
        <v>263</v>
      </c>
      <c r="HXB85" t="s">
        <v>263</v>
      </c>
      <c r="HXC85" t="s">
        <v>263</v>
      </c>
      <c r="HXD85" t="s">
        <v>263</v>
      </c>
      <c r="HXE85" t="s">
        <v>263</v>
      </c>
      <c r="HXF85" t="s">
        <v>263</v>
      </c>
      <c r="HXG85" t="s">
        <v>263</v>
      </c>
      <c r="HXH85" t="s">
        <v>263</v>
      </c>
      <c r="HXI85" t="s">
        <v>263</v>
      </c>
      <c r="HXJ85" t="s">
        <v>263</v>
      </c>
      <c r="HXK85" t="s">
        <v>263</v>
      </c>
      <c r="HXL85" t="s">
        <v>263</v>
      </c>
      <c r="HXM85" t="s">
        <v>263</v>
      </c>
      <c r="HXN85" t="s">
        <v>263</v>
      </c>
      <c r="HXO85" t="s">
        <v>263</v>
      </c>
      <c r="HXP85" t="s">
        <v>263</v>
      </c>
      <c r="HXQ85" t="s">
        <v>263</v>
      </c>
      <c r="HXR85" t="s">
        <v>263</v>
      </c>
      <c r="HXS85" t="s">
        <v>263</v>
      </c>
      <c r="HXT85" t="s">
        <v>263</v>
      </c>
      <c r="HXU85" t="s">
        <v>263</v>
      </c>
      <c r="HXV85" t="s">
        <v>263</v>
      </c>
      <c r="HXW85" t="s">
        <v>263</v>
      </c>
      <c r="HXX85" t="s">
        <v>263</v>
      </c>
      <c r="HXY85" t="s">
        <v>263</v>
      </c>
      <c r="HXZ85" t="s">
        <v>263</v>
      </c>
      <c r="HYA85" t="s">
        <v>263</v>
      </c>
      <c r="HYB85" t="s">
        <v>263</v>
      </c>
      <c r="HYC85" t="s">
        <v>263</v>
      </c>
      <c r="HYD85" t="s">
        <v>263</v>
      </c>
      <c r="HYE85" t="s">
        <v>263</v>
      </c>
      <c r="HYF85" t="s">
        <v>263</v>
      </c>
      <c r="HYG85" t="s">
        <v>263</v>
      </c>
      <c r="HYH85" t="s">
        <v>263</v>
      </c>
      <c r="HYI85" t="s">
        <v>263</v>
      </c>
      <c r="HYJ85" t="s">
        <v>263</v>
      </c>
      <c r="HYK85" t="s">
        <v>263</v>
      </c>
      <c r="HYL85" t="s">
        <v>263</v>
      </c>
      <c r="HYM85" t="s">
        <v>263</v>
      </c>
      <c r="HYN85" t="s">
        <v>263</v>
      </c>
      <c r="HYO85" t="s">
        <v>263</v>
      </c>
      <c r="HYP85" t="s">
        <v>263</v>
      </c>
      <c r="HYQ85" t="s">
        <v>263</v>
      </c>
      <c r="HYR85" t="s">
        <v>263</v>
      </c>
      <c r="HYS85" t="s">
        <v>263</v>
      </c>
      <c r="HYT85" t="s">
        <v>263</v>
      </c>
      <c r="HYU85" t="s">
        <v>263</v>
      </c>
      <c r="HYV85" t="s">
        <v>263</v>
      </c>
      <c r="HYW85" t="s">
        <v>263</v>
      </c>
      <c r="HYX85" t="s">
        <v>263</v>
      </c>
      <c r="HYY85" t="s">
        <v>263</v>
      </c>
      <c r="HYZ85" t="s">
        <v>263</v>
      </c>
      <c r="HZA85" t="s">
        <v>263</v>
      </c>
      <c r="HZB85" t="s">
        <v>263</v>
      </c>
      <c r="HZC85" t="s">
        <v>263</v>
      </c>
      <c r="HZD85" t="s">
        <v>263</v>
      </c>
      <c r="HZE85" t="s">
        <v>263</v>
      </c>
      <c r="HZF85" t="s">
        <v>263</v>
      </c>
      <c r="HZG85" t="s">
        <v>263</v>
      </c>
      <c r="HZH85" t="s">
        <v>263</v>
      </c>
      <c r="HZI85" t="s">
        <v>263</v>
      </c>
      <c r="HZJ85" t="s">
        <v>263</v>
      </c>
      <c r="HZK85" t="s">
        <v>263</v>
      </c>
      <c r="HZL85" t="s">
        <v>263</v>
      </c>
      <c r="HZM85" t="s">
        <v>263</v>
      </c>
      <c r="HZN85" t="s">
        <v>263</v>
      </c>
      <c r="HZO85" t="s">
        <v>263</v>
      </c>
      <c r="HZP85" t="s">
        <v>263</v>
      </c>
      <c r="HZQ85" t="s">
        <v>263</v>
      </c>
      <c r="HZR85" t="s">
        <v>263</v>
      </c>
      <c r="HZS85" t="s">
        <v>263</v>
      </c>
      <c r="HZT85" t="s">
        <v>263</v>
      </c>
      <c r="HZU85" t="s">
        <v>263</v>
      </c>
      <c r="HZV85" t="s">
        <v>263</v>
      </c>
      <c r="HZW85" t="s">
        <v>263</v>
      </c>
      <c r="HZX85" t="s">
        <v>263</v>
      </c>
      <c r="HZY85" t="s">
        <v>263</v>
      </c>
      <c r="HZZ85" t="s">
        <v>263</v>
      </c>
      <c r="IAA85" t="s">
        <v>263</v>
      </c>
      <c r="IAB85" t="s">
        <v>263</v>
      </c>
      <c r="IAC85" t="s">
        <v>263</v>
      </c>
      <c r="IAD85" t="s">
        <v>263</v>
      </c>
      <c r="IAE85" t="s">
        <v>263</v>
      </c>
      <c r="IAF85" t="s">
        <v>263</v>
      </c>
      <c r="IAG85" t="s">
        <v>263</v>
      </c>
      <c r="IAH85" t="s">
        <v>263</v>
      </c>
      <c r="IAI85" t="s">
        <v>263</v>
      </c>
      <c r="IAJ85" t="s">
        <v>263</v>
      </c>
      <c r="IAK85" t="s">
        <v>263</v>
      </c>
      <c r="IAL85" t="s">
        <v>263</v>
      </c>
      <c r="IAM85" t="s">
        <v>263</v>
      </c>
      <c r="IAN85" t="s">
        <v>263</v>
      </c>
      <c r="IAO85" t="s">
        <v>263</v>
      </c>
      <c r="IAP85" t="s">
        <v>263</v>
      </c>
      <c r="IAQ85" t="s">
        <v>263</v>
      </c>
      <c r="IAR85" t="s">
        <v>263</v>
      </c>
      <c r="IAS85" t="s">
        <v>263</v>
      </c>
      <c r="IAT85" t="s">
        <v>263</v>
      </c>
      <c r="IAU85" t="s">
        <v>263</v>
      </c>
      <c r="IAV85" t="s">
        <v>263</v>
      </c>
      <c r="IAW85" t="s">
        <v>263</v>
      </c>
      <c r="IAX85" t="s">
        <v>263</v>
      </c>
      <c r="IAY85" t="s">
        <v>263</v>
      </c>
      <c r="IAZ85" t="s">
        <v>263</v>
      </c>
      <c r="IBA85" t="s">
        <v>263</v>
      </c>
      <c r="IBB85" t="s">
        <v>263</v>
      </c>
      <c r="IBC85" t="s">
        <v>263</v>
      </c>
      <c r="IBD85" t="s">
        <v>263</v>
      </c>
      <c r="IBE85" t="s">
        <v>263</v>
      </c>
      <c r="IBF85" t="s">
        <v>263</v>
      </c>
      <c r="IBG85" t="s">
        <v>263</v>
      </c>
      <c r="IBH85" t="s">
        <v>263</v>
      </c>
      <c r="IBI85" t="s">
        <v>263</v>
      </c>
      <c r="IBJ85" t="s">
        <v>263</v>
      </c>
      <c r="IBK85" t="s">
        <v>263</v>
      </c>
      <c r="IBL85" t="s">
        <v>263</v>
      </c>
      <c r="IBM85" t="s">
        <v>263</v>
      </c>
      <c r="IBN85" t="s">
        <v>263</v>
      </c>
      <c r="IBO85" t="s">
        <v>263</v>
      </c>
      <c r="IBP85" t="s">
        <v>263</v>
      </c>
      <c r="IBQ85" t="s">
        <v>263</v>
      </c>
      <c r="IBR85" t="s">
        <v>263</v>
      </c>
      <c r="IBS85" t="s">
        <v>263</v>
      </c>
      <c r="IBT85" t="s">
        <v>263</v>
      </c>
      <c r="IBU85" t="s">
        <v>263</v>
      </c>
      <c r="IBV85" t="s">
        <v>263</v>
      </c>
      <c r="IBW85" t="s">
        <v>263</v>
      </c>
      <c r="IBX85" t="s">
        <v>263</v>
      </c>
      <c r="IBY85" t="s">
        <v>263</v>
      </c>
      <c r="IBZ85" t="s">
        <v>263</v>
      </c>
      <c r="ICA85" t="s">
        <v>263</v>
      </c>
      <c r="ICB85" t="s">
        <v>263</v>
      </c>
      <c r="ICC85" t="s">
        <v>263</v>
      </c>
      <c r="ICD85" t="s">
        <v>263</v>
      </c>
      <c r="ICE85" t="s">
        <v>263</v>
      </c>
      <c r="ICF85" t="s">
        <v>263</v>
      </c>
      <c r="ICG85" t="s">
        <v>263</v>
      </c>
      <c r="ICH85" t="s">
        <v>263</v>
      </c>
      <c r="ICI85" t="s">
        <v>263</v>
      </c>
      <c r="ICJ85" t="s">
        <v>263</v>
      </c>
      <c r="ICK85" t="s">
        <v>263</v>
      </c>
      <c r="ICL85" t="s">
        <v>263</v>
      </c>
      <c r="ICM85" t="s">
        <v>263</v>
      </c>
      <c r="ICN85" t="s">
        <v>263</v>
      </c>
      <c r="ICO85" t="s">
        <v>263</v>
      </c>
      <c r="ICP85" t="s">
        <v>263</v>
      </c>
      <c r="ICQ85" t="s">
        <v>263</v>
      </c>
      <c r="ICR85" t="s">
        <v>263</v>
      </c>
      <c r="ICS85" t="s">
        <v>263</v>
      </c>
      <c r="ICT85" t="s">
        <v>263</v>
      </c>
      <c r="ICU85" t="s">
        <v>263</v>
      </c>
      <c r="ICV85" t="s">
        <v>263</v>
      </c>
      <c r="ICW85" t="s">
        <v>263</v>
      </c>
      <c r="ICX85" t="s">
        <v>263</v>
      </c>
      <c r="ICY85" t="s">
        <v>263</v>
      </c>
      <c r="ICZ85" t="s">
        <v>263</v>
      </c>
      <c r="IDA85" t="s">
        <v>263</v>
      </c>
      <c r="IDB85" t="s">
        <v>263</v>
      </c>
      <c r="IDC85" t="s">
        <v>263</v>
      </c>
      <c r="IDD85" t="s">
        <v>263</v>
      </c>
      <c r="IDE85" t="s">
        <v>263</v>
      </c>
      <c r="IDF85" t="s">
        <v>263</v>
      </c>
      <c r="IDG85" t="s">
        <v>263</v>
      </c>
      <c r="IDH85" t="s">
        <v>263</v>
      </c>
      <c r="IDI85" t="s">
        <v>263</v>
      </c>
      <c r="IDJ85" t="s">
        <v>263</v>
      </c>
      <c r="IDK85" t="s">
        <v>263</v>
      </c>
      <c r="IDL85" t="s">
        <v>263</v>
      </c>
      <c r="IDM85" t="s">
        <v>263</v>
      </c>
      <c r="IDN85" t="s">
        <v>263</v>
      </c>
      <c r="IDO85" t="s">
        <v>263</v>
      </c>
      <c r="IDP85" t="s">
        <v>263</v>
      </c>
      <c r="IDQ85" t="s">
        <v>263</v>
      </c>
      <c r="IDR85" t="s">
        <v>263</v>
      </c>
      <c r="IDS85" t="s">
        <v>263</v>
      </c>
      <c r="IDT85" t="s">
        <v>263</v>
      </c>
      <c r="IDU85" t="s">
        <v>263</v>
      </c>
      <c r="IDV85" t="s">
        <v>263</v>
      </c>
      <c r="IDW85" t="s">
        <v>263</v>
      </c>
      <c r="IDX85" t="s">
        <v>263</v>
      </c>
      <c r="IDY85" t="s">
        <v>263</v>
      </c>
      <c r="IDZ85" t="s">
        <v>263</v>
      </c>
      <c r="IEA85" t="s">
        <v>263</v>
      </c>
      <c r="IEB85" t="s">
        <v>263</v>
      </c>
      <c r="IEC85" t="s">
        <v>263</v>
      </c>
      <c r="IED85" t="s">
        <v>263</v>
      </c>
      <c r="IEE85" t="s">
        <v>263</v>
      </c>
      <c r="IEF85" t="s">
        <v>263</v>
      </c>
      <c r="IEG85" t="s">
        <v>263</v>
      </c>
      <c r="IEH85" t="s">
        <v>263</v>
      </c>
      <c r="IEI85" t="s">
        <v>263</v>
      </c>
      <c r="IEJ85" t="s">
        <v>263</v>
      </c>
      <c r="IEK85" t="s">
        <v>263</v>
      </c>
      <c r="IEL85" t="s">
        <v>263</v>
      </c>
      <c r="IEM85" t="s">
        <v>263</v>
      </c>
      <c r="IEN85" t="s">
        <v>263</v>
      </c>
      <c r="IEO85" t="s">
        <v>263</v>
      </c>
      <c r="IEP85" t="s">
        <v>263</v>
      </c>
      <c r="IEQ85" t="s">
        <v>263</v>
      </c>
      <c r="IER85" t="s">
        <v>263</v>
      </c>
      <c r="IES85" t="s">
        <v>263</v>
      </c>
      <c r="IET85" t="s">
        <v>263</v>
      </c>
      <c r="IEU85" t="s">
        <v>263</v>
      </c>
      <c r="IEV85" t="s">
        <v>263</v>
      </c>
      <c r="IEW85" t="s">
        <v>263</v>
      </c>
      <c r="IEX85" t="s">
        <v>263</v>
      </c>
      <c r="IEY85" t="s">
        <v>263</v>
      </c>
      <c r="IEZ85" t="s">
        <v>263</v>
      </c>
      <c r="IFA85" t="s">
        <v>263</v>
      </c>
      <c r="IFB85" t="s">
        <v>263</v>
      </c>
      <c r="IFC85" t="s">
        <v>263</v>
      </c>
      <c r="IFD85" t="s">
        <v>263</v>
      </c>
      <c r="IFE85" t="s">
        <v>263</v>
      </c>
      <c r="IFF85" t="s">
        <v>263</v>
      </c>
      <c r="IFG85" t="s">
        <v>263</v>
      </c>
      <c r="IFH85" t="s">
        <v>263</v>
      </c>
      <c r="IFI85" t="s">
        <v>263</v>
      </c>
      <c r="IFJ85" t="s">
        <v>263</v>
      </c>
      <c r="IFK85" t="s">
        <v>263</v>
      </c>
      <c r="IFL85" t="s">
        <v>263</v>
      </c>
      <c r="IFM85" t="s">
        <v>263</v>
      </c>
      <c r="IFN85" t="s">
        <v>263</v>
      </c>
      <c r="IFO85" t="s">
        <v>263</v>
      </c>
      <c r="IFP85" t="s">
        <v>263</v>
      </c>
      <c r="IFQ85" t="s">
        <v>263</v>
      </c>
      <c r="IFR85" t="s">
        <v>263</v>
      </c>
      <c r="IFS85" t="s">
        <v>263</v>
      </c>
      <c r="IFT85" t="s">
        <v>263</v>
      </c>
      <c r="IFU85" t="s">
        <v>263</v>
      </c>
      <c r="IFV85" t="s">
        <v>263</v>
      </c>
      <c r="IFW85" t="s">
        <v>263</v>
      </c>
      <c r="IFX85" t="s">
        <v>263</v>
      </c>
      <c r="IFY85" t="s">
        <v>263</v>
      </c>
      <c r="IFZ85" t="s">
        <v>263</v>
      </c>
      <c r="IGA85" t="s">
        <v>263</v>
      </c>
      <c r="IGB85" t="s">
        <v>263</v>
      </c>
      <c r="IGC85" t="s">
        <v>263</v>
      </c>
      <c r="IGD85" t="s">
        <v>263</v>
      </c>
      <c r="IGE85" t="s">
        <v>263</v>
      </c>
      <c r="IGF85" t="s">
        <v>263</v>
      </c>
      <c r="IGG85" t="s">
        <v>263</v>
      </c>
      <c r="IGH85" t="s">
        <v>263</v>
      </c>
      <c r="IGI85" t="s">
        <v>263</v>
      </c>
      <c r="IGJ85" t="s">
        <v>263</v>
      </c>
      <c r="IGK85" t="s">
        <v>263</v>
      </c>
      <c r="IGL85" t="s">
        <v>263</v>
      </c>
      <c r="IGM85" t="s">
        <v>263</v>
      </c>
      <c r="IGN85" t="s">
        <v>263</v>
      </c>
      <c r="IGO85" t="s">
        <v>263</v>
      </c>
      <c r="IGP85" t="s">
        <v>263</v>
      </c>
      <c r="IGQ85" t="s">
        <v>263</v>
      </c>
      <c r="IGR85" t="s">
        <v>263</v>
      </c>
      <c r="IGS85" t="s">
        <v>263</v>
      </c>
      <c r="IGT85" t="s">
        <v>263</v>
      </c>
      <c r="IGU85" t="s">
        <v>263</v>
      </c>
      <c r="IGV85" t="s">
        <v>263</v>
      </c>
      <c r="IGW85" t="s">
        <v>263</v>
      </c>
      <c r="IGX85" t="s">
        <v>263</v>
      </c>
      <c r="IGY85" t="s">
        <v>263</v>
      </c>
      <c r="IGZ85" t="s">
        <v>263</v>
      </c>
      <c r="IHA85" t="s">
        <v>263</v>
      </c>
      <c r="IHB85" t="s">
        <v>263</v>
      </c>
      <c r="IHC85" t="s">
        <v>263</v>
      </c>
      <c r="IHD85" t="s">
        <v>263</v>
      </c>
      <c r="IHE85" t="s">
        <v>263</v>
      </c>
      <c r="IHF85" t="s">
        <v>263</v>
      </c>
      <c r="IHG85" t="s">
        <v>263</v>
      </c>
      <c r="IHH85" t="s">
        <v>263</v>
      </c>
      <c r="IHI85" t="s">
        <v>263</v>
      </c>
      <c r="IHJ85" t="s">
        <v>263</v>
      </c>
      <c r="IHK85" t="s">
        <v>263</v>
      </c>
      <c r="IHL85" t="s">
        <v>263</v>
      </c>
      <c r="IHM85" t="s">
        <v>263</v>
      </c>
      <c r="IHN85" t="s">
        <v>263</v>
      </c>
      <c r="IHO85" t="s">
        <v>263</v>
      </c>
      <c r="IHP85" t="s">
        <v>263</v>
      </c>
      <c r="IHQ85" t="s">
        <v>263</v>
      </c>
      <c r="IHR85" t="s">
        <v>263</v>
      </c>
      <c r="IHS85" t="s">
        <v>263</v>
      </c>
      <c r="IHT85" t="s">
        <v>263</v>
      </c>
      <c r="IHU85" t="s">
        <v>263</v>
      </c>
      <c r="IHV85" t="s">
        <v>263</v>
      </c>
      <c r="IHW85" t="s">
        <v>263</v>
      </c>
      <c r="IHX85" t="s">
        <v>263</v>
      </c>
      <c r="IHY85" t="s">
        <v>263</v>
      </c>
      <c r="IHZ85" t="s">
        <v>263</v>
      </c>
      <c r="IIA85" t="s">
        <v>263</v>
      </c>
      <c r="IIB85" t="s">
        <v>263</v>
      </c>
      <c r="IIC85" t="s">
        <v>263</v>
      </c>
      <c r="IID85" t="s">
        <v>263</v>
      </c>
      <c r="IIE85" t="s">
        <v>263</v>
      </c>
      <c r="IIF85" t="s">
        <v>263</v>
      </c>
      <c r="IIG85" t="s">
        <v>263</v>
      </c>
      <c r="IIH85" t="s">
        <v>263</v>
      </c>
      <c r="III85" t="s">
        <v>263</v>
      </c>
      <c r="IIJ85" t="s">
        <v>263</v>
      </c>
      <c r="IIK85" t="s">
        <v>263</v>
      </c>
      <c r="IIL85" t="s">
        <v>263</v>
      </c>
      <c r="IIM85" t="s">
        <v>263</v>
      </c>
      <c r="IIN85" t="s">
        <v>263</v>
      </c>
      <c r="IIO85" t="s">
        <v>263</v>
      </c>
      <c r="IIP85" t="s">
        <v>263</v>
      </c>
      <c r="IIQ85" t="s">
        <v>263</v>
      </c>
      <c r="IIR85" t="s">
        <v>263</v>
      </c>
      <c r="IIS85" t="s">
        <v>263</v>
      </c>
      <c r="IIT85" t="s">
        <v>263</v>
      </c>
      <c r="IIU85" t="s">
        <v>263</v>
      </c>
      <c r="IIV85" t="s">
        <v>263</v>
      </c>
      <c r="IIW85" t="s">
        <v>263</v>
      </c>
      <c r="IIX85" t="s">
        <v>263</v>
      </c>
      <c r="IIY85" t="s">
        <v>263</v>
      </c>
      <c r="IIZ85" t="s">
        <v>263</v>
      </c>
      <c r="IJA85" t="s">
        <v>263</v>
      </c>
      <c r="IJB85" t="s">
        <v>263</v>
      </c>
      <c r="IJC85" t="s">
        <v>263</v>
      </c>
      <c r="IJD85" t="s">
        <v>263</v>
      </c>
      <c r="IJE85" t="s">
        <v>263</v>
      </c>
      <c r="IJF85" t="s">
        <v>263</v>
      </c>
      <c r="IJG85" t="s">
        <v>263</v>
      </c>
      <c r="IJH85" t="s">
        <v>263</v>
      </c>
      <c r="IJI85" t="s">
        <v>263</v>
      </c>
      <c r="IJJ85" t="s">
        <v>263</v>
      </c>
      <c r="IJK85" t="s">
        <v>263</v>
      </c>
      <c r="IJL85" t="s">
        <v>263</v>
      </c>
      <c r="IJM85" t="s">
        <v>263</v>
      </c>
      <c r="IJN85" t="s">
        <v>263</v>
      </c>
      <c r="IJO85" t="s">
        <v>263</v>
      </c>
      <c r="IJP85" t="s">
        <v>263</v>
      </c>
      <c r="IJQ85" t="s">
        <v>263</v>
      </c>
      <c r="IJR85" t="s">
        <v>263</v>
      </c>
      <c r="IJS85" t="s">
        <v>263</v>
      </c>
      <c r="IJT85" t="s">
        <v>263</v>
      </c>
      <c r="IJU85" t="s">
        <v>263</v>
      </c>
      <c r="IJV85" t="s">
        <v>263</v>
      </c>
      <c r="IJW85" t="s">
        <v>263</v>
      </c>
      <c r="IJX85" t="s">
        <v>263</v>
      </c>
      <c r="IJY85" t="s">
        <v>263</v>
      </c>
      <c r="IJZ85" t="s">
        <v>263</v>
      </c>
      <c r="IKA85" t="s">
        <v>263</v>
      </c>
      <c r="IKB85" t="s">
        <v>263</v>
      </c>
      <c r="IKC85" t="s">
        <v>263</v>
      </c>
      <c r="IKD85" t="s">
        <v>263</v>
      </c>
      <c r="IKE85" t="s">
        <v>263</v>
      </c>
      <c r="IKF85" t="s">
        <v>263</v>
      </c>
      <c r="IKG85" t="s">
        <v>263</v>
      </c>
      <c r="IKH85" t="s">
        <v>263</v>
      </c>
      <c r="IKI85" t="s">
        <v>263</v>
      </c>
      <c r="IKJ85" t="s">
        <v>263</v>
      </c>
      <c r="IKK85" t="s">
        <v>263</v>
      </c>
      <c r="IKL85" t="s">
        <v>263</v>
      </c>
      <c r="IKM85" t="s">
        <v>263</v>
      </c>
      <c r="IKN85" t="s">
        <v>263</v>
      </c>
      <c r="IKO85" t="s">
        <v>263</v>
      </c>
      <c r="IKP85" t="s">
        <v>263</v>
      </c>
      <c r="IKQ85" t="s">
        <v>263</v>
      </c>
      <c r="IKR85" t="s">
        <v>263</v>
      </c>
      <c r="IKS85" t="s">
        <v>263</v>
      </c>
      <c r="IKT85" t="s">
        <v>263</v>
      </c>
      <c r="IKU85" t="s">
        <v>263</v>
      </c>
      <c r="IKV85" t="s">
        <v>263</v>
      </c>
      <c r="IKW85" t="s">
        <v>263</v>
      </c>
      <c r="IKX85" t="s">
        <v>263</v>
      </c>
      <c r="IKY85" t="s">
        <v>263</v>
      </c>
      <c r="IKZ85" t="s">
        <v>263</v>
      </c>
      <c r="ILA85" t="s">
        <v>263</v>
      </c>
      <c r="ILB85" t="s">
        <v>263</v>
      </c>
      <c r="ILC85" t="s">
        <v>263</v>
      </c>
      <c r="ILD85" t="s">
        <v>263</v>
      </c>
      <c r="ILE85" t="s">
        <v>263</v>
      </c>
      <c r="ILF85" t="s">
        <v>263</v>
      </c>
      <c r="ILG85" t="s">
        <v>263</v>
      </c>
      <c r="ILH85" t="s">
        <v>263</v>
      </c>
      <c r="ILI85" t="s">
        <v>263</v>
      </c>
      <c r="ILJ85" t="s">
        <v>263</v>
      </c>
      <c r="ILK85" t="s">
        <v>263</v>
      </c>
      <c r="ILL85" t="s">
        <v>263</v>
      </c>
      <c r="ILM85" t="s">
        <v>263</v>
      </c>
      <c r="ILN85" t="s">
        <v>263</v>
      </c>
      <c r="ILO85" t="s">
        <v>263</v>
      </c>
      <c r="ILP85" t="s">
        <v>263</v>
      </c>
      <c r="ILQ85" t="s">
        <v>263</v>
      </c>
      <c r="ILR85" t="s">
        <v>263</v>
      </c>
      <c r="ILS85" t="s">
        <v>263</v>
      </c>
      <c r="ILT85" t="s">
        <v>263</v>
      </c>
      <c r="ILU85" t="s">
        <v>263</v>
      </c>
      <c r="ILV85" t="s">
        <v>263</v>
      </c>
      <c r="ILW85" t="s">
        <v>263</v>
      </c>
      <c r="ILX85" t="s">
        <v>263</v>
      </c>
      <c r="ILY85" t="s">
        <v>263</v>
      </c>
      <c r="ILZ85" t="s">
        <v>263</v>
      </c>
      <c r="IMA85" t="s">
        <v>263</v>
      </c>
      <c r="IMB85" t="s">
        <v>263</v>
      </c>
      <c r="IMC85" t="s">
        <v>263</v>
      </c>
      <c r="IMD85" t="s">
        <v>263</v>
      </c>
      <c r="IME85" t="s">
        <v>263</v>
      </c>
      <c r="IMF85" t="s">
        <v>263</v>
      </c>
      <c r="IMG85" t="s">
        <v>263</v>
      </c>
      <c r="IMH85" t="s">
        <v>263</v>
      </c>
      <c r="IMI85" t="s">
        <v>263</v>
      </c>
      <c r="IMJ85" t="s">
        <v>263</v>
      </c>
      <c r="IMK85" t="s">
        <v>263</v>
      </c>
      <c r="IML85" t="s">
        <v>263</v>
      </c>
      <c r="IMM85" t="s">
        <v>263</v>
      </c>
      <c r="IMN85" t="s">
        <v>263</v>
      </c>
      <c r="IMO85" t="s">
        <v>263</v>
      </c>
      <c r="IMP85" t="s">
        <v>263</v>
      </c>
      <c r="IMQ85" t="s">
        <v>263</v>
      </c>
      <c r="IMR85" t="s">
        <v>263</v>
      </c>
      <c r="IMS85" t="s">
        <v>263</v>
      </c>
      <c r="IMT85" t="s">
        <v>263</v>
      </c>
      <c r="IMU85" t="s">
        <v>263</v>
      </c>
      <c r="IMV85" t="s">
        <v>263</v>
      </c>
      <c r="IMW85" t="s">
        <v>263</v>
      </c>
      <c r="IMX85" t="s">
        <v>263</v>
      </c>
      <c r="IMY85" t="s">
        <v>263</v>
      </c>
      <c r="IMZ85" t="s">
        <v>263</v>
      </c>
      <c r="INA85" t="s">
        <v>263</v>
      </c>
      <c r="INB85" t="s">
        <v>263</v>
      </c>
      <c r="INC85" t="s">
        <v>263</v>
      </c>
      <c r="IND85" t="s">
        <v>263</v>
      </c>
      <c r="INE85" t="s">
        <v>263</v>
      </c>
      <c r="INF85" t="s">
        <v>263</v>
      </c>
      <c r="ING85" t="s">
        <v>263</v>
      </c>
      <c r="INH85" t="s">
        <v>263</v>
      </c>
      <c r="INI85" t="s">
        <v>263</v>
      </c>
      <c r="INJ85" t="s">
        <v>263</v>
      </c>
      <c r="INK85" t="s">
        <v>263</v>
      </c>
      <c r="INL85" t="s">
        <v>263</v>
      </c>
      <c r="INM85" t="s">
        <v>263</v>
      </c>
      <c r="INN85" t="s">
        <v>263</v>
      </c>
      <c r="INO85" t="s">
        <v>263</v>
      </c>
      <c r="INP85" t="s">
        <v>263</v>
      </c>
      <c r="INQ85" t="s">
        <v>263</v>
      </c>
      <c r="INR85" t="s">
        <v>263</v>
      </c>
      <c r="INS85" t="s">
        <v>263</v>
      </c>
      <c r="INT85" t="s">
        <v>263</v>
      </c>
      <c r="INU85" t="s">
        <v>263</v>
      </c>
      <c r="INV85" t="s">
        <v>263</v>
      </c>
      <c r="INW85" t="s">
        <v>263</v>
      </c>
      <c r="INX85" t="s">
        <v>263</v>
      </c>
      <c r="INY85" t="s">
        <v>263</v>
      </c>
      <c r="INZ85" t="s">
        <v>263</v>
      </c>
      <c r="IOA85" t="s">
        <v>263</v>
      </c>
      <c r="IOB85" t="s">
        <v>263</v>
      </c>
      <c r="IOC85" t="s">
        <v>263</v>
      </c>
      <c r="IOD85" t="s">
        <v>263</v>
      </c>
      <c r="IOE85" t="s">
        <v>263</v>
      </c>
      <c r="IOF85" t="s">
        <v>263</v>
      </c>
      <c r="IOG85" t="s">
        <v>263</v>
      </c>
      <c r="IOH85" t="s">
        <v>263</v>
      </c>
      <c r="IOI85" t="s">
        <v>263</v>
      </c>
      <c r="IOJ85" t="s">
        <v>263</v>
      </c>
      <c r="IOK85" t="s">
        <v>263</v>
      </c>
      <c r="IOL85" t="s">
        <v>263</v>
      </c>
      <c r="IOM85" t="s">
        <v>263</v>
      </c>
      <c r="ION85" t="s">
        <v>263</v>
      </c>
      <c r="IOO85" t="s">
        <v>263</v>
      </c>
      <c r="IOP85" t="s">
        <v>263</v>
      </c>
      <c r="IOQ85" t="s">
        <v>263</v>
      </c>
      <c r="IOR85" t="s">
        <v>263</v>
      </c>
      <c r="IOS85" t="s">
        <v>263</v>
      </c>
      <c r="IOT85" t="s">
        <v>263</v>
      </c>
      <c r="IOU85" t="s">
        <v>263</v>
      </c>
      <c r="IOV85" t="s">
        <v>263</v>
      </c>
      <c r="IOW85" t="s">
        <v>263</v>
      </c>
      <c r="IOX85" t="s">
        <v>263</v>
      </c>
      <c r="IOY85" t="s">
        <v>263</v>
      </c>
      <c r="IOZ85" t="s">
        <v>263</v>
      </c>
      <c r="IPA85" t="s">
        <v>263</v>
      </c>
      <c r="IPB85" t="s">
        <v>263</v>
      </c>
      <c r="IPC85" t="s">
        <v>263</v>
      </c>
      <c r="IPD85" t="s">
        <v>263</v>
      </c>
      <c r="IPE85" t="s">
        <v>263</v>
      </c>
      <c r="IPF85" t="s">
        <v>263</v>
      </c>
      <c r="IPG85" t="s">
        <v>263</v>
      </c>
      <c r="IPH85" t="s">
        <v>263</v>
      </c>
      <c r="IPI85" t="s">
        <v>263</v>
      </c>
      <c r="IPJ85" t="s">
        <v>263</v>
      </c>
      <c r="IPK85" t="s">
        <v>263</v>
      </c>
      <c r="IPL85" t="s">
        <v>263</v>
      </c>
      <c r="IPM85" t="s">
        <v>263</v>
      </c>
      <c r="IPN85" t="s">
        <v>263</v>
      </c>
      <c r="IPO85" t="s">
        <v>263</v>
      </c>
      <c r="IPP85" t="s">
        <v>263</v>
      </c>
      <c r="IPQ85" t="s">
        <v>263</v>
      </c>
      <c r="IPR85" t="s">
        <v>263</v>
      </c>
      <c r="IPS85" t="s">
        <v>263</v>
      </c>
      <c r="IPT85" t="s">
        <v>263</v>
      </c>
      <c r="IPU85" t="s">
        <v>263</v>
      </c>
      <c r="IPV85" t="s">
        <v>263</v>
      </c>
      <c r="IPW85" t="s">
        <v>263</v>
      </c>
      <c r="IPX85" t="s">
        <v>263</v>
      </c>
      <c r="IPY85" t="s">
        <v>263</v>
      </c>
      <c r="IPZ85" t="s">
        <v>263</v>
      </c>
      <c r="IQA85" t="s">
        <v>263</v>
      </c>
      <c r="IQB85" t="s">
        <v>263</v>
      </c>
      <c r="IQC85" t="s">
        <v>263</v>
      </c>
      <c r="IQD85" t="s">
        <v>263</v>
      </c>
      <c r="IQE85" t="s">
        <v>263</v>
      </c>
      <c r="IQF85" t="s">
        <v>263</v>
      </c>
      <c r="IQG85" t="s">
        <v>263</v>
      </c>
      <c r="IQH85" t="s">
        <v>263</v>
      </c>
      <c r="IQI85" t="s">
        <v>263</v>
      </c>
      <c r="IQJ85" t="s">
        <v>263</v>
      </c>
      <c r="IQK85" t="s">
        <v>263</v>
      </c>
      <c r="IQL85" t="s">
        <v>263</v>
      </c>
      <c r="IQM85" t="s">
        <v>263</v>
      </c>
      <c r="IQN85" t="s">
        <v>263</v>
      </c>
      <c r="IQO85" t="s">
        <v>263</v>
      </c>
      <c r="IQP85" t="s">
        <v>263</v>
      </c>
      <c r="IQQ85" t="s">
        <v>263</v>
      </c>
      <c r="IQR85" t="s">
        <v>263</v>
      </c>
      <c r="IQS85" t="s">
        <v>263</v>
      </c>
      <c r="IQT85" t="s">
        <v>263</v>
      </c>
      <c r="IQU85" t="s">
        <v>263</v>
      </c>
      <c r="IQV85" t="s">
        <v>263</v>
      </c>
      <c r="IQW85" t="s">
        <v>263</v>
      </c>
      <c r="IQX85" t="s">
        <v>263</v>
      </c>
      <c r="IQY85" t="s">
        <v>263</v>
      </c>
      <c r="IQZ85" t="s">
        <v>263</v>
      </c>
      <c r="IRA85" t="s">
        <v>263</v>
      </c>
      <c r="IRB85" t="s">
        <v>263</v>
      </c>
      <c r="IRC85" t="s">
        <v>263</v>
      </c>
      <c r="IRD85" t="s">
        <v>263</v>
      </c>
      <c r="IRE85" t="s">
        <v>263</v>
      </c>
      <c r="IRF85" t="s">
        <v>263</v>
      </c>
      <c r="IRG85" t="s">
        <v>263</v>
      </c>
      <c r="IRH85" t="s">
        <v>263</v>
      </c>
      <c r="IRI85" t="s">
        <v>263</v>
      </c>
      <c r="IRJ85" t="s">
        <v>263</v>
      </c>
      <c r="IRK85" t="s">
        <v>263</v>
      </c>
      <c r="IRL85" t="s">
        <v>263</v>
      </c>
      <c r="IRM85" t="s">
        <v>263</v>
      </c>
      <c r="IRN85" t="s">
        <v>263</v>
      </c>
      <c r="IRO85" t="s">
        <v>263</v>
      </c>
      <c r="IRP85" t="s">
        <v>263</v>
      </c>
      <c r="IRQ85" t="s">
        <v>263</v>
      </c>
      <c r="IRR85" t="s">
        <v>263</v>
      </c>
      <c r="IRS85" t="s">
        <v>263</v>
      </c>
      <c r="IRT85" t="s">
        <v>263</v>
      </c>
      <c r="IRU85" t="s">
        <v>263</v>
      </c>
      <c r="IRV85" t="s">
        <v>263</v>
      </c>
      <c r="IRW85" t="s">
        <v>263</v>
      </c>
      <c r="IRX85" t="s">
        <v>263</v>
      </c>
      <c r="IRY85" t="s">
        <v>263</v>
      </c>
      <c r="IRZ85" t="s">
        <v>263</v>
      </c>
      <c r="ISA85" t="s">
        <v>263</v>
      </c>
      <c r="ISB85" t="s">
        <v>263</v>
      </c>
      <c r="ISC85" t="s">
        <v>263</v>
      </c>
      <c r="ISD85" t="s">
        <v>263</v>
      </c>
      <c r="ISE85" t="s">
        <v>263</v>
      </c>
      <c r="ISF85" t="s">
        <v>263</v>
      </c>
      <c r="ISG85" t="s">
        <v>263</v>
      </c>
      <c r="ISH85" t="s">
        <v>263</v>
      </c>
      <c r="ISI85" t="s">
        <v>263</v>
      </c>
      <c r="ISJ85" t="s">
        <v>263</v>
      </c>
      <c r="ISK85" t="s">
        <v>263</v>
      </c>
      <c r="ISL85" t="s">
        <v>263</v>
      </c>
      <c r="ISM85" t="s">
        <v>263</v>
      </c>
      <c r="ISN85" t="s">
        <v>263</v>
      </c>
      <c r="ISO85" t="s">
        <v>263</v>
      </c>
      <c r="ISP85" t="s">
        <v>263</v>
      </c>
      <c r="ISQ85" t="s">
        <v>263</v>
      </c>
      <c r="ISR85" t="s">
        <v>263</v>
      </c>
      <c r="ISS85" t="s">
        <v>263</v>
      </c>
      <c r="IST85" t="s">
        <v>263</v>
      </c>
      <c r="ISU85" t="s">
        <v>263</v>
      </c>
      <c r="ISV85" t="s">
        <v>263</v>
      </c>
      <c r="ISW85" t="s">
        <v>263</v>
      </c>
      <c r="ISX85" t="s">
        <v>263</v>
      </c>
      <c r="ISY85" t="s">
        <v>263</v>
      </c>
      <c r="ISZ85" t="s">
        <v>263</v>
      </c>
      <c r="ITA85" t="s">
        <v>263</v>
      </c>
      <c r="ITB85" t="s">
        <v>263</v>
      </c>
      <c r="ITC85" t="s">
        <v>263</v>
      </c>
      <c r="ITD85" t="s">
        <v>263</v>
      </c>
      <c r="ITE85" t="s">
        <v>263</v>
      </c>
      <c r="ITF85" t="s">
        <v>263</v>
      </c>
      <c r="ITG85" t="s">
        <v>263</v>
      </c>
      <c r="ITH85" t="s">
        <v>263</v>
      </c>
      <c r="ITI85" t="s">
        <v>263</v>
      </c>
      <c r="ITJ85" t="s">
        <v>263</v>
      </c>
      <c r="ITK85" t="s">
        <v>263</v>
      </c>
      <c r="ITL85" t="s">
        <v>263</v>
      </c>
      <c r="ITM85" t="s">
        <v>263</v>
      </c>
      <c r="ITN85" t="s">
        <v>263</v>
      </c>
      <c r="ITO85" t="s">
        <v>263</v>
      </c>
      <c r="ITP85" t="s">
        <v>263</v>
      </c>
      <c r="ITQ85" t="s">
        <v>263</v>
      </c>
      <c r="ITR85" t="s">
        <v>263</v>
      </c>
      <c r="ITS85" t="s">
        <v>263</v>
      </c>
      <c r="ITT85" t="s">
        <v>263</v>
      </c>
      <c r="ITU85" t="s">
        <v>263</v>
      </c>
      <c r="ITV85" t="s">
        <v>263</v>
      </c>
      <c r="ITW85" t="s">
        <v>263</v>
      </c>
      <c r="ITX85" t="s">
        <v>263</v>
      </c>
      <c r="ITY85" t="s">
        <v>263</v>
      </c>
      <c r="ITZ85" t="s">
        <v>263</v>
      </c>
      <c r="IUA85" t="s">
        <v>263</v>
      </c>
      <c r="IUB85" t="s">
        <v>263</v>
      </c>
      <c r="IUC85" t="s">
        <v>263</v>
      </c>
      <c r="IUD85" t="s">
        <v>263</v>
      </c>
      <c r="IUE85" t="s">
        <v>263</v>
      </c>
      <c r="IUF85" t="s">
        <v>263</v>
      </c>
      <c r="IUG85" t="s">
        <v>263</v>
      </c>
      <c r="IUH85" t="s">
        <v>263</v>
      </c>
      <c r="IUI85" t="s">
        <v>263</v>
      </c>
      <c r="IUJ85" t="s">
        <v>263</v>
      </c>
      <c r="IUK85" t="s">
        <v>263</v>
      </c>
      <c r="IUL85" t="s">
        <v>263</v>
      </c>
      <c r="IUM85" t="s">
        <v>263</v>
      </c>
      <c r="IUN85" t="s">
        <v>263</v>
      </c>
      <c r="IUO85" t="s">
        <v>263</v>
      </c>
      <c r="IUP85" t="s">
        <v>263</v>
      </c>
      <c r="IUQ85" t="s">
        <v>263</v>
      </c>
      <c r="IUR85" t="s">
        <v>263</v>
      </c>
      <c r="IUS85" t="s">
        <v>263</v>
      </c>
      <c r="IUT85" t="s">
        <v>263</v>
      </c>
      <c r="IUU85" t="s">
        <v>263</v>
      </c>
      <c r="IUV85" t="s">
        <v>263</v>
      </c>
      <c r="IUW85" t="s">
        <v>263</v>
      </c>
      <c r="IUX85" t="s">
        <v>263</v>
      </c>
      <c r="IUY85" t="s">
        <v>263</v>
      </c>
      <c r="IUZ85" t="s">
        <v>263</v>
      </c>
      <c r="IVA85" t="s">
        <v>263</v>
      </c>
      <c r="IVB85" t="s">
        <v>263</v>
      </c>
      <c r="IVC85" t="s">
        <v>263</v>
      </c>
      <c r="IVD85" t="s">
        <v>263</v>
      </c>
      <c r="IVE85" t="s">
        <v>263</v>
      </c>
      <c r="IVF85" t="s">
        <v>263</v>
      </c>
      <c r="IVG85" t="s">
        <v>263</v>
      </c>
      <c r="IVH85" t="s">
        <v>263</v>
      </c>
      <c r="IVI85" t="s">
        <v>263</v>
      </c>
      <c r="IVJ85" t="s">
        <v>263</v>
      </c>
      <c r="IVK85" t="s">
        <v>263</v>
      </c>
      <c r="IVL85" t="s">
        <v>263</v>
      </c>
      <c r="IVM85" t="s">
        <v>263</v>
      </c>
      <c r="IVN85" t="s">
        <v>263</v>
      </c>
      <c r="IVO85" t="s">
        <v>263</v>
      </c>
      <c r="IVP85" t="s">
        <v>263</v>
      </c>
      <c r="IVQ85" t="s">
        <v>263</v>
      </c>
      <c r="IVR85" t="s">
        <v>263</v>
      </c>
      <c r="IVS85" t="s">
        <v>263</v>
      </c>
      <c r="IVT85" t="s">
        <v>263</v>
      </c>
      <c r="IVU85" t="s">
        <v>263</v>
      </c>
      <c r="IVV85" t="s">
        <v>263</v>
      </c>
      <c r="IVW85" t="s">
        <v>263</v>
      </c>
      <c r="IVX85" t="s">
        <v>263</v>
      </c>
      <c r="IVY85" t="s">
        <v>263</v>
      </c>
      <c r="IVZ85" t="s">
        <v>263</v>
      </c>
      <c r="IWA85" t="s">
        <v>263</v>
      </c>
      <c r="IWB85" t="s">
        <v>263</v>
      </c>
      <c r="IWC85" t="s">
        <v>263</v>
      </c>
      <c r="IWD85" t="s">
        <v>263</v>
      </c>
      <c r="IWE85" t="s">
        <v>263</v>
      </c>
      <c r="IWF85" t="s">
        <v>263</v>
      </c>
      <c r="IWG85" t="s">
        <v>263</v>
      </c>
      <c r="IWH85" t="s">
        <v>263</v>
      </c>
      <c r="IWI85" t="s">
        <v>263</v>
      </c>
      <c r="IWJ85" t="s">
        <v>263</v>
      </c>
      <c r="IWK85" t="s">
        <v>263</v>
      </c>
      <c r="IWL85" t="s">
        <v>263</v>
      </c>
      <c r="IWM85" t="s">
        <v>263</v>
      </c>
      <c r="IWN85" t="s">
        <v>263</v>
      </c>
      <c r="IWO85" t="s">
        <v>263</v>
      </c>
      <c r="IWP85" t="s">
        <v>263</v>
      </c>
      <c r="IWQ85" t="s">
        <v>263</v>
      </c>
      <c r="IWR85" t="s">
        <v>263</v>
      </c>
      <c r="IWS85" t="s">
        <v>263</v>
      </c>
      <c r="IWT85" t="s">
        <v>263</v>
      </c>
      <c r="IWU85" t="s">
        <v>263</v>
      </c>
      <c r="IWV85" t="s">
        <v>263</v>
      </c>
      <c r="IWW85" t="s">
        <v>263</v>
      </c>
      <c r="IWX85" t="s">
        <v>263</v>
      </c>
      <c r="IWY85" t="s">
        <v>263</v>
      </c>
      <c r="IWZ85" t="s">
        <v>263</v>
      </c>
      <c r="IXA85" t="s">
        <v>263</v>
      </c>
      <c r="IXB85" t="s">
        <v>263</v>
      </c>
      <c r="IXC85" t="s">
        <v>263</v>
      </c>
      <c r="IXD85" t="s">
        <v>263</v>
      </c>
      <c r="IXE85" t="s">
        <v>263</v>
      </c>
      <c r="IXF85" t="s">
        <v>263</v>
      </c>
      <c r="IXG85" t="s">
        <v>263</v>
      </c>
      <c r="IXH85" t="s">
        <v>263</v>
      </c>
      <c r="IXI85" t="s">
        <v>263</v>
      </c>
      <c r="IXJ85" t="s">
        <v>263</v>
      </c>
      <c r="IXK85" t="s">
        <v>263</v>
      </c>
      <c r="IXL85" t="s">
        <v>263</v>
      </c>
      <c r="IXM85" t="s">
        <v>263</v>
      </c>
      <c r="IXN85" t="s">
        <v>263</v>
      </c>
      <c r="IXO85" t="s">
        <v>263</v>
      </c>
      <c r="IXP85" t="s">
        <v>263</v>
      </c>
      <c r="IXQ85" t="s">
        <v>263</v>
      </c>
      <c r="IXR85" t="s">
        <v>263</v>
      </c>
      <c r="IXS85" t="s">
        <v>263</v>
      </c>
      <c r="IXT85" t="s">
        <v>263</v>
      </c>
      <c r="IXU85" t="s">
        <v>263</v>
      </c>
      <c r="IXV85" t="s">
        <v>263</v>
      </c>
      <c r="IXW85" t="s">
        <v>263</v>
      </c>
      <c r="IXX85" t="s">
        <v>263</v>
      </c>
      <c r="IXY85" t="s">
        <v>263</v>
      </c>
      <c r="IXZ85" t="s">
        <v>263</v>
      </c>
      <c r="IYA85" t="s">
        <v>263</v>
      </c>
      <c r="IYB85" t="s">
        <v>263</v>
      </c>
      <c r="IYC85" t="s">
        <v>263</v>
      </c>
      <c r="IYD85" t="s">
        <v>263</v>
      </c>
      <c r="IYE85" t="s">
        <v>263</v>
      </c>
      <c r="IYF85" t="s">
        <v>263</v>
      </c>
      <c r="IYG85" t="s">
        <v>263</v>
      </c>
      <c r="IYH85" t="s">
        <v>263</v>
      </c>
      <c r="IYI85" t="s">
        <v>263</v>
      </c>
      <c r="IYJ85" t="s">
        <v>263</v>
      </c>
      <c r="IYK85" t="s">
        <v>263</v>
      </c>
      <c r="IYL85" t="s">
        <v>263</v>
      </c>
      <c r="IYM85" t="s">
        <v>263</v>
      </c>
      <c r="IYN85" t="s">
        <v>263</v>
      </c>
      <c r="IYO85" t="s">
        <v>263</v>
      </c>
      <c r="IYP85" t="s">
        <v>263</v>
      </c>
      <c r="IYQ85" t="s">
        <v>263</v>
      </c>
      <c r="IYR85" t="s">
        <v>263</v>
      </c>
      <c r="IYS85" t="s">
        <v>263</v>
      </c>
      <c r="IYT85" t="s">
        <v>263</v>
      </c>
      <c r="IYU85" t="s">
        <v>263</v>
      </c>
      <c r="IYV85" t="s">
        <v>263</v>
      </c>
      <c r="IYW85" t="s">
        <v>263</v>
      </c>
      <c r="IYX85" t="s">
        <v>263</v>
      </c>
      <c r="IYY85" t="s">
        <v>263</v>
      </c>
      <c r="IYZ85" t="s">
        <v>263</v>
      </c>
      <c r="IZA85" t="s">
        <v>263</v>
      </c>
      <c r="IZB85" t="s">
        <v>263</v>
      </c>
      <c r="IZC85" t="s">
        <v>263</v>
      </c>
      <c r="IZD85" t="s">
        <v>263</v>
      </c>
      <c r="IZE85" t="s">
        <v>263</v>
      </c>
      <c r="IZF85" t="s">
        <v>263</v>
      </c>
      <c r="IZG85" t="s">
        <v>263</v>
      </c>
      <c r="IZH85" t="s">
        <v>263</v>
      </c>
      <c r="IZI85" t="s">
        <v>263</v>
      </c>
      <c r="IZJ85" t="s">
        <v>263</v>
      </c>
      <c r="IZK85" t="s">
        <v>263</v>
      </c>
      <c r="IZL85" t="s">
        <v>263</v>
      </c>
      <c r="IZM85" t="s">
        <v>263</v>
      </c>
      <c r="IZN85" t="s">
        <v>263</v>
      </c>
      <c r="IZO85" t="s">
        <v>263</v>
      </c>
      <c r="IZP85" t="s">
        <v>263</v>
      </c>
      <c r="IZQ85" t="s">
        <v>263</v>
      </c>
      <c r="IZR85" t="s">
        <v>263</v>
      </c>
      <c r="IZS85" t="s">
        <v>263</v>
      </c>
      <c r="IZT85" t="s">
        <v>263</v>
      </c>
      <c r="IZU85" t="s">
        <v>263</v>
      </c>
      <c r="IZV85" t="s">
        <v>263</v>
      </c>
      <c r="IZW85" t="s">
        <v>263</v>
      </c>
      <c r="IZX85" t="s">
        <v>263</v>
      </c>
      <c r="IZY85" t="s">
        <v>263</v>
      </c>
      <c r="IZZ85" t="s">
        <v>263</v>
      </c>
      <c r="JAA85" t="s">
        <v>263</v>
      </c>
      <c r="JAB85" t="s">
        <v>263</v>
      </c>
      <c r="JAC85" t="s">
        <v>263</v>
      </c>
      <c r="JAD85" t="s">
        <v>263</v>
      </c>
      <c r="JAE85" t="s">
        <v>263</v>
      </c>
      <c r="JAF85" t="s">
        <v>263</v>
      </c>
      <c r="JAG85" t="s">
        <v>263</v>
      </c>
      <c r="JAH85" t="s">
        <v>263</v>
      </c>
      <c r="JAI85" t="s">
        <v>263</v>
      </c>
      <c r="JAJ85" t="s">
        <v>263</v>
      </c>
      <c r="JAK85" t="s">
        <v>263</v>
      </c>
      <c r="JAL85" t="s">
        <v>263</v>
      </c>
      <c r="JAM85" t="s">
        <v>263</v>
      </c>
      <c r="JAN85" t="s">
        <v>263</v>
      </c>
      <c r="JAO85" t="s">
        <v>263</v>
      </c>
      <c r="JAP85" t="s">
        <v>263</v>
      </c>
      <c r="JAQ85" t="s">
        <v>263</v>
      </c>
      <c r="JAR85" t="s">
        <v>263</v>
      </c>
      <c r="JAS85" t="s">
        <v>263</v>
      </c>
      <c r="JAT85" t="s">
        <v>263</v>
      </c>
      <c r="JAU85" t="s">
        <v>263</v>
      </c>
      <c r="JAV85" t="s">
        <v>263</v>
      </c>
      <c r="JAW85" t="s">
        <v>263</v>
      </c>
      <c r="JAX85" t="s">
        <v>263</v>
      </c>
      <c r="JAY85" t="s">
        <v>263</v>
      </c>
      <c r="JAZ85" t="s">
        <v>263</v>
      </c>
      <c r="JBA85" t="s">
        <v>263</v>
      </c>
      <c r="JBB85" t="s">
        <v>263</v>
      </c>
      <c r="JBC85" t="s">
        <v>263</v>
      </c>
      <c r="JBD85" t="s">
        <v>263</v>
      </c>
      <c r="JBE85" t="s">
        <v>263</v>
      </c>
      <c r="JBF85" t="s">
        <v>263</v>
      </c>
      <c r="JBG85" t="s">
        <v>263</v>
      </c>
      <c r="JBH85" t="s">
        <v>263</v>
      </c>
      <c r="JBI85" t="s">
        <v>263</v>
      </c>
      <c r="JBJ85" t="s">
        <v>263</v>
      </c>
      <c r="JBK85" t="s">
        <v>263</v>
      </c>
      <c r="JBL85" t="s">
        <v>263</v>
      </c>
      <c r="JBM85" t="s">
        <v>263</v>
      </c>
      <c r="JBN85" t="s">
        <v>263</v>
      </c>
      <c r="JBO85" t="s">
        <v>263</v>
      </c>
      <c r="JBP85" t="s">
        <v>263</v>
      </c>
      <c r="JBQ85" t="s">
        <v>263</v>
      </c>
      <c r="JBR85" t="s">
        <v>263</v>
      </c>
      <c r="JBS85" t="s">
        <v>263</v>
      </c>
      <c r="JBT85" t="s">
        <v>263</v>
      </c>
      <c r="JBU85" t="s">
        <v>263</v>
      </c>
      <c r="JBV85" t="s">
        <v>263</v>
      </c>
      <c r="JBW85" t="s">
        <v>263</v>
      </c>
      <c r="JBX85" t="s">
        <v>263</v>
      </c>
      <c r="JBY85" t="s">
        <v>263</v>
      </c>
      <c r="JBZ85" t="s">
        <v>263</v>
      </c>
      <c r="JCA85" t="s">
        <v>263</v>
      </c>
      <c r="JCB85" t="s">
        <v>263</v>
      </c>
      <c r="JCC85" t="s">
        <v>263</v>
      </c>
      <c r="JCD85" t="s">
        <v>263</v>
      </c>
      <c r="JCE85" t="s">
        <v>263</v>
      </c>
      <c r="JCF85" t="s">
        <v>263</v>
      </c>
      <c r="JCG85" t="s">
        <v>263</v>
      </c>
      <c r="JCH85" t="s">
        <v>263</v>
      </c>
      <c r="JCI85" t="s">
        <v>263</v>
      </c>
      <c r="JCJ85" t="s">
        <v>263</v>
      </c>
      <c r="JCK85" t="s">
        <v>263</v>
      </c>
      <c r="JCL85" t="s">
        <v>263</v>
      </c>
      <c r="JCM85" t="s">
        <v>263</v>
      </c>
      <c r="JCN85" t="s">
        <v>263</v>
      </c>
      <c r="JCO85" t="s">
        <v>263</v>
      </c>
      <c r="JCP85" t="s">
        <v>263</v>
      </c>
      <c r="JCQ85" t="s">
        <v>263</v>
      </c>
      <c r="JCR85" t="s">
        <v>263</v>
      </c>
      <c r="JCS85" t="s">
        <v>263</v>
      </c>
      <c r="JCT85" t="s">
        <v>263</v>
      </c>
      <c r="JCU85" t="s">
        <v>263</v>
      </c>
      <c r="JCV85" t="s">
        <v>263</v>
      </c>
      <c r="JCW85" t="s">
        <v>263</v>
      </c>
      <c r="JCX85" t="s">
        <v>263</v>
      </c>
      <c r="JCY85" t="s">
        <v>263</v>
      </c>
      <c r="JCZ85" t="s">
        <v>263</v>
      </c>
      <c r="JDA85" t="s">
        <v>263</v>
      </c>
      <c r="JDB85" t="s">
        <v>263</v>
      </c>
      <c r="JDC85" t="s">
        <v>263</v>
      </c>
      <c r="JDD85" t="s">
        <v>263</v>
      </c>
      <c r="JDE85" t="s">
        <v>263</v>
      </c>
      <c r="JDF85" t="s">
        <v>263</v>
      </c>
      <c r="JDG85" t="s">
        <v>263</v>
      </c>
      <c r="JDH85" t="s">
        <v>263</v>
      </c>
      <c r="JDI85" t="s">
        <v>263</v>
      </c>
      <c r="JDJ85" t="s">
        <v>263</v>
      </c>
      <c r="JDK85" t="s">
        <v>263</v>
      </c>
      <c r="JDL85" t="s">
        <v>263</v>
      </c>
      <c r="JDM85" t="s">
        <v>263</v>
      </c>
      <c r="JDN85" t="s">
        <v>263</v>
      </c>
      <c r="JDO85" t="s">
        <v>263</v>
      </c>
      <c r="JDP85" t="s">
        <v>263</v>
      </c>
      <c r="JDQ85" t="s">
        <v>263</v>
      </c>
      <c r="JDR85" t="s">
        <v>263</v>
      </c>
      <c r="JDS85" t="s">
        <v>263</v>
      </c>
      <c r="JDT85" t="s">
        <v>263</v>
      </c>
      <c r="JDU85" t="s">
        <v>263</v>
      </c>
      <c r="JDV85" t="s">
        <v>263</v>
      </c>
      <c r="JDW85" t="s">
        <v>263</v>
      </c>
      <c r="JDX85" t="s">
        <v>263</v>
      </c>
      <c r="JDY85" t="s">
        <v>263</v>
      </c>
      <c r="JDZ85" t="s">
        <v>263</v>
      </c>
      <c r="JEA85" t="s">
        <v>263</v>
      </c>
      <c r="JEB85" t="s">
        <v>263</v>
      </c>
      <c r="JEC85" t="s">
        <v>263</v>
      </c>
      <c r="JED85" t="s">
        <v>263</v>
      </c>
      <c r="JEE85" t="s">
        <v>263</v>
      </c>
      <c r="JEF85" t="s">
        <v>263</v>
      </c>
      <c r="JEG85" t="s">
        <v>263</v>
      </c>
      <c r="JEH85" t="s">
        <v>263</v>
      </c>
      <c r="JEI85" t="s">
        <v>263</v>
      </c>
      <c r="JEJ85" t="s">
        <v>263</v>
      </c>
      <c r="JEK85" t="s">
        <v>263</v>
      </c>
      <c r="JEL85" t="s">
        <v>263</v>
      </c>
      <c r="JEM85" t="s">
        <v>263</v>
      </c>
      <c r="JEN85" t="s">
        <v>263</v>
      </c>
      <c r="JEO85" t="s">
        <v>263</v>
      </c>
      <c r="JEP85" t="s">
        <v>263</v>
      </c>
      <c r="JEQ85" t="s">
        <v>263</v>
      </c>
      <c r="JER85" t="s">
        <v>263</v>
      </c>
      <c r="JES85" t="s">
        <v>263</v>
      </c>
      <c r="JET85" t="s">
        <v>263</v>
      </c>
      <c r="JEU85" t="s">
        <v>263</v>
      </c>
      <c r="JEV85" t="s">
        <v>263</v>
      </c>
      <c r="JEW85" t="s">
        <v>263</v>
      </c>
      <c r="JEX85" t="s">
        <v>263</v>
      </c>
      <c r="JEY85" t="s">
        <v>263</v>
      </c>
      <c r="JEZ85" t="s">
        <v>263</v>
      </c>
      <c r="JFA85" t="s">
        <v>263</v>
      </c>
      <c r="JFB85" t="s">
        <v>263</v>
      </c>
      <c r="JFC85" t="s">
        <v>263</v>
      </c>
      <c r="JFD85" t="s">
        <v>263</v>
      </c>
      <c r="JFE85" t="s">
        <v>263</v>
      </c>
      <c r="JFF85" t="s">
        <v>263</v>
      </c>
      <c r="JFG85" t="s">
        <v>263</v>
      </c>
      <c r="JFH85" t="s">
        <v>263</v>
      </c>
      <c r="JFI85" t="s">
        <v>263</v>
      </c>
      <c r="JFJ85" t="s">
        <v>263</v>
      </c>
      <c r="JFK85" t="s">
        <v>263</v>
      </c>
      <c r="JFL85" t="s">
        <v>263</v>
      </c>
      <c r="JFM85" t="s">
        <v>263</v>
      </c>
      <c r="JFN85" t="s">
        <v>263</v>
      </c>
      <c r="JFO85" t="s">
        <v>263</v>
      </c>
      <c r="JFP85" t="s">
        <v>263</v>
      </c>
      <c r="JFQ85" t="s">
        <v>263</v>
      </c>
      <c r="JFR85" t="s">
        <v>263</v>
      </c>
      <c r="JFS85" t="s">
        <v>263</v>
      </c>
      <c r="JFT85" t="s">
        <v>263</v>
      </c>
      <c r="JFU85" t="s">
        <v>263</v>
      </c>
      <c r="JFV85" t="s">
        <v>263</v>
      </c>
      <c r="JFW85" t="s">
        <v>263</v>
      </c>
      <c r="JFX85" t="s">
        <v>263</v>
      </c>
      <c r="JFY85" t="s">
        <v>263</v>
      </c>
      <c r="JFZ85" t="s">
        <v>263</v>
      </c>
      <c r="JGA85" t="s">
        <v>263</v>
      </c>
      <c r="JGB85" t="s">
        <v>263</v>
      </c>
      <c r="JGC85" t="s">
        <v>263</v>
      </c>
      <c r="JGD85" t="s">
        <v>263</v>
      </c>
      <c r="JGE85" t="s">
        <v>263</v>
      </c>
      <c r="JGF85" t="s">
        <v>263</v>
      </c>
      <c r="JGG85" t="s">
        <v>263</v>
      </c>
      <c r="JGH85" t="s">
        <v>263</v>
      </c>
      <c r="JGI85" t="s">
        <v>263</v>
      </c>
      <c r="JGJ85" t="s">
        <v>263</v>
      </c>
      <c r="JGK85" t="s">
        <v>263</v>
      </c>
      <c r="JGL85" t="s">
        <v>263</v>
      </c>
      <c r="JGM85" t="s">
        <v>263</v>
      </c>
      <c r="JGN85" t="s">
        <v>263</v>
      </c>
      <c r="JGO85" t="s">
        <v>263</v>
      </c>
      <c r="JGP85" t="s">
        <v>263</v>
      </c>
      <c r="JGQ85" t="s">
        <v>263</v>
      </c>
      <c r="JGR85" t="s">
        <v>263</v>
      </c>
      <c r="JGS85" t="s">
        <v>263</v>
      </c>
      <c r="JGT85" t="s">
        <v>263</v>
      </c>
      <c r="JGU85" t="s">
        <v>263</v>
      </c>
      <c r="JGV85" t="s">
        <v>263</v>
      </c>
      <c r="JGW85" t="s">
        <v>263</v>
      </c>
      <c r="JGX85" t="s">
        <v>263</v>
      </c>
      <c r="JGY85" t="s">
        <v>263</v>
      </c>
      <c r="JGZ85" t="s">
        <v>263</v>
      </c>
      <c r="JHA85" t="s">
        <v>263</v>
      </c>
      <c r="JHB85" t="s">
        <v>263</v>
      </c>
      <c r="JHC85" t="s">
        <v>263</v>
      </c>
      <c r="JHD85" t="s">
        <v>263</v>
      </c>
      <c r="JHE85" t="s">
        <v>263</v>
      </c>
      <c r="JHF85" t="s">
        <v>263</v>
      </c>
      <c r="JHG85" t="s">
        <v>263</v>
      </c>
      <c r="JHH85" t="s">
        <v>263</v>
      </c>
      <c r="JHI85" t="s">
        <v>263</v>
      </c>
      <c r="JHJ85" t="s">
        <v>263</v>
      </c>
      <c r="JHK85" t="s">
        <v>263</v>
      </c>
      <c r="JHL85" t="s">
        <v>263</v>
      </c>
      <c r="JHM85" t="s">
        <v>263</v>
      </c>
      <c r="JHN85" t="s">
        <v>263</v>
      </c>
      <c r="JHO85" t="s">
        <v>263</v>
      </c>
      <c r="JHP85" t="s">
        <v>263</v>
      </c>
      <c r="JHQ85" t="s">
        <v>263</v>
      </c>
      <c r="JHR85" t="s">
        <v>263</v>
      </c>
      <c r="JHS85" t="s">
        <v>263</v>
      </c>
      <c r="JHT85" t="s">
        <v>263</v>
      </c>
      <c r="JHU85" t="s">
        <v>263</v>
      </c>
      <c r="JHV85" t="s">
        <v>263</v>
      </c>
      <c r="JHW85" t="s">
        <v>263</v>
      </c>
      <c r="JHX85" t="s">
        <v>263</v>
      </c>
      <c r="JHY85" t="s">
        <v>263</v>
      </c>
      <c r="JHZ85" t="s">
        <v>263</v>
      </c>
      <c r="JIA85" t="s">
        <v>263</v>
      </c>
      <c r="JIB85" t="s">
        <v>263</v>
      </c>
      <c r="JIC85" t="s">
        <v>263</v>
      </c>
      <c r="JID85" t="s">
        <v>263</v>
      </c>
      <c r="JIE85" t="s">
        <v>263</v>
      </c>
      <c r="JIF85" t="s">
        <v>263</v>
      </c>
      <c r="JIG85" t="s">
        <v>263</v>
      </c>
      <c r="JIH85" t="s">
        <v>263</v>
      </c>
      <c r="JII85" t="s">
        <v>263</v>
      </c>
      <c r="JIJ85" t="s">
        <v>263</v>
      </c>
      <c r="JIK85" t="s">
        <v>263</v>
      </c>
      <c r="JIL85" t="s">
        <v>263</v>
      </c>
      <c r="JIM85" t="s">
        <v>263</v>
      </c>
      <c r="JIN85" t="s">
        <v>263</v>
      </c>
      <c r="JIO85" t="s">
        <v>263</v>
      </c>
      <c r="JIP85" t="s">
        <v>263</v>
      </c>
      <c r="JIQ85" t="s">
        <v>263</v>
      </c>
      <c r="JIR85" t="s">
        <v>263</v>
      </c>
      <c r="JIS85" t="s">
        <v>263</v>
      </c>
      <c r="JIT85" t="s">
        <v>263</v>
      </c>
      <c r="JIU85" t="s">
        <v>263</v>
      </c>
      <c r="JIV85" t="s">
        <v>263</v>
      </c>
      <c r="JIW85" t="s">
        <v>263</v>
      </c>
      <c r="JIX85" t="s">
        <v>263</v>
      </c>
      <c r="JIY85" t="s">
        <v>263</v>
      </c>
      <c r="JIZ85" t="s">
        <v>263</v>
      </c>
      <c r="JJA85" t="s">
        <v>263</v>
      </c>
      <c r="JJB85" t="s">
        <v>263</v>
      </c>
      <c r="JJC85" t="s">
        <v>263</v>
      </c>
      <c r="JJD85" t="s">
        <v>263</v>
      </c>
      <c r="JJE85" t="s">
        <v>263</v>
      </c>
      <c r="JJF85" t="s">
        <v>263</v>
      </c>
      <c r="JJG85" t="s">
        <v>263</v>
      </c>
      <c r="JJH85" t="s">
        <v>263</v>
      </c>
      <c r="JJI85" t="s">
        <v>263</v>
      </c>
      <c r="JJJ85" t="s">
        <v>263</v>
      </c>
      <c r="JJK85" t="s">
        <v>263</v>
      </c>
      <c r="JJL85" t="s">
        <v>263</v>
      </c>
      <c r="JJM85" t="s">
        <v>263</v>
      </c>
      <c r="JJN85" t="s">
        <v>263</v>
      </c>
      <c r="JJO85" t="s">
        <v>263</v>
      </c>
      <c r="JJP85" t="s">
        <v>263</v>
      </c>
      <c r="JJQ85" t="s">
        <v>263</v>
      </c>
      <c r="JJR85" t="s">
        <v>263</v>
      </c>
      <c r="JJS85" t="s">
        <v>263</v>
      </c>
      <c r="JJT85" t="s">
        <v>263</v>
      </c>
      <c r="JJU85" t="s">
        <v>263</v>
      </c>
      <c r="JJV85" t="s">
        <v>263</v>
      </c>
      <c r="JJW85" t="s">
        <v>263</v>
      </c>
      <c r="JJX85" t="s">
        <v>263</v>
      </c>
      <c r="JJY85" t="s">
        <v>263</v>
      </c>
      <c r="JJZ85" t="s">
        <v>263</v>
      </c>
      <c r="JKA85" t="s">
        <v>263</v>
      </c>
      <c r="JKB85" t="s">
        <v>263</v>
      </c>
      <c r="JKC85" t="s">
        <v>263</v>
      </c>
      <c r="JKD85" t="s">
        <v>263</v>
      </c>
      <c r="JKE85" t="s">
        <v>263</v>
      </c>
      <c r="JKF85" t="s">
        <v>263</v>
      </c>
      <c r="JKG85" t="s">
        <v>263</v>
      </c>
      <c r="JKH85" t="s">
        <v>263</v>
      </c>
      <c r="JKI85" t="s">
        <v>263</v>
      </c>
      <c r="JKJ85" t="s">
        <v>263</v>
      </c>
      <c r="JKK85" t="s">
        <v>263</v>
      </c>
      <c r="JKL85" t="s">
        <v>263</v>
      </c>
      <c r="JKM85" t="s">
        <v>263</v>
      </c>
      <c r="JKN85" t="s">
        <v>263</v>
      </c>
      <c r="JKO85" t="s">
        <v>263</v>
      </c>
      <c r="JKP85" t="s">
        <v>263</v>
      </c>
      <c r="JKQ85" t="s">
        <v>263</v>
      </c>
      <c r="JKR85" t="s">
        <v>263</v>
      </c>
      <c r="JKS85" t="s">
        <v>263</v>
      </c>
      <c r="JKT85" t="s">
        <v>263</v>
      </c>
      <c r="JKU85" t="s">
        <v>263</v>
      </c>
      <c r="JKV85" t="s">
        <v>263</v>
      </c>
      <c r="JKW85" t="s">
        <v>263</v>
      </c>
      <c r="JKX85" t="s">
        <v>263</v>
      </c>
      <c r="JKY85" t="s">
        <v>263</v>
      </c>
      <c r="JKZ85" t="s">
        <v>263</v>
      </c>
      <c r="JLA85" t="s">
        <v>263</v>
      </c>
      <c r="JLB85" t="s">
        <v>263</v>
      </c>
      <c r="JLC85" t="s">
        <v>263</v>
      </c>
      <c r="JLD85" t="s">
        <v>263</v>
      </c>
      <c r="JLE85" t="s">
        <v>263</v>
      </c>
      <c r="JLF85" t="s">
        <v>263</v>
      </c>
      <c r="JLG85" t="s">
        <v>263</v>
      </c>
      <c r="JLH85" t="s">
        <v>263</v>
      </c>
      <c r="JLI85" t="s">
        <v>263</v>
      </c>
      <c r="JLJ85" t="s">
        <v>263</v>
      </c>
      <c r="JLK85" t="s">
        <v>263</v>
      </c>
      <c r="JLL85" t="s">
        <v>263</v>
      </c>
      <c r="JLM85" t="s">
        <v>263</v>
      </c>
      <c r="JLN85" t="s">
        <v>263</v>
      </c>
      <c r="JLO85" t="s">
        <v>263</v>
      </c>
      <c r="JLP85" t="s">
        <v>263</v>
      </c>
      <c r="JLQ85" t="s">
        <v>263</v>
      </c>
      <c r="JLR85" t="s">
        <v>263</v>
      </c>
      <c r="JLS85" t="s">
        <v>263</v>
      </c>
      <c r="JLT85" t="s">
        <v>263</v>
      </c>
      <c r="JLU85" t="s">
        <v>263</v>
      </c>
      <c r="JLV85" t="s">
        <v>263</v>
      </c>
      <c r="JLW85" t="s">
        <v>263</v>
      </c>
      <c r="JLX85" t="s">
        <v>263</v>
      </c>
      <c r="JLY85" t="s">
        <v>263</v>
      </c>
      <c r="JLZ85" t="s">
        <v>263</v>
      </c>
      <c r="JMA85" t="s">
        <v>263</v>
      </c>
      <c r="JMB85" t="s">
        <v>263</v>
      </c>
      <c r="JMC85" t="s">
        <v>263</v>
      </c>
      <c r="JMD85" t="s">
        <v>263</v>
      </c>
      <c r="JME85" t="s">
        <v>263</v>
      </c>
      <c r="JMF85" t="s">
        <v>263</v>
      </c>
      <c r="JMG85" t="s">
        <v>263</v>
      </c>
      <c r="JMH85" t="s">
        <v>263</v>
      </c>
      <c r="JMI85" t="s">
        <v>263</v>
      </c>
      <c r="JMJ85" t="s">
        <v>263</v>
      </c>
      <c r="JMK85" t="s">
        <v>263</v>
      </c>
      <c r="JML85" t="s">
        <v>263</v>
      </c>
      <c r="JMM85" t="s">
        <v>263</v>
      </c>
      <c r="JMN85" t="s">
        <v>263</v>
      </c>
      <c r="JMO85" t="s">
        <v>263</v>
      </c>
      <c r="JMP85" t="s">
        <v>263</v>
      </c>
      <c r="JMQ85" t="s">
        <v>263</v>
      </c>
      <c r="JMR85" t="s">
        <v>263</v>
      </c>
      <c r="JMS85" t="s">
        <v>263</v>
      </c>
      <c r="JMT85" t="s">
        <v>263</v>
      </c>
      <c r="JMU85" t="s">
        <v>263</v>
      </c>
      <c r="JMV85" t="s">
        <v>263</v>
      </c>
      <c r="JMW85" t="s">
        <v>263</v>
      </c>
      <c r="JMX85" t="s">
        <v>263</v>
      </c>
      <c r="JMY85" t="s">
        <v>263</v>
      </c>
      <c r="JMZ85" t="s">
        <v>263</v>
      </c>
      <c r="JNA85" t="s">
        <v>263</v>
      </c>
      <c r="JNB85" t="s">
        <v>263</v>
      </c>
      <c r="JNC85" t="s">
        <v>263</v>
      </c>
      <c r="JND85" t="s">
        <v>263</v>
      </c>
      <c r="JNE85" t="s">
        <v>263</v>
      </c>
      <c r="JNF85" t="s">
        <v>263</v>
      </c>
      <c r="JNG85" t="s">
        <v>263</v>
      </c>
      <c r="JNH85" t="s">
        <v>263</v>
      </c>
      <c r="JNI85" t="s">
        <v>263</v>
      </c>
      <c r="JNJ85" t="s">
        <v>263</v>
      </c>
      <c r="JNK85" t="s">
        <v>263</v>
      </c>
      <c r="JNL85" t="s">
        <v>263</v>
      </c>
      <c r="JNM85" t="s">
        <v>263</v>
      </c>
      <c r="JNN85" t="s">
        <v>263</v>
      </c>
      <c r="JNO85" t="s">
        <v>263</v>
      </c>
      <c r="JNP85" t="s">
        <v>263</v>
      </c>
      <c r="JNQ85" t="s">
        <v>263</v>
      </c>
      <c r="JNR85" t="s">
        <v>263</v>
      </c>
      <c r="JNS85" t="s">
        <v>263</v>
      </c>
      <c r="JNT85" t="s">
        <v>263</v>
      </c>
      <c r="JNU85" t="s">
        <v>263</v>
      </c>
      <c r="JNV85" t="s">
        <v>263</v>
      </c>
      <c r="JNW85" t="s">
        <v>263</v>
      </c>
      <c r="JNX85" t="s">
        <v>263</v>
      </c>
      <c r="JNY85" t="s">
        <v>263</v>
      </c>
      <c r="JNZ85" t="s">
        <v>263</v>
      </c>
      <c r="JOA85" t="s">
        <v>263</v>
      </c>
      <c r="JOB85" t="s">
        <v>263</v>
      </c>
      <c r="JOC85" t="s">
        <v>263</v>
      </c>
      <c r="JOD85" t="s">
        <v>263</v>
      </c>
      <c r="JOE85" t="s">
        <v>263</v>
      </c>
      <c r="JOF85" t="s">
        <v>263</v>
      </c>
      <c r="JOG85" t="s">
        <v>263</v>
      </c>
      <c r="JOH85" t="s">
        <v>263</v>
      </c>
      <c r="JOI85" t="s">
        <v>263</v>
      </c>
      <c r="JOJ85" t="s">
        <v>263</v>
      </c>
      <c r="JOK85" t="s">
        <v>263</v>
      </c>
      <c r="JOL85" t="s">
        <v>263</v>
      </c>
      <c r="JOM85" t="s">
        <v>263</v>
      </c>
      <c r="JON85" t="s">
        <v>263</v>
      </c>
      <c r="JOO85" t="s">
        <v>263</v>
      </c>
      <c r="JOP85" t="s">
        <v>263</v>
      </c>
      <c r="JOQ85" t="s">
        <v>263</v>
      </c>
      <c r="JOR85" t="s">
        <v>263</v>
      </c>
      <c r="JOS85" t="s">
        <v>263</v>
      </c>
      <c r="JOT85" t="s">
        <v>263</v>
      </c>
      <c r="JOU85" t="s">
        <v>263</v>
      </c>
      <c r="JOV85" t="s">
        <v>263</v>
      </c>
      <c r="JOW85" t="s">
        <v>263</v>
      </c>
      <c r="JOX85" t="s">
        <v>263</v>
      </c>
      <c r="JOY85" t="s">
        <v>263</v>
      </c>
      <c r="JOZ85" t="s">
        <v>263</v>
      </c>
      <c r="JPA85" t="s">
        <v>263</v>
      </c>
      <c r="JPB85" t="s">
        <v>263</v>
      </c>
      <c r="JPC85" t="s">
        <v>263</v>
      </c>
      <c r="JPD85" t="s">
        <v>263</v>
      </c>
      <c r="JPE85" t="s">
        <v>263</v>
      </c>
      <c r="JPF85" t="s">
        <v>263</v>
      </c>
      <c r="JPG85" t="s">
        <v>263</v>
      </c>
      <c r="JPH85" t="s">
        <v>263</v>
      </c>
      <c r="JPI85" t="s">
        <v>263</v>
      </c>
      <c r="JPJ85" t="s">
        <v>263</v>
      </c>
      <c r="JPK85" t="s">
        <v>263</v>
      </c>
      <c r="JPL85" t="s">
        <v>263</v>
      </c>
      <c r="JPM85" t="s">
        <v>263</v>
      </c>
      <c r="JPN85" t="s">
        <v>263</v>
      </c>
      <c r="JPO85" t="s">
        <v>263</v>
      </c>
      <c r="JPP85" t="s">
        <v>263</v>
      </c>
      <c r="JPQ85" t="s">
        <v>263</v>
      </c>
      <c r="JPR85" t="s">
        <v>263</v>
      </c>
      <c r="JPS85" t="s">
        <v>263</v>
      </c>
      <c r="JPT85" t="s">
        <v>263</v>
      </c>
      <c r="JPU85" t="s">
        <v>263</v>
      </c>
      <c r="JPV85" t="s">
        <v>263</v>
      </c>
      <c r="JPW85" t="s">
        <v>263</v>
      </c>
      <c r="JPX85" t="s">
        <v>263</v>
      </c>
      <c r="JPY85" t="s">
        <v>263</v>
      </c>
      <c r="JPZ85" t="s">
        <v>263</v>
      </c>
      <c r="JQA85" t="s">
        <v>263</v>
      </c>
      <c r="JQB85" t="s">
        <v>263</v>
      </c>
      <c r="JQC85" t="s">
        <v>263</v>
      </c>
      <c r="JQD85" t="s">
        <v>263</v>
      </c>
      <c r="JQE85" t="s">
        <v>263</v>
      </c>
      <c r="JQF85" t="s">
        <v>263</v>
      </c>
      <c r="JQG85" t="s">
        <v>263</v>
      </c>
      <c r="JQH85" t="s">
        <v>263</v>
      </c>
      <c r="JQI85" t="s">
        <v>263</v>
      </c>
      <c r="JQJ85" t="s">
        <v>263</v>
      </c>
      <c r="JQK85" t="s">
        <v>263</v>
      </c>
      <c r="JQL85" t="s">
        <v>263</v>
      </c>
      <c r="JQM85" t="s">
        <v>263</v>
      </c>
      <c r="JQN85" t="s">
        <v>263</v>
      </c>
      <c r="JQO85" t="s">
        <v>263</v>
      </c>
      <c r="JQP85" t="s">
        <v>263</v>
      </c>
      <c r="JQQ85" t="s">
        <v>263</v>
      </c>
      <c r="JQR85" t="s">
        <v>263</v>
      </c>
      <c r="JQS85" t="s">
        <v>263</v>
      </c>
      <c r="JQT85" t="s">
        <v>263</v>
      </c>
      <c r="JQU85" t="s">
        <v>263</v>
      </c>
      <c r="JQV85" t="s">
        <v>263</v>
      </c>
      <c r="JQW85" t="s">
        <v>263</v>
      </c>
      <c r="JQX85" t="s">
        <v>263</v>
      </c>
      <c r="JQY85" t="s">
        <v>263</v>
      </c>
      <c r="JQZ85" t="s">
        <v>263</v>
      </c>
      <c r="JRA85" t="s">
        <v>263</v>
      </c>
      <c r="JRB85" t="s">
        <v>263</v>
      </c>
      <c r="JRC85" t="s">
        <v>263</v>
      </c>
      <c r="JRD85" t="s">
        <v>263</v>
      </c>
      <c r="JRE85" t="s">
        <v>263</v>
      </c>
      <c r="JRF85" t="s">
        <v>263</v>
      </c>
      <c r="JRG85" t="s">
        <v>263</v>
      </c>
      <c r="JRH85" t="s">
        <v>263</v>
      </c>
      <c r="JRI85" t="s">
        <v>263</v>
      </c>
      <c r="JRJ85" t="s">
        <v>263</v>
      </c>
      <c r="JRK85" t="s">
        <v>263</v>
      </c>
      <c r="JRL85" t="s">
        <v>263</v>
      </c>
      <c r="JRM85" t="s">
        <v>263</v>
      </c>
      <c r="JRN85" t="s">
        <v>263</v>
      </c>
      <c r="JRO85" t="s">
        <v>263</v>
      </c>
      <c r="JRP85" t="s">
        <v>263</v>
      </c>
      <c r="JRQ85" t="s">
        <v>263</v>
      </c>
      <c r="JRR85" t="s">
        <v>263</v>
      </c>
      <c r="JRS85" t="s">
        <v>263</v>
      </c>
      <c r="JRT85" t="s">
        <v>263</v>
      </c>
      <c r="JRU85" t="s">
        <v>263</v>
      </c>
      <c r="JRV85" t="s">
        <v>263</v>
      </c>
      <c r="JRW85" t="s">
        <v>263</v>
      </c>
      <c r="JRX85" t="s">
        <v>263</v>
      </c>
      <c r="JRY85" t="s">
        <v>263</v>
      </c>
      <c r="JRZ85" t="s">
        <v>263</v>
      </c>
      <c r="JSA85" t="s">
        <v>263</v>
      </c>
      <c r="JSB85" t="s">
        <v>263</v>
      </c>
      <c r="JSC85" t="s">
        <v>263</v>
      </c>
      <c r="JSD85" t="s">
        <v>263</v>
      </c>
      <c r="JSE85" t="s">
        <v>263</v>
      </c>
      <c r="JSF85" t="s">
        <v>263</v>
      </c>
      <c r="JSG85" t="s">
        <v>263</v>
      </c>
      <c r="JSH85" t="s">
        <v>263</v>
      </c>
      <c r="JSI85" t="s">
        <v>263</v>
      </c>
      <c r="JSJ85" t="s">
        <v>263</v>
      </c>
      <c r="JSK85" t="s">
        <v>263</v>
      </c>
      <c r="JSL85" t="s">
        <v>263</v>
      </c>
      <c r="JSM85" t="s">
        <v>263</v>
      </c>
      <c r="JSN85" t="s">
        <v>263</v>
      </c>
      <c r="JSO85" t="s">
        <v>263</v>
      </c>
      <c r="JSP85" t="s">
        <v>263</v>
      </c>
      <c r="JSQ85" t="s">
        <v>263</v>
      </c>
      <c r="JSR85" t="s">
        <v>263</v>
      </c>
      <c r="JSS85" t="s">
        <v>263</v>
      </c>
      <c r="JST85" t="s">
        <v>263</v>
      </c>
      <c r="JSU85" t="s">
        <v>263</v>
      </c>
      <c r="JSV85" t="s">
        <v>263</v>
      </c>
      <c r="JSW85" t="s">
        <v>263</v>
      </c>
      <c r="JSX85" t="s">
        <v>263</v>
      </c>
      <c r="JSY85" t="s">
        <v>263</v>
      </c>
      <c r="JSZ85" t="s">
        <v>263</v>
      </c>
      <c r="JTA85" t="s">
        <v>263</v>
      </c>
      <c r="JTB85" t="s">
        <v>263</v>
      </c>
      <c r="JTC85" t="s">
        <v>263</v>
      </c>
      <c r="JTD85" t="s">
        <v>263</v>
      </c>
      <c r="JTE85" t="s">
        <v>263</v>
      </c>
      <c r="JTF85" t="s">
        <v>263</v>
      </c>
      <c r="JTG85" t="s">
        <v>263</v>
      </c>
      <c r="JTH85" t="s">
        <v>263</v>
      </c>
      <c r="JTI85" t="s">
        <v>263</v>
      </c>
      <c r="JTJ85" t="s">
        <v>263</v>
      </c>
      <c r="JTK85" t="s">
        <v>263</v>
      </c>
      <c r="JTL85" t="s">
        <v>263</v>
      </c>
      <c r="JTM85" t="s">
        <v>263</v>
      </c>
      <c r="JTN85" t="s">
        <v>263</v>
      </c>
      <c r="JTO85" t="s">
        <v>263</v>
      </c>
      <c r="JTP85" t="s">
        <v>263</v>
      </c>
      <c r="JTQ85" t="s">
        <v>263</v>
      </c>
      <c r="JTR85" t="s">
        <v>263</v>
      </c>
      <c r="JTS85" t="s">
        <v>263</v>
      </c>
      <c r="JTT85" t="s">
        <v>263</v>
      </c>
      <c r="JTU85" t="s">
        <v>263</v>
      </c>
      <c r="JTV85" t="s">
        <v>263</v>
      </c>
      <c r="JTW85" t="s">
        <v>263</v>
      </c>
      <c r="JTX85" t="s">
        <v>263</v>
      </c>
      <c r="JTY85" t="s">
        <v>263</v>
      </c>
      <c r="JTZ85" t="s">
        <v>263</v>
      </c>
      <c r="JUA85" t="s">
        <v>263</v>
      </c>
      <c r="JUB85" t="s">
        <v>263</v>
      </c>
      <c r="JUC85" t="s">
        <v>263</v>
      </c>
      <c r="JUD85" t="s">
        <v>263</v>
      </c>
      <c r="JUE85" t="s">
        <v>263</v>
      </c>
      <c r="JUF85" t="s">
        <v>263</v>
      </c>
      <c r="JUG85" t="s">
        <v>263</v>
      </c>
      <c r="JUH85" t="s">
        <v>263</v>
      </c>
      <c r="JUI85" t="s">
        <v>263</v>
      </c>
      <c r="JUJ85" t="s">
        <v>263</v>
      </c>
      <c r="JUK85" t="s">
        <v>263</v>
      </c>
      <c r="JUL85" t="s">
        <v>263</v>
      </c>
      <c r="JUM85" t="s">
        <v>263</v>
      </c>
      <c r="JUN85" t="s">
        <v>263</v>
      </c>
      <c r="JUO85" t="s">
        <v>263</v>
      </c>
      <c r="JUP85" t="s">
        <v>263</v>
      </c>
      <c r="JUQ85" t="s">
        <v>263</v>
      </c>
      <c r="JUR85" t="s">
        <v>263</v>
      </c>
      <c r="JUS85" t="s">
        <v>263</v>
      </c>
      <c r="JUT85" t="s">
        <v>263</v>
      </c>
      <c r="JUU85" t="s">
        <v>263</v>
      </c>
      <c r="JUV85" t="s">
        <v>263</v>
      </c>
      <c r="JUW85" t="s">
        <v>263</v>
      </c>
      <c r="JUX85" t="s">
        <v>263</v>
      </c>
      <c r="JUY85" t="s">
        <v>263</v>
      </c>
      <c r="JUZ85" t="s">
        <v>263</v>
      </c>
      <c r="JVA85" t="s">
        <v>263</v>
      </c>
      <c r="JVB85" t="s">
        <v>263</v>
      </c>
      <c r="JVC85" t="s">
        <v>263</v>
      </c>
      <c r="JVD85" t="s">
        <v>263</v>
      </c>
      <c r="JVE85" t="s">
        <v>263</v>
      </c>
      <c r="JVF85" t="s">
        <v>263</v>
      </c>
      <c r="JVG85" t="s">
        <v>263</v>
      </c>
      <c r="JVH85" t="s">
        <v>263</v>
      </c>
      <c r="JVI85" t="s">
        <v>263</v>
      </c>
      <c r="JVJ85" t="s">
        <v>263</v>
      </c>
      <c r="JVK85" t="s">
        <v>263</v>
      </c>
      <c r="JVL85" t="s">
        <v>263</v>
      </c>
      <c r="JVM85" t="s">
        <v>263</v>
      </c>
      <c r="JVN85" t="s">
        <v>263</v>
      </c>
      <c r="JVO85" t="s">
        <v>263</v>
      </c>
      <c r="JVP85" t="s">
        <v>263</v>
      </c>
      <c r="JVQ85" t="s">
        <v>263</v>
      </c>
      <c r="JVR85" t="s">
        <v>263</v>
      </c>
      <c r="JVS85" t="s">
        <v>263</v>
      </c>
      <c r="JVT85" t="s">
        <v>263</v>
      </c>
      <c r="JVU85" t="s">
        <v>263</v>
      </c>
      <c r="JVV85" t="s">
        <v>263</v>
      </c>
      <c r="JVW85" t="s">
        <v>263</v>
      </c>
      <c r="JVX85" t="s">
        <v>263</v>
      </c>
      <c r="JVY85" t="s">
        <v>263</v>
      </c>
      <c r="JVZ85" t="s">
        <v>263</v>
      </c>
      <c r="JWA85" t="s">
        <v>263</v>
      </c>
      <c r="JWB85" t="s">
        <v>263</v>
      </c>
      <c r="JWC85" t="s">
        <v>263</v>
      </c>
      <c r="JWD85" t="s">
        <v>263</v>
      </c>
      <c r="JWE85" t="s">
        <v>263</v>
      </c>
      <c r="JWF85" t="s">
        <v>263</v>
      </c>
      <c r="JWG85" t="s">
        <v>263</v>
      </c>
      <c r="JWH85" t="s">
        <v>263</v>
      </c>
      <c r="JWI85" t="s">
        <v>263</v>
      </c>
      <c r="JWJ85" t="s">
        <v>263</v>
      </c>
      <c r="JWK85" t="s">
        <v>263</v>
      </c>
      <c r="JWL85" t="s">
        <v>263</v>
      </c>
      <c r="JWM85" t="s">
        <v>263</v>
      </c>
      <c r="JWN85" t="s">
        <v>263</v>
      </c>
      <c r="JWO85" t="s">
        <v>263</v>
      </c>
      <c r="JWP85" t="s">
        <v>263</v>
      </c>
      <c r="JWQ85" t="s">
        <v>263</v>
      </c>
      <c r="JWR85" t="s">
        <v>263</v>
      </c>
      <c r="JWS85" t="s">
        <v>263</v>
      </c>
      <c r="JWT85" t="s">
        <v>263</v>
      </c>
      <c r="JWU85" t="s">
        <v>263</v>
      </c>
      <c r="JWV85" t="s">
        <v>263</v>
      </c>
      <c r="JWW85" t="s">
        <v>263</v>
      </c>
      <c r="JWX85" t="s">
        <v>263</v>
      </c>
      <c r="JWY85" t="s">
        <v>263</v>
      </c>
      <c r="JWZ85" t="s">
        <v>263</v>
      </c>
      <c r="JXA85" t="s">
        <v>263</v>
      </c>
      <c r="JXB85" t="s">
        <v>263</v>
      </c>
      <c r="JXC85" t="s">
        <v>263</v>
      </c>
      <c r="JXD85" t="s">
        <v>263</v>
      </c>
      <c r="JXE85" t="s">
        <v>263</v>
      </c>
      <c r="JXF85" t="s">
        <v>263</v>
      </c>
      <c r="JXG85" t="s">
        <v>263</v>
      </c>
      <c r="JXH85" t="s">
        <v>263</v>
      </c>
      <c r="JXI85" t="s">
        <v>263</v>
      </c>
      <c r="JXJ85" t="s">
        <v>263</v>
      </c>
      <c r="JXK85" t="s">
        <v>263</v>
      </c>
      <c r="JXL85" t="s">
        <v>263</v>
      </c>
      <c r="JXM85" t="s">
        <v>263</v>
      </c>
      <c r="JXN85" t="s">
        <v>263</v>
      </c>
      <c r="JXO85" t="s">
        <v>263</v>
      </c>
      <c r="JXP85" t="s">
        <v>263</v>
      </c>
      <c r="JXQ85" t="s">
        <v>263</v>
      </c>
      <c r="JXR85" t="s">
        <v>263</v>
      </c>
      <c r="JXS85" t="s">
        <v>263</v>
      </c>
      <c r="JXT85" t="s">
        <v>263</v>
      </c>
      <c r="JXU85" t="s">
        <v>263</v>
      </c>
      <c r="JXV85" t="s">
        <v>263</v>
      </c>
      <c r="JXW85" t="s">
        <v>263</v>
      </c>
      <c r="JXX85" t="s">
        <v>263</v>
      </c>
      <c r="JXY85" t="s">
        <v>263</v>
      </c>
      <c r="JXZ85" t="s">
        <v>263</v>
      </c>
      <c r="JYA85" t="s">
        <v>263</v>
      </c>
      <c r="JYB85" t="s">
        <v>263</v>
      </c>
      <c r="JYC85" t="s">
        <v>263</v>
      </c>
      <c r="JYD85" t="s">
        <v>263</v>
      </c>
      <c r="JYE85" t="s">
        <v>263</v>
      </c>
      <c r="JYF85" t="s">
        <v>263</v>
      </c>
      <c r="JYG85" t="s">
        <v>263</v>
      </c>
      <c r="JYH85" t="s">
        <v>263</v>
      </c>
      <c r="JYI85" t="s">
        <v>263</v>
      </c>
      <c r="JYJ85" t="s">
        <v>263</v>
      </c>
      <c r="JYK85" t="s">
        <v>263</v>
      </c>
      <c r="JYL85" t="s">
        <v>263</v>
      </c>
      <c r="JYM85" t="s">
        <v>263</v>
      </c>
      <c r="JYN85" t="s">
        <v>263</v>
      </c>
      <c r="JYO85" t="s">
        <v>263</v>
      </c>
      <c r="JYP85" t="s">
        <v>263</v>
      </c>
      <c r="JYQ85" t="s">
        <v>263</v>
      </c>
      <c r="JYR85" t="s">
        <v>263</v>
      </c>
      <c r="JYS85" t="s">
        <v>263</v>
      </c>
      <c r="JYT85" t="s">
        <v>263</v>
      </c>
      <c r="JYU85" t="s">
        <v>263</v>
      </c>
      <c r="JYV85" t="s">
        <v>263</v>
      </c>
      <c r="JYW85" t="s">
        <v>263</v>
      </c>
      <c r="JYX85" t="s">
        <v>263</v>
      </c>
      <c r="JYY85" t="s">
        <v>263</v>
      </c>
      <c r="JYZ85" t="s">
        <v>263</v>
      </c>
      <c r="JZA85" t="s">
        <v>263</v>
      </c>
      <c r="JZB85" t="s">
        <v>263</v>
      </c>
      <c r="JZC85" t="s">
        <v>263</v>
      </c>
      <c r="JZD85" t="s">
        <v>263</v>
      </c>
      <c r="JZE85" t="s">
        <v>263</v>
      </c>
      <c r="JZF85" t="s">
        <v>263</v>
      </c>
      <c r="JZG85" t="s">
        <v>263</v>
      </c>
      <c r="JZH85" t="s">
        <v>263</v>
      </c>
      <c r="JZI85" t="s">
        <v>263</v>
      </c>
      <c r="JZJ85" t="s">
        <v>263</v>
      </c>
      <c r="JZK85" t="s">
        <v>263</v>
      </c>
      <c r="JZL85" t="s">
        <v>263</v>
      </c>
      <c r="JZM85" t="s">
        <v>263</v>
      </c>
      <c r="JZN85" t="s">
        <v>263</v>
      </c>
      <c r="JZO85" t="s">
        <v>263</v>
      </c>
      <c r="JZP85" t="s">
        <v>263</v>
      </c>
      <c r="JZQ85" t="s">
        <v>263</v>
      </c>
      <c r="JZR85" t="s">
        <v>263</v>
      </c>
      <c r="JZS85" t="s">
        <v>263</v>
      </c>
      <c r="JZT85" t="s">
        <v>263</v>
      </c>
      <c r="JZU85" t="s">
        <v>263</v>
      </c>
      <c r="JZV85" t="s">
        <v>263</v>
      </c>
      <c r="JZW85" t="s">
        <v>263</v>
      </c>
      <c r="JZX85" t="s">
        <v>263</v>
      </c>
      <c r="JZY85" t="s">
        <v>263</v>
      </c>
      <c r="JZZ85" t="s">
        <v>263</v>
      </c>
      <c r="KAA85" t="s">
        <v>263</v>
      </c>
      <c r="KAB85" t="s">
        <v>263</v>
      </c>
      <c r="KAC85" t="s">
        <v>263</v>
      </c>
      <c r="KAD85" t="s">
        <v>263</v>
      </c>
      <c r="KAE85" t="s">
        <v>263</v>
      </c>
      <c r="KAF85" t="s">
        <v>263</v>
      </c>
      <c r="KAG85" t="s">
        <v>263</v>
      </c>
      <c r="KAH85" t="s">
        <v>263</v>
      </c>
      <c r="KAI85" t="s">
        <v>263</v>
      </c>
      <c r="KAJ85" t="s">
        <v>263</v>
      </c>
      <c r="KAK85" t="s">
        <v>263</v>
      </c>
      <c r="KAL85" t="s">
        <v>263</v>
      </c>
      <c r="KAM85" t="s">
        <v>263</v>
      </c>
      <c r="KAN85" t="s">
        <v>263</v>
      </c>
      <c r="KAO85" t="s">
        <v>263</v>
      </c>
      <c r="KAP85" t="s">
        <v>263</v>
      </c>
      <c r="KAQ85" t="s">
        <v>263</v>
      </c>
      <c r="KAR85" t="s">
        <v>263</v>
      </c>
      <c r="KAS85" t="s">
        <v>263</v>
      </c>
      <c r="KAT85" t="s">
        <v>263</v>
      </c>
      <c r="KAU85" t="s">
        <v>263</v>
      </c>
      <c r="KAV85" t="s">
        <v>263</v>
      </c>
      <c r="KAW85" t="s">
        <v>263</v>
      </c>
      <c r="KAX85" t="s">
        <v>263</v>
      </c>
      <c r="KAY85" t="s">
        <v>263</v>
      </c>
      <c r="KAZ85" t="s">
        <v>263</v>
      </c>
      <c r="KBA85" t="s">
        <v>263</v>
      </c>
      <c r="KBB85" t="s">
        <v>263</v>
      </c>
      <c r="KBC85" t="s">
        <v>263</v>
      </c>
      <c r="KBD85" t="s">
        <v>263</v>
      </c>
      <c r="KBE85" t="s">
        <v>263</v>
      </c>
      <c r="KBF85" t="s">
        <v>263</v>
      </c>
      <c r="KBG85" t="s">
        <v>263</v>
      </c>
      <c r="KBH85" t="s">
        <v>263</v>
      </c>
      <c r="KBI85" t="s">
        <v>263</v>
      </c>
      <c r="KBJ85" t="s">
        <v>263</v>
      </c>
      <c r="KBK85" t="s">
        <v>263</v>
      </c>
      <c r="KBL85" t="s">
        <v>263</v>
      </c>
      <c r="KBM85" t="s">
        <v>263</v>
      </c>
      <c r="KBN85" t="s">
        <v>263</v>
      </c>
      <c r="KBO85" t="s">
        <v>263</v>
      </c>
      <c r="KBP85" t="s">
        <v>263</v>
      </c>
      <c r="KBQ85" t="s">
        <v>263</v>
      </c>
      <c r="KBR85" t="s">
        <v>263</v>
      </c>
      <c r="KBS85" t="s">
        <v>263</v>
      </c>
      <c r="KBT85" t="s">
        <v>263</v>
      </c>
      <c r="KBU85" t="s">
        <v>263</v>
      </c>
      <c r="KBV85" t="s">
        <v>263</v>
      </c>
      <c r="KBW85" t="s">
        <v>263</v>
      </c>
      <c r="KBX85" t="s">
        <v>263</v>
      </c>
      <c r="KBY85" t="s">
        <v>263</v>
      </c>
      <c r="KBZ85" t="s">
        <v>263</v>
      </c>
      <c r="KCA85" t="s">
        <v>263</v>
      </c>
      <c r="KCB85" t="s">
        <v>263</v>
      </c>
      <c r="KCC85" t="s">
        <v>263</v>
      </c>
      <c r="KCD85" t="s">
        <v>263</v>
      </c>
      <c r="KCE85" t="s">
        <v>263</v>
      </c>
      <c r="KCF85" t="s">
        <v>263</v>
      </c>
      <c r="KCG85" t="s">
        <v>263</v>
      </c>
      <c r="KCH85" t="s">
        <v>263</v>
      </c>
      <c r="KCI85" t="s">
        <v>263</v>
      </c>
      <c r="KCJ85" t="s">
        <v>263</v>
      </c>
      <c r="KCK85" t="s">
        <v>263</v>
      </c>
      <c r="KCL85" t="s">
        <v>263</v>
      </c>
      <c r="KCM85" t="s">
        <v>263</v>
      </c>
      <c r="KCN85" t="s">
        <v>263</v>
      </c>
      <c r="KCO85" t="s">
        <v>263</v>
      </c>
      <c r="KCP85" t="s">
        <v>263</v>
      </c>
      <c r="KCQ85" t="s">
        <v>263</v>
      </c>
      <c r="KCR85" t="s">
        <v>263</v>
      </c>
      <c r="KCS85" t="s">
        <v>263</v>
      </c>
      <c r="KCT85" t="s">
        <v>263</v>
      </c>
      <c r="KCU85" t="s">
        <v>263</v>
      </c>
      <c r="KCV85" t="s">
        <v>263</v>
      </c>
      <c r="KCW85" t="s">
        <v>263</v>
      </c>
      <c r="KCX85" t="s">
        <v>263</v>
      </c>
      <c r="KCY85" t="s">
        <v>263</v>
      </c>
      <c r="KCZ85" t="s">
        <v>263</v>
      </c>
      <c r="KDA85" t="s">
        <v>263</v>
      </c>
      <c r="KDB85" t="s">
        <v>263</v>
      </c>
      <c r="KDC85" t="s">
        <v>263</v>
      </c>
      <c r="KDD85" t="s">
        <v>263</v>
      </c>
      <c r="KDE85" t="s">
        <v>263</v>
      </c>
      <c r="KDF85" t="s">
        <v>263</v>
      </c>
      <c r="KDG85" t="s">
        <v>263</v>
      </c>
      <c r="KDH85" t="s">
        <v>263</v>
      </c>
      <c r="KDI85" t="s">
        <v>263</v>
      </c>
      <c r="KDJ85" t="s">
        <v>263</v>
      </c>
      <c r="KDK85" t="s">
        <v>263</v>
      </c>
      <c r="KDL85" t="s">
        <v>263</v>
      </c>
      <c r="KDM85" t="s">
        <v>263</v>
      </c>
      <c r="KDN85" t="s">
        <v>263</v>
      </c>
      <c r="KDO85" t="s">
        <v>263</v>
      </c>
      <c r="KDP85" t="s">
        <v>263</v>
      </c>
      <c r="KDQ85" t="s">
        <v>263</v>
      </c>
      <c r="KDR85" t="s">
        <v>263</v>
      </c>
      <c r="KDS85" t="s">
        <v>263</v>
      </c>
      <c r="KDT85" t="s">
        <v>263</v>
      </c>
      <c r="KDU85" t="s">
        <v>263</v>
      </c>
      <c r="KDV85" t="s">
        <v>263</v>
      </c>
      <c r="KDW85" t="s">
        <v>263</v>
      </c>
      <c r="KDX85" t="s">
        <v>263</v>
      </c>
      <c r="KDY85" t="s">
        <v>263</v>
      </c>
      <c r="KDZ85" t="s">
        <v>263</v>
      </c>
      <c r="KEA85" t="s">
        <v>263</v>
      </c>
      <c r="KEB85" t="s">
        <v>263</v>
      </c>
      <c r="KEC85" t="s">
        <v>263</v>
      </c>
      <c r="KED85" t="s">
        <v>263</v>
      </c>
      <c r="KEE85" t="s">
        <v>263</v>
      </c>
      <c r="KEF85" t="s">
        <v>263</v>
      </c>
      <c r="KEG85" t="s">
        <v>263</v>
      </c>
      <c r="KEH85" t="s">
        <v>263</v>
      </c>
      <c r="KEI85" t="s">
        <v>263</v>
      </c>
      <c r="KEJ85" t="s">
        <v>263</v>
      </c>
      <c r="KEK85" t="s">
        <v>263</v>
      </c>
      <c r="KEL85" t="s">
        <v>263</v>
      </c>
      <c r="KEM85" t="s">
        <v>263</v>
      </c>
      <c r="KEN85" t="s">
        <v>263</v>
      </c>
      <c r="KEO85" t="s">
        <v>263</v>
      </c>
      <c r="KEP85" t="s">
        <v>263</v>
      </c>
      <c r="KEQ85" t="s">
        <v>263</v>
      </c>
      <c r="KER85" t="s">
        <v>263</v>
      </c>
      <c r="KES85" t="s">
        <v>263</v>
      </c>
      <c r="KET85" t="s">
        <v>263</v>
      </c>
      <c r="KEU85" t="s">
        <v>263</v>
      </c>
      <c r="KEV85" t="s">
        <v>263</v>
      </c>
      <c r="KEW85" t="s">
        <v>263</v>
      </c>
      <c r="KEX85" t="s">
        <v>263</v>
      </c>
      <c r="KEY85" t="s">
        <v>263</v>
      </c>
      <c r="KEZ85" t="s">
        <v>263</v>
      </c>
      <c r="KFA85" t="s">
        <v>263</v>
      </c>
      <c r="KFB85" t="s">
        <v>263</v>
      </c>
      <c r="KFC85" t="s">
        <v>263</v>
      </c>
      <c r="KFD85" t="s">
        <v>263</v>
      </c>
      <c r="KFE85" t="s">
        <v>263</v>
      </c>
      <c r="KFF85" t="s">
        <v>263</v>
      </c>
      <c r="KFG85" t="s">
        <v>263</v>
      </c>
      <c r="KFH85" t="s">
        <v>263</v>
      </c>
      <c r="KFI85" t="s">
        <v>263</v>
      </c>
      <c r="KFJ85" t="s">
        <v>263</v>
      </c>
      <c r="KFK85" t="s">
        <v>263</v>
      </c>
      <c r="KFL85" t="s">
        <v>263</v>
      </c>
      <c r="KFM85" t="s">
        <v>263</v>
      </c>
      <c r="KFN85" t="s">
        <v>263</v>
      </c>
      <c r="KFO85" t="s">
        <v>263</v>
      </c>
      <c r="KFP85" t="s">
        <v>263</v>
      </c>
      <c r="KFQ85" t="s">
        <v>263</v>
      </c>
      <c r="KFR85" t="s">
        <v>263</v>
      </c>
      <c r="KFS85" t="s">
        <v>263</v>
      </c>
      <c r="KFT85" t="s">
        <v>263</v>
      </c>
      <c r="KFU85" t="s">
        <v>263</v>
      </c>
      <c r="KFV85" t="s">
        <v>263</v>
      </c>
      <c r="KFW85" t="s">
        <v>263</v>
      </c>
      <c r="KFX85" t="s">
        <v>263</v>
      </c>
      <c r="KFY85" t="s">
        <v>263</v>
      </c>
      <c r="KFZ85" t="s">
        <v>263</v>
      </c>
      <c r="KGA85" t="s">
        <v>263</v>
      </c>
      <c r="KGB85" t="s">
        <v>263</v>
      </c>
      <c r="KGC85" t="s">
        <v>263</v>
      </c>
      <c r="KGD85" t="s">
        <v>263</v>
      </c>
      <c r="KGE85" t="s">
        <v>263</v>
      </c>
      <c r="KGF85" t="s">
        <v>263</v>
      </c>
      <c r="KGG85" t="s">
        <v>263</v>
      </c>
      <c r="KGH85" t="s">
        <v>263</v>
      </c>
      <c r="KGI85" t="s">
        <v>263</v>
      </c>
      <c r="KGJ85" t="s">
        <v>263</v>
      </c>
      <c r="KGK85" t="s">
        <v>263</v>
      </c>
      <c r="KGL85" t="s">
        <v>263</v>
      </c>
      <c r="KGM85" t="s">
        <v>263</v>
      </c>
      <c r="KGN85" t="s">
        <v>263</v>
      </c>
      <c r="KGO85" t="s">
        <v>263</v>
      </c>
      <c r="KGP85" t="s">
        <v>263</v>
      </c>
      <c r="KGQ85" t="s">
        <v>263</v>
      </c>
      <c r="KGR85" t="s">
        <v>263</v>
      </c>
      <c r="KGS85" t="s">
        <v>263</v>
      </c>
      <c r="KGT85" t="s">
        <v>263</v>
      </c>
      <c r="KGU85" t="s">
        <v>263</v>
      </c>
      <c r="KGV85" t="s">
        <v>263</v>
      </c>
      <c r="KGW85" t="s">
        <v>263</v>
      </c>
      <c r="KGX85" t="s">
        <v>263</v>
      </c>
      <c r="KGY85" t="s">
        <v>263</v>
      </c>
      <c r="KGZ85" t="s">
        <v>263</v>
      </c>
      <c r="KHA85" t="s">
        <v>263</v>
      </c>
      <c r="KHB85" t="s">
        <v>263</v>
      </c>
      <c r="KHC85" t="s">
        <v>263</v>
      </c>
      <c r="KHD85" t="s">
        <v>263</v>
      </c>
      <c r="KHE85" t="s">
        <v>263</v>
      </c>
      <c r="KHF85" t="s">
        <v>263</v>
      </c>
      <c r="KHG85" t="s">
        <v>263</v>
      </c>
      <c r="KHH85" t="s">
        <v>263</v>
      </c>
      <c r="KHI85" t="s">
        <v>263</v>
      </c>
      <c r="KHJ85" t="s">
        <v>263</v>
      </c>
      <c r="KHK85" t="s">
        <v>263</v>
      </c>
      <c r="KHL85" t="s">
        <v>263</v>
      </c>
      <c r="KHM85" t="s">
        <v>263</v>
      </c>
      <c r="KHN85" t="s">
        <v>263</v>
      </c>
      <c r="KHO85" t="s">
        <v>263</v>
      </c>
      <c r="KHP85" t="s">
        <v>263</v>
      </c>
      <c r="KHQ85" t="s">
        <v>263</v>
      </c>
      <c r="KHR85" t="s">
        <v>263</v>
      </c>
      <c r="KHS85" t="s">
        <v>263</v>
      </c>
      <c r="KHT85" t="s">
        <v>263</v>
      </c>
      <c r="KHU85" t="s">
        <v>263</v>
      </c>
      <c r="KHV85" t="s">
        <v>263</v>
      </c>
      <c r="KHW85" t="s">
        <v>263</v>
      </c>
      <c r="KHX85" t="s">
        <v>263</v>
      </c>
      <c r="KHY85" t="s">
        <v>263</v>
      </c>
      <c r="KHZ85" t="s">
        <v>263</v>
      </c>
      <c r="KIA85" t="s">
        <v>263</v>
      </c>
      <c r="KIB85" t="s">
        <v>263</v>
      </c>
      <c r="KIC85" t="s">
        <v>263</v>
      </c>
      <c r="KID85" t="s">
        <v>263</v>
      </c>
      <c r="KIE85" t="s">
        <v>263</v>
      </c>
      <c r="KIF85" t="s">
        <v>263</v>
      </c>
      <c r="KIG85" t="s">
        <v>263</v>
      </c>
      <c r="KIH85" t="s">
        <v>263</v>
      </c>
      <c r="KII85" t="s">
        <v>263</v>
      </c>
      <c r="KIJ85" t="s">
        <v>263</v>
      </c>
      <c r="KIK85" t="s">
        <v>263</v>
      </c>
      <c r="KIL85" t="s">
        <v>263</v>
      </c>
      <c r="KIM85" t="s">
        <v>263</v>
      </c>
      <c r="KIN85" t="s">
        <v>263</v>
      </c>
      <c r="KIO85" t="s">
        <v>263</v>
      </c>
      <c r="KIP85" t="s">
        <v>263</v>
      </c>
      <c r="KIQ85" t="s">
        <v>263</v>
      </c>
      <c r="KIR85" t="s">
        <v>263</v>
      </c>
      <c r="KIS85" t="s">
        <v>263</v>
      </c>
      <c r="KIT85" t="s">
        <v>263</v>
      </c>
      <c r="KIU85" t="s">
        <v>263</v>
      </c>
      <c r="KIV85" t="s">
        <v>263</v>
      </c>
      <c r="KIW85" t="s">
        <v>263</v>
      </c>
      <c r="KIX85" t="s">
        <v>263</v>
      </c>
      <c r="KIY85" t="s">
        <v>263</v>
      </c>
      <c r="KIZ85" t="s">
        <v>263</v>
      </c>
      <c r="KJA85" t="s">
        <v>263</v>
      </c>
      <c r="KJB85" t="s">
        <v>263</v>
      </c>
      <c r="KJC85" t="s">
        <v>263</v>
      </c>
      <c r="KJD85" t="s">
        <v>263</v>
      </c>
      <c r="KJE85" t="s">
        <v>263</v>
      </c>
      <c r="KJF85" t="s">
        <v>263</v>
      </c>
      <c r="KJG85" t="s">
        <v>263</v>
      </c>
      <c r="KJH85" t="s">
        <v>263</v>
      </c>
      <c r="KJI85" t="s">
        <v>263</v>
      </c>
      <c r="KJJ85" t="s">
        <v>263</v>
      </c>
      <c r="KJK85" t="s">
        <v>263</v>
      </c>
      <c r="KJL85" t="s">
        <v>263</v>
      </c>
      <c r="KJM85" t="s">
        <v>263</v>
      </c>
      <c r="KJN85" t="s">
        <v>263</v>
      </c>
      <c r="KJO85" t="s">
        <v>263</v>
      </c>
      <c r="KJP85" t="s">
        <v>263</v>
      </c>
      <c r="KJQ85" t="s">
        <v>263</v>
      </c>
      <c r="KJR85" t="s">
        <v>263</v>
      </c>
      <c r="KJS85" t="s">
        <v>263</v>
      </c>
      <c r="KJT85" t="s">
        <v>263</v>
      </c>
      <c r="KJU85" t="s">
        <v>263</v>
      </c>
      <c r="KJV85" t="s">
        <v>263</v>
      </c>
      <c r="KJW85" t="s">
        <v>263</v>
      </c>
      <c r="KJX85" t="s">
        <v>263</v>
      </c>
      <c r="KJY85" t="s">
        <v>263</v>
      </c>
      <c r="KJZ85" t="s">
        <v>263</v>
      </c>
      <c r="KKA85" t="s">
        <v>263</v>
      </c>
      <c r="KKB85" t="s">
        <v>263</v>
      </c>
      <c r="KKC85" t="s">
        <v>263</v>
      </c>
      <c r="KKD85" t="s">
        <v>263</v>
      </c>
      <c r="KKE85" t="s">
        <v>263</v>
      </c>
      <c r="KKF85" t="s">
        <v>263</v>
      </c>
      <c r="KKG85" t="s">
        <v>263</v>
      </c>
      <c r="KKH85" t="s">
        <v>263</v>
      </c>
      <c r="KKI85" t="s">
        <v>263</v>
      </c>
      <c r="KKJ85" t="s">
        <v>263</v>
      </c>
      <c r="KKK85" t="s">
        <v>263</v>
      </c>
      <c r="KKL85" t="s">
        <v>263</v>
      </c>
      <c r="KKM85" t="s">
        <v>263</v>
      </c>
      <c r="KKN85" t="s">
        <v>263</v>
      </c>
      <c r="KKO85" t="s">
        <v>263</v>
      </c>
      <c r="KKP85" t="s">
        <v>263</v>
      </c>
      <c r="KKQ85" t="s">
        <v>263</v>
      </c>
      <c r="KKR85" t="s">
        <v>263</v>
      </c>
      <c r="KKS85" t="s">
        <v>263</v>
      </c>
      <c r="KKT85" t="s">
        <v>263</v>
      </c>
      <c r="KKU85" t="s">
        <v>263</v>
      </c>
      <c r="KKV85" t="s">
        <v>263</v>
      </c>
      <c r="KKW85" t="s">
        <v>263</v>
      </c>
      <c r="KKX85" t="s">
        <v>263</v>
      </c>
      <c r="KKY85" t="s">
        <v>263</v>
      </c>
      <c r="KKZ85" t="s">
        <v>263</v>
      </c>
      <c r="KLA85" t="s">
        <v>263</v>
      </c>
      <c r="KLB85" t="s">
        <v>263</v>
      </c>
      <c r="KLC85" t="s">
        <v>263</v>
      </c>
      <c r="KLD85" t="s">
        <v>263</v>
      </c>
      <c r="KLE85" t="s">
        <v>263</v>
      </c>
      <c r="KLF85" t="s">
        <v>263</v>
      </c>
      <c r="KLG85" t="s">
        <v>263</v>
      </c>
      <c r="KLH85" t="s">
        <v>263</v>
      </c>
      <c r="KLI85" t="s">
        <v>263</v>
      </c>
      <c r="KLJ85" t="s">
        <v>263</v>
      </c>
      <c r="KLK85" t="s">
        <v>263</v>
      </c>
      <c r="KLL85" t="s">
        <v>263</v>
      </c>
      <c r="KLM85" t="s">
        <v>263</v>
      </c>
      <c r="KLN85" t="s">
        <v>263</v>
      </c>
      <c r="KLO85" t="s">
        <v>263</v>
      </c>
      <c r="KLP85" t="s">
        <v>263</v>
      </c>
      <c r="KLQ85" t="s">
        <v>263</v>
      </c>
      <c r="KLR85" t="s">
        <v>263</v>
      </c>
      <c r="KLS85" t="s">
        <v>263</v>
      </c>
      <c r="KLT85" t="s">
        <v>263</v>
      </c>
      <c r="KLU85" t="s">
        <v>263</v>
      </c>
      <c r="KLV85" t="s">
        <v>263</v>
      </c>
      <c r="KLW85" t="s">
        <v>263</v>
      </c>
      <c r="KLX85" t="s">
        <v>263</v>
      </c>
      <c r="KLY85" t="s">
        <v>263</v>
      </c>
      <c r="KLZ85" t="s">
        <v>263</v>
      </c>
      <c r="KMA85" t="s">
        <v>263</v>
      </c>
      <c r="KMB85" t="s">
        <v>263</v>
      </c>
      <c r="KMC85" t="s">
        <v>263</v>
      </c>
      <c r="KMD85" t="s">
        <v>263</v>
      </c>
      <c r="KME85" t="s">
        <v>263</v>
      </c>
      <c r="KMF85" t="s">
        <v>263</v>
      </c>
      <c r="KMG85" t="s">
        <v>263</v>
      </c>
      <c r="KMH85" t="s">
        <v>263</v>
      </c>
      <c r="KMI85" t="s">
        <v>263</v>
      </c>
      <c r="KMJ85" t="s">
        <v>263</v>
      </c>
      <c r="KMK85" t="s">
        <v>263</v>
      </c>
      <c r="KML85" t="s">
        <v>263</v>
      </c>
      <c r="KMM85" t="s">
        <v>263</v>
      </c>
      <c r="KMN85" t="s">
        <v>263</v>
      </c>
      <c r="KMO85" t="s">
        <v>263</v>
      </c>
      <c r="KMP85" t="s">
        <v>263</v>
      </c>
      <c r="KMQ85" t="s">
        <v>263</v>
      </c>
      <c r="KMR85" t="s">
        <v>263</v>
      </c>
      <c r="KMS85" t="s">
        <v>263</v>
      </c>
      <c r="KMT85" t="s">
        <v>263</v>
      </c>
      <c r="KMU85" t="s">
        <v>263</v>
      </c>
      <c r="KMV85" t="s">
        <v>263</v>
      </c>
      <c r="KMW85" t="s">
        <v>263</v>
      </c>
      <c r="KMX85" t="s">
        <v>263</v>
      </c>
      <c r="KMY85" t="s">
        <v>263</v>
      </c>
      <c r="KMZ85" t="s">
        <v>263</v>
      </c>
      <c r="KNA85" t="s">
        <v>263</v>
      </c>
      <c r="KNB85" t="s">
        <v>263</v>
      </c>
      <c r="KNC85" t="s">
        <v>263</v>
      </c>
      <c r="KND85" t="s">
        <v>263</v>
      </c>
      <c r="KNE85" t="s">
        <v>263</v>
      </c>
      <c r="KNF85" t="s">
        <v>263</v>
      </c>
      <c r="KNG85" t="s">
        <v>263</v>
      </c>
      <c r="KNH85" t="s">
        <v>263</v>
      </c>
      <c r="KNI85" t="s">
        <v>263</v>
      </c>
      <c r="KNJ85" t="s">
        <v>263</v>
      </c>
      <c r="KNK85" t="s">
        <v>263</v>
      </c>
      <c r="KNL85" t="s">
        <v>263</v>
      </c>
      <c r="KNM85" t="s">
        <v>263</v>
      </c>
      <c r="KNN85" t="s">
        <v>263</v>
      </c>
      <c r="KNO85" t="s">
        <v>263</v>
      </c>
      <c r="KNP85" t="s">
        <v>263</v>
      </c>
      <c r="KNQ85" t="s">
        <v>263</v>
      </c>
      <c r="KNR85" t="s">
        <v>263</v>
      </c>
      <c r="KNS85" t="s">
        <v>263</v>
      </c>
      <c r="KNT85" t="s">
        <v>263</v>
      </c>
      <c r="KNU85" t="s">
        <v>263</v>
      </c>
      <c r="KNV85" t="s">
        <v>263</v>
      </c>
      <c r="KNW85" t="s">
        <v>263</v>
      </c>
      <c r="KNX85" t="s">
        <v>263</v>
      </c>
      <c r="KNY85" t="s">
        <v>263</v>
      </c>
      <c r="KNZ85" t="s">
        <v>263</v>
      </c>
      <c r="KOA85" t="s">
        <v>263</v>
      </c>
      <c r="KOB85" t="s">
        <v>263</v>
      </c>
      <c r="KOC85" t="s">
        <v>263</v>
      </c>
      <c r="KOD85" t="s">
        <v>263</v>
      </c>
      <c r="KOE85" t="s">
        <v>263</v>
      </c>
      <c r="KOF85" t="s">
        <v>263</v>
      </c>
      <c r="KOG85" t="s">
        <v>263</v>
      </c>
      <c r="KOH85" t="s">
        <v>263</v>
      </c>
      <c r="KOI85" t="s">
        <v>263</v>
      </c>
      <c r="KOJ85" t="s">
        <v>263</v>
      </c>
      <c r="KOK85" t="s">
        <v>263</v>
      </c>
      <c r="KOL85" t="s">
        <v>263</v>
      </c>
      <c r="KOM85" t="s">
        <v>263</v>
      </c>
      <c r="KON85" t="s">
        <v>263</v>
      </c>
      <c r="KOO85" t="s">
        <v>263</v>
      </c>
      <c r="KOP85" t="s">
        <v>263</v>
      </c>
      <c r="KOQ85" t="s">
        <v>263</v>
      </c>
      <c r="KOR85" t="s">
        <v>263</v>
      </c>
      <c r="KOS85" t="s">
        <v>263</v>
      </c>
      <c r="KOT85" t="s">
        <v>263</v>
      </c>
      <c r="KOU85" t="s">
        <v>263</v>
      </c>
      <c r="KOV85" t="s">
        <v>263</v>
      </c>
      <c r="KOW85" t="s">
        <v>263</v>
      </c>
      <c r="KOX85" t="s">
        <v>263</v>
      </c>
      <c r="KOY85" t="s">
        <v>263</v>
      </c>
      <c r="KOZ85" t="s">
        <v>263</v>
      </c>
      <c r="KPA85" t="s">
        <v>263</v>
      </c>
      <c r="KPB85" t="s">
        <v>263</v>
      </c>
      <c r="KPC85" t="s">
        <v>263</v>
      </c>
      <c r="KPD85" t="s">
        <v>263</v>
      </c>
      <c r="KPE85" t="s">
        <v>263</v>
      </c>
      <c r="KPF85" t="s">
        <v>263</v>
      </c>
      <c r="KPG85" t="s">
        <v>263</v>
      </c>
      <c r="KPH85" t="s">
        <v>263</v>
      </c>
      <c r="KPI85" t="s">
        <v>263</v>
      </c>
      <c r="KPJ85" t="s">
        <v>263</v>
      </c>
      <c r="KPK85" t="s">
        <v>263</v>
      </c>
      <c r="KPL85" t="s">
        <v>263</v>
      </c>
      <c r="KPM85" t="s">
        <v>263</v>
      </c>
      <c r="KPN85" t="s">
        <v>263</v>
      </c>
      <c r="KPO85" t="s">
        <v>263</v>
      </c>
      <c r="KPP85" t="s">
        <v>263</v>
      </c>
      <c r="KPQ85" t="s">
        <v>263</v>
      </c>
      <c r="KPR85" t="s">
        <v>263</v>
      </c>
      <c r="KPS85" t="s">
        <v>263</v>
      </c>
      <c r="KPT85" t="s">
        <v>263</v>
      </c>
      <c r="KPU85" t="s">
        <v>263</v>
      </c>
      <c r="KPV85" t="s">
        <v>263</v>
      </c>
      <c r="KPW85" t="s">
        <v>263</v>
      </c>
      <c r="KPX85" t="s">
        <v>263</v>
      </c>
      <c r="KPY85" t="s">
        <v>263</v>
      </c>
      <c r="KPZ85" t="s">
        <v>263</v>
      </c>
      <c r="KQA85" t="s">
        <v>263</v>
      </c>
      <c r="KQB85" t="s">
        <v>263</v>
      </c>
      <c r="KQC85" t="s">
        <v>263</v>
      </c>
      <c r="KQD85" t="s">
        <v>263</v>
      </c>
      <c r="KQE85" t="s">
        <v>263</v>
      </c>
      <c r="KQF85" t="s">
        <v>263</v>
      </c>
      <c r="KQG85" t="s">
        <v>263</v>
      </c>
      <c r="KQH85" t="s">
        <v>263</v>
      </c>
      <c r="KQI85" t="s">
        <v>263</v>
      </c>
      <c r="KQJ85" t="s">
        <v>263</v>
      </c>
      <c r="KQK85" t="s">
        <v>263</v>
      </c>
      <c r="KQL85" t="s">
        <v>263</v>
      </c>
      <c r="KQM85" t="s">
        <v>263</v>
      </c>
      <c r="KQN85" t="s">
        <v>263</v>
      </c>
      <c r="KQO85" t="s">
        <v>263</v>
      </c>
      <c r="KQP85" t="s">
        <v>263</v>
      </c>
      <c r="KQQ85" t="s">
        <v>263</v>
      </c>
      <c r="KQR85" t="s">
        <v>263</v>
      </c>
      <c r="KQS85" t="s">
        <v>263</v>
      </c>
      <c r="KQT85" t="s">
        <v>263</v>
      </c>
      <c r="KQU85" t="s">
        <v>263</v>
      </c>
      <c r="KQV85" t="s">
        <v>263</v>
      </c>
      <c r="KQW85" t="s">
        <v>263</v>
      </c>
      <c r="KQX85" t="s">
        <v>263</v>
      </c>
      <c r="KQY85" t="s">
        <v>263</v>
      </c>
      <c r="KQZ85" t="s">
        <v>263</v>
      </c>
      <c r="KRA85" t="s">
        <v>263</v>
      </c>
      <c r="KRB85" t="s">
        <v>263</v>
      </c>
      <c r="KRC85" t="s">
        <v>263</v>
      </c>
      <c r="KRD85" t="s">
        <v>263</v>
      </c>
      <c r="KRE85" t="s">
        <v>263</v>
      </c>
      <c r="KRF85" t="s">
        <v>263</v>
      </c>
      <c r="KRG85" t="s">
        <v>263</v>
      </c>
      <c r="KRH85" t="s">
        <v>263</v>
      </c>
      <c r="KRI85" t="s">
        <v>263</v>
      </c>
      <c r="KRJ85" t="s">
        <v>263</v>
      </c>
      <c r="KRK85" t="s">
        <v>263</v>
      </c>
      <c r="KRL85" t="s">
        <v>263</v>
      </c>
      <c r="KRM85" t="s">
        <v>263</v>
      </c>
      <c r="KRN85" t="s">
        <v>263</v>
      </c>
      <c r="KRO85" t="s">
        <v>263</v>
      </c>
      <c r="KRP85" t="s">
        <v>263</v>
      </c>
      <c r="KRQ85" t="s">
        <v>263</v>
      </c>
      <c r="KRR85" t="s">
        <v>263</v>
      </c>
      <c r="KRS85" t="s">
        <v>263</v>
      </c>
      <c r="KRT85" t="s">
        <v>263</v>
      </c>
      <c r="KRU85" t="s">
        <v>263</v>
      </c>
      <c r="KRV85" t="s">
        <v>263</v>
      </c>
      <c r="KRW85" t="s">
        <v>263</v>
      </c>
      <c r="KRX85" t="s">
        <v>263</v>
      </c>
      <c r="KRY85" t="s">
        <v>263</v>
      </c>
      <c r="KRZ85" t="s">
        <v>263</v>
      </c>
      <c r="KSA85" t="s">
        <v>263</v>
      </c>
      <c r="KSB85" t="s">
        <v>263</v>
      </c>
      <c r="KSC85" t="s">
        <v>263</v>
      </c>
      <c r="KSD85" t="s">
        <v>263</v>
      </c>
      <c r="KSE85" t="s">
        <v>263</v>
      </c>
      <c r="KSF85" t="s">
        <v>263</v>
      </c>
      <c r="KSG85" t="s">
        <v>263</v>
      </c>
      <c r="KSH85" t="s">
        <v>263</v>
      </c>
      <c r="KSI85" t="s">
        <v>263</v>
      </c>
      <c r="KSJ85" t="s">
        <v>263</v>
      </c>
      <c r="KSK85" t="s">
        <v>263</v>
      </c>
      <c r="KSL85" t="s">
        <v>263</v>
      </c>
      <c r="KSM85" t="s">
        <v>263</v>
      </c>
      <c r="KSN85" t="s">
        <v>263</v>
      </c>
      <c r="KSO85" t="s">
        <v>263</v>
      </c>
      <c r="KSP85" t="s">
        <v>263</v>
      </c>
      <c r="KSQ85" t="s">
        <v>263</v>
      </c>
      <c r="KSR85" t="s">
        <v>263</v>
      </c>
      <c r="KSS85" t="s">
        <v>263</v>
      </c>
      <c r="KST85" t="s">
        <v>263</v>
      </c>
      <c r="KSU85" t="s">
        <v>263</v>
      </c>
      <c r="KSV85" t="s">
        <v>263</v>
      </c>
      <c r="KSW85" t="s">
        <v>263</v>
      </c>
      <c r="KSX85" t="s">
        <v>263</v>
      </c>
      <c r="KSY85" t="s">
        <v>263</v>
      </c>
      <c r="KSZ85" t="s">
        <v>263</v>
      </c>
      <c r="KTA85" t="s">
        <v>263</v>
      </c>
      <c r="KTB85" t="s">
        <v>263</v>
      </c>
      <c r="KTC85" t="s">
        <v>263</v>
      </c>
      <c r="KTD85" t="s">
        <v>263</v>
      </c>
      <c r="KTE85" t="s">
        <v>263</v>
      </c>
      <c r="KTF85" t="s">
        <v>263</v>
      </c>
      <c r="KTG85" t="s">
        <v>263</v>
      </c>
      <c r="KTH85" t="s">
        <v>263</v>
      </c>
      <c r="KTI85" t="s">
        <v>263</v>
      </c>
      <c r="KTJ85" t="s">
        <v>263</v>
      </c>
      <c r="KTK85" t="s">
        <v>263</v>
      </c>
      <c r="KTL85" t="s">
        <v>263</v>
      </c>
      <c r="KTM85" t="s">
        <v>263</v>
      </c>
      <c r="KTN85" t="s">
        <v>263</v>
      </c>
      <c r="KTO85" t="s">
        <v>263</v>
      </c>
      <c r="KTP85" t="s">
        <v>263</v>
      </c>
      <c r="KTQ85" t="s">
        <v>263</v>
      </c>
      <c r="KTR85" t="s">
        <v>263</v>
      </c>
      <c r="KTS85" t="s">
        <v>263</v>
      </c>
      <c r="KTT85" t="s">
        <v>263</v>
      </c>
      <c r="KTU85" t="s">
        <v>263</v>
      </c>
      <c r="KTV85" t="s">
        <v>263</v>
      </c>
      <c r="KTW85" t="s">
        <v>263</v>
      </c>
      <c r="KTX85" t="s">
        <v>263</v>
      </c>
      <c r="KTY85" t="s">
        <v>263</v>
      </c>
      <c r="KTZ85" t="s">
        <v>263</v>
      </c>
      <c r="KUA85" t="s">
        <v>263</v>
      </c>
      <c r="KUB85" t="s">
        <v>263</v>
      </c>
      <c r="KUC85" t="s">
        <v>263</v>
      </c>
      <c r="KUD85" t="s">
        <v>263</v>
      </c>
      <c r="KUE85" t="s">
        <v>263</v>
      </c>
      <c r="KUF85" t="s">
        <v>263</v>
      </c>
      <c r="KUG85" t="s">
        <v>263</v>
      </c>
      <c r="KUH85" t="s">
        <v>263</v>
      </c>
      <c r="KUI85" t="s">
        <v>263</v>
      </c>
      <c r="KUJ85" t="s">
        <v>263</v>
      </c>
      <c r="KUK85" t="s">
        <v>263</v>
      </c>
      <c r="KUL85" t="s">
        <v>263</v>
      </c>
      <c r="KUM85" t="s">
        <v>263</v>
      </c>
      <c r="KUN85" t="s">
        <v>263</v>
      </c>
      <c r="KUO85" t="s">
        <v>263</v>
      </c>
      <c r="KUP85" t="s">
        <v>263</v>
      </c>
      <c r="KUQ85" t="s">
        <v>263</v>
      </c>
      <c r="KUR85" t="s">
        <v>263</v>
      </c>
      <c r="KUS85" t="s">
        <v>263</v>
      </c>
      <c r="KUT85" t="s">
        <v>263</v>
      </c>
      <c r="KUU85" t="s">
        <v>263</v>
      </c>
      <c r="KUV85" t="s">
        <v>263</v>
      </c>
      <c r="KUW85" t="s">
        <v>263</v>
      </c>
      <c r="KUX85" t="s">
        <v>263</v>
      </c>
      <c r="KUY85" t="s">
        <v>263</v>
      </c>
      <c r="KUZ85" t="s">
        <v>263</v>
      </c>
      <c r="KVA85" t="s">
        <v>263</v>
      </c>
      <c r="KVB85" t="s">
        <v>263</v>
      </c>
      <c r="KVC85" t="s">
        <v>263</v>
      </c>
      <c r="KVD85" t="s">
        <v>263</v>
      </c>
      <c r="KVE85" t="s">
        <v>263</v>
      </c>
      <c r="KVF85" t="s">
        <v>263</v>
      </c>
      <c r="KVG85" t="s">
        <v>263</v>
      </c>
      <c r="KVH85" t="s">
        <v>263</v>
      </c>
      <c r="KVI85" t="s">
        <v>263</v>
      </c>
      <c r="KVJ85" t="s">
        <v>263</v>
      </c>
      <c r="KVK85" t="s">
        <v>263</v>
      </c>
      <c r="KVL85" t="s">
        <v>263</v>
      </c>
      <c r="KVM85" t="s">
        <v>263</v>
      </c>
      <c r="KVN85" t="s">
        <v>263</v>
      </c>
      <c r="KVO85" t="s">
        <v>263</v>
      </c>
      <c r="KVP85" t="s">
        <v>263</v>
      </c>
      <c r="KVQ85" t="s">
        <v>263</v>
      </c>
      <c r="KVR85" t="s">
        <v>263</v>
      </c>
      <c r="KVS85" t="s">
        <v>263</v>
      </c>
      <c r="KVT85" t="s">
        <v>263</v>
      </c>
      <c r="KVU85" t="s">
        <v>263</v>
      </c>
      <c r="KVV85" t="s">
        <v>263</v>
      </c>
      <c r="KVW85" t="s">
        <v>263</v>
      </c>
      <c r="KVX85" t="s">
        <v>263</v>
      </c>
      <c r="KVY85" t="s">
        <v>263</v>
      </c>
      <c r="KVZ85" t="s">
        <v>263</v>
      </c>
      <c r="KWA85" t="s">
        <v>263</v>
      </c>
      <c r="KWB85" t="s">
        <v>263</v>
      </c>
      <c r="KWC85" t="s">
        <v>263</v>
      </c>
      <c r="KWD85" t="s">
        <v>263</v>
      </c>
      <c r="KWE85" t="s">
        <v>263</v>
      </c>
      <c r="KWF85" t="s">
        <v>263</v>
      </c>
      <c r="KWG85" t="s">
        <v>263</v>
      </c>
      <c r="KWH85" t="s">
        <v>263</v>
      </c>
      <c r="KWI85" t="s">
        <v>263</v>
      </c>
      <c r="KWJ85" t="s">
        <v>263</v>
      </c>
      <c r="KWK85" t="s">
        <v>263</v>
      </c>
      <c r="KWL85" t="s">
        <v>263</v>
      </c>
      <c r="KWM85" t="s">
        <v>263</v>
      </c>
      <c r="KWN85" t="s">
        <v>263</v>
      </c>
      <c r="KWO85" t="s">
        <v>263</v>
      </c>
      <c r="KWP85" t="s">
        <v>263</v>
      </c>
      <c r="KWQ85" t="s">
        <v>263</v>
      </c>
      <c r="KWR85" t="s">
        <v>263</v>
      </c>
      <c r="KWS85" t="s">
        <v>263</v>
      </c>
      <c r="KWT85" t="s">
        <v>263</v>
      </c>
      <c r="KWU85" t="s">
        <v>263</v>
      </c>
      <c r="KWV85" t="s">
        <v>263</v>
      </c>
      <c r="KWW85" t="s">
        <v>263</v>
      </c>
      <c r="KWX85" t="s">
        <v>263</v>
      </c>
      <c r="KWY85" t="s">
        <v>263</v>
      </c>
      <c r="KWZ85" t="s">
        <v>263</v>
      </c>
      <c r="KXA85" t="s">
        <v>263</v>
      </c>
      <c r="KXB85" t="s">
        <v>263</v>
      </c>
      <c r="KXC85" t="s">
        <v>263</v>
      </c>
      <c r="KXD85" t="s">
        <v>263</v>
      </c>
      <c r="KXE85" t="s">
        <v>263</v>
      </c>
      <c r="KXF85" t="s">
        <v>263</v>
      </c>
      <c r="KXG85" t="s">
        <v>263</v>
      </c>
      <c r="KXH85" t="s">
        <v>263</v>
      </c>
      <c r="KXI85" t="s">
        <v>263</v>
      </c>
      <c r="KXJ85" t="s">
        <v>263</v>
      </c>
      <c r="KXK85" t="s">
        <v>263</v>
      </c>
      <c r="KXL85" t="s">
        <v>263</v>
      </c>
      <c r="KXM85" t="s">
        <v>263</v>
      </c>
      <c r="KXN85" t="s">
        <v>263</v>
      </c>
      <c r="KXO85" t="s">
        <v>263</v>
      </c>
      <c r="KXP85" t="s">
        <v>263</v>
      </c>
      <c r="KXQ85" t="s">
        <v>263</v>
      </c>
      <c r="KXR85" t="s">
        <v>263</v>
      </c>
      <c r="KXS85" t="s">
        <v>263</v>
      </c>
      <c r="KXT85" t="s">
        <v>263</v>
      </c>
      <c r="KXU85" t="s">
        <v>263</v>
      </c>
      <c r="KXV85" t="s">
        <v>263</v>
      </c>
      <c r="KXW85" t="s">
        <v>263</v>
      </c>
      <c r="KXX85" t="s">
        <v>263</v>
      </c>
      <c r="KXY85" t="s">
        <v>263</v>
      </c>
      <c r="KXZ85" t="s">
        <v>263</v>
      </c>
      <c r="KYA85" t="s">
        <v>263</v>
      </c>
      <c r="KYB85" t="s">
        <v>263</v>
      </c>
      <c r="KYC85" t="s">
        <v>263</v>
      </c>
      <c r="KYD85" t="s">
        <v>263</v>
      </c>
      <c r="KYE85" t="s">
        <v>263</v>
      </c>
      <c r="KYF85" t="s">
        <v>263</v>
      </c>
      <c r="KYG85" t="s">
        <v>263</v>
      </c>
      <c r="KYH85" t="s">
        <v>263</v>
      </c>
      <c r="KYI85" t="s">
        <v>263</v>
      </c>
      <c r="KYJ85" t="s">
        <v>263</v>
      </c>
      <c r="KYK85" t="s">
        <v>263</v>
      </c>
      <c r="KYL85" t="s">
        <v>263</v>
      </c>
      <c r="KYM85" t="s">
        <v>263</v>
      </c>
      <c r="KYN85" t="s">
        <v>263</v>
      </c>
      <c r="KYO85" t="s">
        <v>263</v>
      </c>
      <c r="KYP85" t="s">
        <v>263</v>
      </c>
      <c r="KYQ85" t="s">
        <v>263</v>
      </c>
      <c r="KYR85" t="s">
        <v>263</v>
      </c>
      <c r="KYS85" t="s">
        <v>263</v>
      </c>
      <c r="KYT85" t="s">
        <v>263</v>
      </c>
      <c r="KYU85" t="s">
        <v>263</v>
      </c>
      <c r="KYV85" t="s">
        <v>263</v>
      </c>
      <c r="KYW85" t="s">
        <v>263</v>
      </c>
      <c r="KYX85" t="s">
        <v>263</v>
      </c>
      <c r="KYY85" t="s">
        <v>263</v>
      </c>
      <c r="KYZ85" t="s">
        <v>263</v>
      </c>
      <c r="KZA85" t="s">
        <v>263</v>
      </c>
      <c r="KZB85" t="s">
        <v>263</v>
      </c>
      <c r="KZC85" t="s">
        <v>263</v>
      </c>
      <c r="KZD85" t="s">
        <v>263</v>
      </c>
      <c r="KZE85" t="s">
        <v>263</v>
      </c>
      <c r="KZF85" t="s">
        <v>263</v>
      </c>
      <c r="KZG85" t="s">
        <v>263</v>
      </c>
      <c r="KZH85" t="s">
        <v>263</v>
      </c>
      <c r="KZI85" t="s">
        <v>263</v>
      </c>
      <c r="KZJ85" t="s">
        <v>263</v>
      </c>
      <c r="KZK85" t="s">
        <v>263</v>
      </c>
      <c r="KZL85" t="s">
        <v>263</v>
      </c>
      <c r="KZM85" t="s">
        <v>263</v>
      </c>
      <c r="KZN85" t="s">
        <v>263</v>
      </c>
      <c r="KZO85" t="s">
        <v>263</v>
      </c>
      <c r="KZP85" t="s">
        <v>263</v>
      </c>
      <c r="KZQ85" t="s">
        <v>263</v>
      </c>
      <c r="KZR85" t="s">
        <v>263</v>
      </c>
      <c r="KZS85" t="s">
        <v>263</v>
      </c>
      <c r="KZT85" t="s">
        <v>263</v>
      </c>
      <c r="KZU85" t="s">
        <v>263</v>
      </c>
      <c r="KZV85" t="s">
        <v>263</v>
      </c>
      <c r="KZW85" t="s">
        <v>263</v>
      </c>
      <c r="KZX85" t="s">
        <v>263</v>
      </c>
      <c r="KZY85" t="s">
        <v>263</v>
      </c>
      <c r="KZZ85" t="s">
        <v>263</v>
      </c>
      <c r="LAA85" t="s">
        <v>263</v>
      </c>
      <c r="LAB85" t="s">
        <v>263</v>
      </c>
      <c r="LAC85" t="s">
        <v>263</v>
      </c>
      <c r="LAD85" t="s">
        <v>263</v>
      </c>
      <c r="LAE85" t="s">
        <v>263</v>
      </c>
      <c r="LAF85" t="s">
        <v>263</v>
      </c>
      <c r="LAG85" t="s">
        <v>263</v>
      </c>
      <c r="LAH85" t="s">
        <v>263</v>
      </c>
      <c r="LAI85" t="s">
        <v>263</v>
      </c>
      <c r="LAJ85" t="s">
        <v>263</v>
      </c>
      <c r="LAK85" t="s">
        <v>263</v>
      </c>
      <c r="LAL85" t="s">
        <v>263</v>
      </c>
      <c r="LAM85" t="s">
        <v>263</v>
      </c>
      <c r="LAN85" t="s">
        <v>263</v>
      </c>
      <c r="LAO85" t="s">
        <v>263</v>
      </c>
      <c r="LAP85" t="s">
        <v>263</v>
      </c>
      <c r="LAQ85" t="s">
        <v>263</v>
      </c>
      <c r="LAR85" t="s">
        <v>263</v>
      </c>
      <c r="LAS85" t="s">
        <v>263</v>
      </c>
      <c r="LAT85" t="s">
        <v>263</v>
      </c>
      <c r="LAU85" t="s">
        <v>263</v>
      </c>
      <c r="LAV85" t="s">
        <v>263</v>
      </c>
      <c r="LAW85" t="s">
        <v>263</v>
      </c>
      <c r="LAX85" t="s">
        <v>263</v>
      </c>
      <c r="LAY85" t="s">
        <v>263</v>
      </c>
      <c r="LAZ85" t="s">
        <v>263</v>
      </c>
      <c r="LBA85" t="s">
        <v>263</v>
      </c>
      <c r="LBB85" t="s">
        <v>263</v>
      </c>
      <c r="LBC85" t="s">
        <v>263</v>
      </c>
      <c r="LBD85" t="s">
        <v>263</v>
      </c>
      <c r="LBE85" t="s">
        <v>263</v>
      </c>
      <c r="LBF85" t="s">
        <v>263</v>
      </c>
      <c r="LBG85" t="s">
        <v>263</v>
      </c>
      <c r="LBH85" t="s">
        <v>263</v>
      </c>
      <c r="LBI85" t="s">
        <v>263</v>
      </c>
      <c r="LBJ85" t="s">
        <v>263</v>
      </c>
      <c r="LBK85" t="s">
        <v>263</v>
      </c>
      <c r="LBL85" t="s">
        <v>263</v>
      </c>
      <c r="LBM85" t="s">
        <v>263</v>
      </c>
      <c r="LBN85" t="s">
        <v>263</v>
      </c>
      <c r="LBO85" t="s">
        <v>263</v>
      </c>
      <c r="LBP85" t="s">
        <v>263</v>
      </c>
      <c r="LBQ85" t="s">
        <v>263</v>
      </c>
      <c r="LBR85" t="s">
        <v>263</v>
      </c>
      <c r="LBS85" t="s">
        <v>263</v>
      </c>
      <c r="LBT85" t="s">
        <v>263</v>
      </c>
      <c r="LBU85" t="s">
        <v>263</v>
      </c>
      <c r="LBV85" t="s">
        <v>263</v>
      </c>
      <c r="LBW85" t="s">
        <v>263</v>
      </c>
      <c r="LBX85" t="s">
        <v>263</v>
      </c>
      <c r="LBY85" t="s">
        <v>263</v>
      </c>
      <c r="LBZ85" t="s">
        <v>263</v>
      </c>
      <c r="LCA85" t="s">
        <v>263</v>
      </c>
      <c r="LCB85" t="s">
        <v>263</v>
      </c>
      <c r="LCC85" t="s">
        <v>263</v>
      </c>
      <c r="LCD85" t="s">
        <v>263</v>
      </c>
      <c r="LCE85" t="s">
        <v>263</v>
      </c>
      <c r="LCF85" t="s">
        <v>263</v>
      </c>
      <c r="LCG85" t="s">
        <v>263</v>
      </c>
      <c r="LCH85" t="s">
        <v>263</v>
      </c>
      <c r="LCI85" t="s">
        <v>263</v>
      </c>
      <c r="LCJ85" t="s">
        <v>263</v>
      </c>
      <c r="LCK85" t="s">
        <v>263</v>
      </c>
      <c r="LCL85" t="s">
        <v>263</v>
      </c>
      <c r="LCM85" t="s">
        <v>263</v>
      </c>
      <c r="LCN85" t="s">
        <v>263</v>
      </c>
      <c r="LCO85" t="s">
        <v>263</v>
      </c>
      <c r="LCP85" t="s">
        <v>263</v>
      </c>
      <c r="LCQ85" t="s">
        <v>263</v>
      </c>
      <c r="LCR85" t="s">
        <v>263</v>
      </c>
      <c r="LCS85" t="s">
        <v>263</v>
      </c>
      <c r="LCT85" t="s">
        <v>263</v>
      </c>
      <c r="LCU85" t="s">
        <v>263</v>
      </c>
      <c r="LCV85" t="s">
        <v>263</v>
      </c>
      <c r="LCW85" t="s">
        <v>263</v>
      </c>
      <c r="LCX85" t="s">
        <v>263</v>
      </c>
      <c r="LCY85" t="s">
        <v>263</v>
      </c>
      <c r="LCZ85" t="s">
        <v>263</v>
      </c>
      <c r="LDA85" t="s">
        <v>263</v>
      </c>
      <c r="LDB85" t="s">
        <v>263</v>
      </c>
      <c r="LDC85" t="s">
        <v>263</v>
      </c>
      <c r="LDD85" t="s">
        <v>263</v>
      </c>
      <c r="LDE85" t="s">
        <v>263</v>
      </c>
      <c r="LDF85" t="s">
        <v>263</v>
      </c>
      <c r="LDG85" t="s">
        <v>263</v>
      </c>
      <c r="LDH85" t="s">
        <v>263</v>
      </c>
      <c r="LDI85" t="s">
        <v>263</v>
      </c>
      <c r="LDJ85" t="s">
        <v>263</v>
      </c>
      <c r="LDK85" t="s">
        <v>263</v>
      </c>
      <c r="LDL85" t="s">
        <v>263</v>
      </c>
      <c r="LDM85" t="s">
        <v>263</v>
      </c>
      <c r="LDN85" t="s">
        <v>263</v>
      </c>
      <c r="LDO85" t="s">
        <v>263</v>
      </c>
      <c r="LDP85" t="s">
        <v>263</v>
      </c>
      <c r="LDQ85" t="s">
        <v>263</v>
      </c>
      <c r="LDR85" t="s">
        <v>263</v>
      </c>
      <c r="LDS85" t="s">
        <v>263</v>
      </c>
      <c r="LDT85" t="s">
        <v>263</v>
      </c>
      <c r="LDU85" t="s">
        <v>263</v>
      </c>
      <c r="LDV85" t="s">
        <v>263</v>
      </c>
      <c r="LDW85" t="s">
        <v>263</v>
      </c>
      <c r="LDX85" t="s">
        <v>263</v>
      </c>
      <c r="LDY85" t="s">
        <v>263</v>
      </c>
      <c r="LDZ85" t="s">
        <v>263</v>
      </c>
      <c r="LEA85" t="s">
        <v>263</v>
      </c>
      <c r="LEB85" t="s">
        <v>263</v>
      </c>
      <c r="LEC85" t="s">
        <v>263</v>
      </c>
      <c r="LED85" t="s">
        <v>263</v>
      </c>
      <c r="LEE85" t="s">
        <v>263</v>
      </c>
      <c r="LEF85" t="s">
        <v>263</v>
      </c>
      <c r="LEG85" t="s">
        <v>263</v>
      </c>
      <c r="LEH85" t="s">
        <v>263</v>
      </c>
      <c r="LEI85" t="s">
        <v>263</v>
      </c>
      <c r="LEJ85" t="s">
        <v>263</v>
      </c>
      <c r="LEK85" t="s">
        <v>263</v>
      </c>
      <c r="LEL85" t="s">
        <v>263</v>
      </c>
      <c r="LEM85" t="s">
        <v>263</v>
      </c>
      <c r="LEN85" t="s">
        <v>263</v>
      </c>
      <c r="LEO85" t="s">
        <v>263</v>
      </c>
      <c r="LEP85" t="s">
        <v>263</v>
      </c>
      <c r="LEQ85" t="s">
        <v>263</v>
      </c>
      <c r="LER85" t="s">
        <v>263</v>
      </c>
      <c r="LES85" t="s">
        <v>263</v>
      </c>
      <c r="LET85" t="s">
        <v>263</v>
      </c>
      <c r="LEU85" t="s">
        <v>263</v>
      </c>
      <c r="LEV85" t="s">
        <v>263</v>
      </c>
      <c r="LEW85" t="s">
        <v>263</v>
      </c>
      <c r="LEX85" t="s">
        <v>263</v>
      </c>
      <c r="LEY85" t="s">
        <v>263</v>
      </c>
      <c r="LEZ85" t="s">
        <v>263</v>
      </c>
      <c r="LFA85" t="s">
        <v>263</v>
      </c>
      <c r="LFB85" t="s">
        <v>263</v>
      </c>
      <c r="LFC85" t="s">
        <v>263</v>
      </c>
      <c r="LFD85" t="s">
        <v>263</v>
      </c>
      <c r="LFE85" t="s">
        <v>263</v>
      </c>
      <c r="LFF85" t="s">
        <v>263</v>
      </c>
      <c r="LFG85" t="s">
        <v>263</v>
      </c>
      <c r="LFH85" t="s">
        <v>263</v>
      </c>
      <c r="LFI85" t="s">
        <v>263</v>
      </c>
      <c r="LFJ85" t="s">
        <v>263</v>
      </c>
      <c r="LFK85" t="s">
        <v>263</v>
      </c>
      <c r="LFL85" t="s">
        <v>263</v>
      </c>
      <c r="LFM85" t="s">
        <v>263</v>
      </c>
      <c r="LFN85" t="s">
        <v>263</v>
      </c>
      <c r="LFO85" t="s">
        <v>263</v>
      </c>
      <c r="LFP85" t="s">
        <v>263</v>
      </c>
      <c r="LFQ85" t="s">
        <v>263</v>
      </c>
      <c r="LFR85" t="s">
        <v>263</v>
      </c>
      <c r="LFS85" t="s">
        <v>263</v>
      </c>
      <c r="LFT85" t="s">
        <v>263</v>
      </c>
      <c r="LFU85" t="s">
        <v>263</v>
      </c>
      <c r="LFV85" t="s">
        <v>263</v>
      </c>
      <c r="LFW85" t="s">
        <v>263</v>
      </c>
      <c r="LFX85" t="s">
        <v>263</v>
      </c>
      <c r="LFY85" t="s">
        <v>263</v>
      </c>
      <c r="LFZ85" t="s">
        <v>263</v>
      </c>
      <c r="LGA85" t="s">
        <v>263</v>
      </c>
      <c r="LGB85" t="s">
        <v>263</v>
      </c>
      <c r="LGC85" t="s">
        <v>263</v>
      </c>
      <c r="LGD85" t="s">
        <v>263</v>
      </c>
      <c r="LGE85" t="s">
        <v>263</v>
      </c>
      <c r="LGF85" t="s">
        <v>263</v>
      </c>
      <c r="LGG85" t="s">
        <v>263</v>
      </c>
      <c r="LGH85" t="s">
        <v>263</v>
      </c>
      <c r="LGI85" t="s">
        <v>263</v>
      </c>
      <c r="LGJ85" t="s">
        <v>263</v>
      </c>
      <c r="LGK85" t="s">
        <v>263</v>
      </c>
      <c r="LGL85" t="s">
        <v>263</v>
      </c>
      <c r="LGM85" t="s">
        <v>263</v>
      </c>
      <c r="LGN85" t="s">
        <v>263</v>
      </c>
      <c r="LGO85" t="s">
        <v>263</v>
      </c>
      <c r="LGP85" t="s">
        <v>263</v>
      </c>
      <c r="LGQ85" t="s">
        <v>263</v>
      </c>
      <c r="LGR85" t="s">
        <v>263</v>
      </c>
      <c r="LGS85" t="s">
        <v>263</v>
      </c>
      <c r="LGT85" t="s">
        <v>263</v>
      </c>
      <c r="LGU85" t="s">
        <v>263</v>
      </c>
      <c r="LGV85" t="s">
        <v>263</v>
      </c>
      <c r="LGW85" t="s">
        <v>263</v>
      </c>
      <c r="LGX85" t="s">
        <v>263</v>
      </c>
      <c r="LGY85" t="s">
        <v>263</v>
      </c>
      <c r="LGZ85" t="s">
        <v>263</v>
      </c>
      <c r="LHA85" t="s">
        <v>263</v>
      </c>
      <c r="LHB85" t="s">
        <v>263</v>
      </c>
      <c r="LHC85" t="s">
        <v>263</v>
      </c>
      <c r="LHD85" t="s">
        <v>263</v>
      </c>
      <c r="LHE85" t="s">
        <v>263</v>
      </c>
      <c r="LHF85" t="s">
        <v>263</v>
      </c>
      <c r="LHG85" t="s">
        <v>263</v>
      </c>
      <c r="LHH85" t="s">
        <v>263</v>
      </c>
      <c r="LHI85" t="s">
        <v>263</v>
      </c>
      <c r="LHJ85" t="s">
        <v>263</v>
      </c>
      <c r="LHK85" t="s">
        <v>263</v>
      </c>
      <c r="LHL85" t="s">
        <v>263</v>
      </c>
      <c r="LHM85" t="s">
        <v>263</v>
      </c>
      <c r="LHN85" t="s">
        <v>263</v>
      </c>
      <c r="LHO85" t="s">
        <v>263</v>
      </c>
      <c r="LHP85" t="s">
        <v>263</v>
      </c>
      <c r="LHQ85" t="s">
        <v>263</v>
      </c>
      <c r="LHR85" t="s">
        <v>263</v>
      </c>
      <c r="LHS85" t="s">
        <v>263</v>
      </c>
      <c r="LHT85" t="s">
        <v>263</v>
      </c>
      <c r="LHU85" t="s">
        <v>263</v>
      </c>
      <c r="LHV85" t="s">
        <v>263</v>
      </c>
      <c r="LHW85" t="s">
        <v>263</v>
      </c>
      <c r="LHX85" t="s">
        <v>263</v>
      </c>
      <c r="LHY85" t="s">
        <v>263</v>
      </c>
      <c r="LHZ85" t="s">
        <v>263</v>
      </c>
      <c r="LIA85" t="s">
        <v>263</v>
      </c>
      <c r="LIB85" t="s">
        <v>263</v>
      </c>
      <c r="LIC85" t="s">
        <v>263</v>
      </c>
      <c r="LID85" t="s">
        <v>263</v>
      </c>
      <c r="LIE85" t="s">
        <v>263</v>
      </c>
      <c r="LIF85" t="s">
        <v>263</v>
      </c>
      <c r="LIG85" t="s">
        <v>263</v>
      </c>
      <c r="LIH85" t="s">
        <v>263</v>
      </c>
      <c r="LII85" t="s">
        <v>263</v>
      </c>
      <c r="LIJ85" t="s">
        <v>263</v>
      </c>
      <c r="LIK85" t="s">
        <v>263</v>
      </c>
      <c r="LIL85" t="s">
        <v>263</v>
      </c>
      <c r="LIM85" t="s">
        <v>263</v>
      </c>
      <c r="LIN85" t="s">
        <v>263</v>
      </c>
      <c r="LIO85" t="s">
        <v>263</v>
      </c>
      <c r="LIP85" t="s">
        <v>263</v>
      </c>
      <c r="LIQ85" t="s">
        <v>263</v>
      </c>
      <c r="LIR85" t="s">
        <v>263</v>
      </c>
      <c r="LIS85" t="s">
        <v>263</v>
      </c>
      <c r="LIT85" t="s">
        <v>263</v>
      </c>
      <c r="LIU85" t="s">
        <v>263</v>
      </c>
      <c r="LIV85" t="s">
        <v>263</v>
      </c>
      <c r="LIW85" t="s">
        <v>263</v>
      </c>
      <c r="LIX85" t="s">
        <v>263</v>
      </c>
      <c r="LIY85" t="s">
        <v>263</v>
      </c>
      <c r="LIZ85" t="s">
        <v>263</v>
      </c>
      <c r="LJA85" t="s">
        <v>263</v>
      </c>
      <c r="LJB85" t="s">
        <v>263</v>
      </c>
      <c r="LJC85" t="s">
        <v>263</v>
      </c>
      <c r="LJD85" t="s">
        <v>263</v>
      </c>
      <c r="LJE85" t="s">
        <v>263</v>
      </c>
      <c r="LJF85" t="s">
        <v>263</v>
      </c>
      <c r="LJG85" t="s">
        <v>263</v>
      </c>
      <c r="LJH85" t="s">
        <v>263</v>
      </c>
      <c r="LJI85" t="s">
        <v>263</v>
      </c>
      <c r="LJJ85" t="s">
        <v>263</v>
      </c>
      <c r="LJK85" t="s">
        <v>263</v>
      </c>
      <c r="LJL85" t="s">
        <v>263</v>
      </c>
      <c r="LJM85" t="s">
        <v>263</v>
      </c>
      <c r="LJN85" t="s">
        <v>263</v>
      </c>
      <c r="LJO85" t="s">
        <v>263</v>
      </c>
      <c r="LJP85" t="s">
        <v>263</v>
      </c>
      <c r="LJQ85" t="s">
        <v>263</v>
      </c>
      <c r="LJR85" t="s">
        <v>263</v>
      </c>
      <c r="LJS85" t="s">
        <v>263</v>
      </c>
      <c r="LJT85" t="s">
        <v>263</v>
      </c>
      <c r="LJU85" t="s">
        <v>263</v>
      </c>
      <c r="LJV85" t="s">
        <v>263</v>
      </c>
      <c r="LJW85" t="s">
        <v>263</v>
      </c>
      <c r="LJX85" t="s">
        <v>263</v>
      </c>
      <c r="LJY85" t="s">
        <v>263</v>
      </c>
      <c r="LJZ85" t="s">
        <v>263</v>
      </c>
      <c r="LKA85" t="s">
        <v>263</v>
      </c>
      <c r="LKB85" t="s">
        <v>263</v>
      </c>
      <c r="LKC85" t="s">
        <v>263</v>
      </c>
      <c r="LKD85" t="s">
        <v>263</v>
      </c>
      <c r="LKE85" t="s">
        <v>263</v>
      </c>
      <c r="LKF85" t="s">
        <v>263</v>
      </c>
      <c r="LKG85" t="s">
        <v>263</v>
      </c>
      <c r="LKH85" t="s">
        <v>263</v>
      </c>
      <c r="LKI85" t="s">
        <v>263</v>
      </c>
      <c r="LKJ85" t="s">
        <v>263</v>
      </c>
      <c r="LKK85" t="s">
        <v>263</v>
      </c>
      <c r="LKL85" t="s">
        <v>263</v>
      </c>
      <c r="LKM85" t="s">
        <v>263</v>
      </c>
      <c r="LKN85" t="s">
        <v>263</v>
      </c>
      <c r="LKO85" t="s">
        <v>263</v>
      </c>
      <c r="LKP85" t="s">
        <v>263</v>
      </c>
      <c r="LKQ85" t="s">
        <v>263</v>
      </c>
      <c r="LKR85" t="s">
        <v>263</v>
      </c>
      <c r="LKS85" t="s">
        <v>263</v>
      </c>
      <c r="LKT85" t="s">
        <v>263</v>
      </c>
      <c r="LKU85" t="s">
        <v>263</v>
      </c>
      <c r="LKV85" t="s">
        <v>263</v>
      </c>
      <c r="LKW85" t="s">
        <v>263</v>
      </c>
      <c r="LKX85" t="s">
        <v>263</v>
      </c>
      <c r="LKY85" t="s">
        <v>263</v>
      </c>
      <c r="LKZ85" t="s">
        <v>263</v>
      </c>
      <c r="LLA85" t="s">
        <v>263</v>
      </c>
      <c r="LLB85" t="s">
        <v>263</v>
      </c>
      <c r="LLC85" t="s">
        <v>263</v>
      </c>
      <c r="LLD85" t="s">
        <v>263</v>
      </c>
      <c r="LLE85" t="s">
        <v>263</v>
      </c>
      <c r="LLF85" t="s">
        <v>263</v>
      </c>
      <c r="LLG85" t="s">
        <v>263</v>
      </c>
      <c r="LLH85" t="s">
        <v>263</v>
      </c>
      <c r="LLI85" t="s">
        <v>263</v>
      </c>
      <c r="LLJ85" t="s">
        <v>263</v>
      </c>
      <c r="LLK85" t="s">
        <v>263</v>
      </c>
      <c r="LLL85" t="s">
        <v>263</v>
      </c>
      <c r="LLM85" t="s">
        <v>263</v>
      </c>
      <c r="LLN85" t="s">
        <v>263</v>
      </c>
      <c r="LLO85" t="s">
        <v>263</v>
      </c>
      <c r="LLP85" t="s">
        <v>263</v>
      </c>
      <c r="LLQ85" t="s">
        <v>263</v>
      </c>
      <c r="LLR85" t="s">
        <v>263</v>
      </c>
      <c r="LLS85" t="s">
        <v>263</v>
      </c>
      <c r="LLT85" t="s">
        <v>263</v>
      </c>
      <c r="LLU85" t="s">
        <v>263</v>
      </c>
      <c r="LLV85" t="s">
        <v>263</v>
      </c>
      <c r="LLW85" t="s">
        <v>263</v>
      </c>
      <c r="LLX85" t="s">
        <v>263</v>
      </c>
      <c r="LLY85" t="s">
        <v>263</v>
      </c>
      <c r="LLZ85" t="s">
        <v>263</v>
      </c>
      <c r="LMA85" t="s">
        <v>263</v>
      </c>
      <c r="LMB85" t="s">
        <v>263</v>
      </c>
      <c r="LMC85" t="s">
        <v>263</v>
      </c>
      <c r="LMD85" t="s">
        <v>263</v>
      </c>
      <c r="LME85" t="s">
        <v>263</v>
      </c>
      <c r="LMF85" t="s">
        <v>263</v>
      </c>
      <c r="LMG85" t="s">
        <v>263</v>
      </c>
      <c r="LMH85" t="s">
        <v>263</v>
      </c>
      <c r="LMI85" t="s">
        <v>263</v>
      </c>
      <c r="LMJ85" t="s">
        <v>263</v>
      </c>
      <c r="LMK85" t="s">
        <v>263</v>
      </c>
      <c r="LML85" t="s">
        <v>263</v>
      </c>
      <c r="LMM85" t="s">
        <v>263</v>
      </c>
      <c r="LMN85" t="s">
        <v>263</v>
      </c>
      <c r="LMO85" t="s">
        <v>263</v>
      </c>
      <c r="LMP85" t="s">
        <v>263</v>
      </c>
      <c r="LMQ85" t="s">
        <v>263</v>
      </c>
      <c r="LMR85" t="s">
        <v>263</v>
      </c>
      <c r="LMS85" t="s">
        <v>263</v>
      </c>
      <c r="LMT85" t="s">
        <v>263</v>
      </c>
      <c r="LMU85" t="s">
        <v>263</v>
      </c>
      <c r="LMV85" t="s">
        <v>263</v>
      </c>
      <c r="LMW85" t="s">
        <v>263</v>
      </c>
      <c r="LMX85" t="s">
        <v>263</v>
      </c>
      <c r="LMY85" t="s">
        <v>263</v>
      </c>
      <c r="LMZ85" t="s">
        <v>263</v>
      </c>
      <c r="LNA85" t="s">
        <v>263</v>
      </c>
      <c r="LNB85" t="s">
        <v>263</v>
      </c>
      <c r="LNC85" t="s">
        <v>263</v>
      </c>
      <c r="LND85" t="s">
        <v>263</v>
      </c>
      <c r="LNE85" t="s">
        <v>263</v>
      </c>
      <c r="LNF85" t="s">
        <v>263</v>
      </c>
      <c r="LNG85" t="s">
        <v>263</v>
      </c>
      <c r="LNH85" t="s">
        <v>263</v>
      </c>
      <c r="LNI85" t="s">
        <v>263</v>
      </c>
      <c r="LNJ85" t="s">
        <v>263</v>
      </c>
      <c r="LNK85" t="s">
        <v>263</v>
      </c>
      <c r="LNL85" t="s">
        <v>263</v>
      </c>
      <c r="LNM85" t="s">
        <v>263</v>
      </c>
      <c r="LNN85" t="s">
        <v>263</v>
      </c>
      <c r="LNO85" t="s">
        <v>263</v>
      </c>
      <c r="LNP85" t="s">
        <v>263</v>
      </c>
      <c r="LNQ85" t="s">
        <v>263</v>
      </c>
      <c r="LNR85" t="s">
        <v>263</v>
      </c>
      <c r="LNS85" t="s">
        <v>263</v>
      </c>
      <c r="LNT85" t="s">
        <v>263</v>
      </c>
      <c r="LNU85" t="s">
        <v>263</v>
      </c>
      <c r="LNV85" t="s">
        <v>263</v>
      </c>
      <c r="LNW85" t="s">
        <v>263</v>
      </c>
      <c r="LNX85" t="s">
        <v>263</v>
      </c>
      <c r="LNY85" t="s">
        <v>263</v>
      </c>
      <c r="LNZ85" t="s">
        <v>263</v>
      </c>
      <c r="LOA85" t="s">
        <v>263</v>
      </c>
      <c r="LOB85" t="s">
        <v>263</v>
      </c>
      <c r="LOC85" t="s">
        <v>263</v>
      </c>
      <c r="LOD85" t="s">
        <v>263</v>
      </c>
      <c r="LOE85" t="s">
        <v>263</v>
      </c>
      <c r="LOF85" t="s">
        <v>263</v>
      </c>
      <c r="LOG85" t="s">
        <v>263</v>
      </c>
      <c r="LOH85" t="s">
        <v>263</v>
      </c>
      <c r="LOI85" t="s">
        <v>263</v>
      </c>
      <c r="LOJ85" t="s">
        <v>263</v>
      </c>
      <c r="LOK85" t="s">
        <v>263</v>
      </c>
      <c r="LOL85" t="s">
        <v>263</v>
      </c>
      <c r="LOM85" t="s">
        <v>263</v>
      </c>
      <c r="LON85" t="s">
        <v>263</v>
      </c>
      <c r="LOO85" t="s">
        <v>263</v>
      </c>
      <c r="LOP85" t="s">
        <v>263</v>
      </c>
      <c r="LOQ85" t="s">
        <v>263</v>
      </c>
      <c r="LOR85" t="s">
        <v>263</v>
      </c>
      <c r="LOS85" t="s">
        <v>263</v>
      </c>
      <c r="LOT85" t="s">
        <v>263</v>
      </c>
      <c r="LOU85" t="s">
        <v>263</v>
      </c>
      <c r="LOV85" t="s">
        <v>263</v>
      </c>
      <c r="LOW85" t="s">
        <v>263</v>
      </c>
      <c r="LOX85" t="s">
        <v>263</v>
      </c>
      <c r="LOY85" t="s">
        <v>263</v>
      </c>
      <c r="LOZ85" t="s">
        <v>263</v>
      </c>
      <c r="LPA85" t="s">
        <v>263</v>
      </c>
      <c r="LPB85" t="s">
        <v>263</v>
      </c>
      <c r="LPC85" t="s">
        <v>263</v>
      </c>
      <c r="LPD85" t="s">
        <v>263</v>
      </c>
      <c r="LPE85" t="s">
        <v>263</v>
      </c>
      <c r="LPF85" t="s">
        <v>263</v>
      </c>
      <c r="LPG85" t="s">
        <v>263</v>
      </c>
      <c r="LPH85" t="s">
        <v>263</v>
      </c>
      <c r="LPI85" t="s">
        <v>263</v>
      </c>
      <c r="LPJ85" t="s">
        <v>263</v>
      </c>
      <c r="LPK85" t="s">
        <v>263</v>
      </c>
      <c r="LPL85" t="s">
        <v>263</v>
      </c>
      <c r="LPM85" t="s">
        <v>263</v>
      </c>
      <c r="LPN85" t="s">
        <v>263</v>
      </c>
      <c r="LPO85" t="s">
        <v>263</v>
      </c>
      <c r="LPP85" t="s">
        <v>263</v>
      </c>
      <c r="LPQ85" t="s">
        <v>263</v>
      </c>
      <c r="LPR85" t="s">
        <v>263</v>
      </c>
      <c r="LPS85" t="s">
        <v>263</v>
      </c>
      <c r="LPT85" t="s">
        <v>263</v>
      </c>
      <c r="LPU85" t="s">
        <v>263</v>
      </c>
      <c r="LPV85" t="s">
        <v>263</v>
      </c>
      <c r="LPW85" t="s">
        <v>263</v>
      </c>
      <c r="LPX85" t="s">
        <v>263</v>
      </c>
      <c r="LPY85" t="s">
        <v>263</v>
      </c>
      <c r="LPZ85" t="s">
        <v>263</v>
      </c>
      <c r="LQA85" t="s">
        <v>263</v>
      </c>
      <c r="LQB85" t="s">
        <v>263</v>
      </c>
      <c r="LQC85" t="s">
        <v>263</v>
      </c>
      <c r="LQD85" t="s">
        <v>263</v>
      </c>
      <c r="LQE85" t="s">
        <v>263</v>
      </c>
      <c r="LQF85" t="s">
        <v>263</v>
      </c>
      <c r="LQG85" t="s">
        <v>263</v>
      </c>
      <c r="LQH85" t="s">
        <v>263</v>
      </c>
      <c r="LQI85" t="s">
        <v>263</v>
      </c>
      <c r="LQJ85" t="s">
        <v>263</v>
      </c>
      <c r="LQK85" t="s">
        <v>263</v>
      </c>
      <c r="LQL85" t="s">
        <v>263</v>
      </c>
      <c r="LQM85" t="s">
        <v>263</v>
      </c>
      <c r="LQN85" t="s">
        <v>263</v>
      </c>
      <c r="LQO85" t="s">
        <v>263</v>
      </c>
      <c r="LQP85" t="s">
        <v>263</v>
      </c>
      <c r="LQQ85" t="s">
        <v>263</v>
      </c>
      <c r="LQR85" t="s">
        <v>263</v>
      </c>
      <c r="LQS85" t="s">
        <v>263</v>
      </c>
      <c r="LQT85" t="s">
        <v>263</v>
      </c>
      <c r="LQU85" t="s">
        <v>263</v>
      </c>
      <c r="LQV85" t="s">
        <v>263</v>
      </c>
      <c r="LQW85" t="s">
        <v>263</v>
      </c>
      <c r="LQX85" t="s">
        <v>263</v>
      </c>
      <c r="LQY85" t="s">
        <v>263</v>
      </c>
      <c r="LQZ85" t="s">
        <v>263</v>
      </c>
      <c r="LRA85" t="s">
        <v>263</v>
      </c>
      <c r="LRB85" t="s">
        <v>263</v>
      </c>
      <c r="LRC85" t="s">
        <v>263</v>
      </c>
      <c r="LRD85" t="s">
        <v>263</v>
      </c>
      <c r="LRE85" t="s">
        <v>263</v>
      </c>
      <c r="LRF85" t="s">
        <v>263</v>
      </c>
      <c r="LRG85" t="s">
        <v>263</v>
      </c>
      <c r="LRH85" t="s">
        <v>263</v>
      </c>
      <c r="LRI85" t="s">
        <v>263</v>
      </c>
      <c r="LRJ85" t="s">
        <v>263</v>
      </c>
      <c r="LRK85" t="s">
        <v>263</v>
      </c>
      <c r="LRL85" t="s">
        <v>263</v>
      </c>
      <c r="LRM85" t="s">
        <v>263</v>
      </c>
      <c r="LRN85" t="s">
        <v>263</v>
      </c>
      <c r="LRO85" t="s">
        <v>263</v>
      </c>
      <c r="LRP85" t="s">
        <v>263</v>
      </c>
      <c r="LRQ85" t="s">
        <v>263</v>
      </c>
      <c r="LRR85" t="s">
        <v>263</v>
      </c>
      <c r="LRS85" t="s">
        <v>263</v>
      </c>
      <c r="LRT85" t="s">
        <v>263</v>
      </c>
      <c r="LRU85" t="s">
        <v>263</v>
      </c>
      <c r="LRV85" t="s">
        <v>263</v>
      </c>
      <c r="LRW85" t="s">
        <v>263</v>
      </c>
      <c r="LRX85" t="s">
        <v>263</v>
      </c>
      <c r="LRY85" t="s">
        <v>263</v>
      </c>
      <c r="LRZ85" t="s">
        <v>263</v>
      </c>
      <c r="LSA85" t="s">
        <v>263</v>
      </c>
      <c r="LSB85" t="s">
        <v>263</v>
      </c>
      <c r="LSC85" t="s">
        <v>263</v>
      </c>
      <c r="LSD85" t="s">
        <v>263</v>
      </c>
      <c r="LSE85" t="s">
        <v>263</v>
      </c>
      <c r="LSF85" t="s">
        <v>263</v>
      </c>
      <c r="LSG85" t="s">
        <v>263</v>
      </c>
      <c r="LSH85" t="s">
        <v>263</v>
      </c>
      <c r="LSI85" t="s">
        <v>263</v>
      </c>
      <c r="LSJ85" t="s">
        <v>263</v>
      </c>
      <c r="LSK85" t="s">
        <v>263</v>
      </c>
      <c r="LSL85" t="s">
        <v>263</v>
      </c>
      <c r="LSM85" t="s">
        <v>263</v>
      </c>
      <c r="LSN85" t="s">
        <v>263</v>
      </c>
      <c r="LSO85" t="s">
        <v>263</v>
      </c>
      <c r="LSP85" t="s">
        <v>263</v>
      </c>
      <c r="LSQ85" t="s">
        <v>263</v>
      </c>
      <c r="LSR85" t="s">
        <v>263</v>
      </c>
      <c r="LSS85" t="s">
        <v>263</v>
      </c>
      <c r="LST85" t="s">
        <v>263</v>
      </c>
      <c r="LSU85" t="s">
        <v>263</v>
      </c>
      <c r="LSV85" t="s">
        <v>263</v>
      </c>
      <c r="LSW85" t="s">
        <v>263</v>
      </c>
      <c r="LSX85" t="s">
        <v>263</v>
      </c>
      <c r="LSY85" t="s">
        <v>263</v>
      </c>
      <c r="LSZ85" t="s">
        <v>263</v>
      </c>
      <c r="LTA85" t="s">
        <v>263</v>
      </c>
      <c r="LTB85" t="s">
        <v>263</v>
      </c>
      <c r="LTC85" t="s">
        <v>263</v>
      </c>
      <c r="LTD85" t="s">
        <v>263</v>
      </c>
      <c r="LTE85" t="s">
        <v>263</v>
      </c>
      <c r="LTF85" t="s">
        <v>263</v>
      </c>
      <c r="LTG85" t="s">
        <v>263</v>
      </c>
      <c r="LTH85" t="s">
        <v>263</v>
      </c>
      <c r="LTI85" t="s">
        <v>263</v>
      </c>
      <c r="LTJ85" t="s">
        <v>263</v>
      </c>
      <c r="LTK85" t="s">
        <v>263</v>
      </c>
      <c r="LTL85" t="s">
        <v>263</v>
      </c>
      <c r="LTM85" t="s">
        <v>263</v>
      </c>
      <c r="LTN85" t="s">
        <v>263</v>
      </c>
      <c r="LTO85" t="s">
        <v>263</v>
      </c>
      <c r="LTP85" t="s">
        <v>263</v>
      </c>
      <c r="LTQ85" t="s">
        <v>263</v>
      </c>
      <c r="LTR85" t="s">
        <v>263</v>
      </c>
      <c r="LTS85" t="s">
        <v>263</v>
      </c>
      <c r="LTT85" t="s">
        <v>263</v>
      </c>
      <c r="LTU85" t="s">
        <v>263</v>
      </c>
      <c r="LTV85" t="s">
        <v>263</v>
      </c>
      <c r="LTW85" t="s">
        <v>263</v>
      </c>
      <c r="LTX85" t="s">
        <v>263</v>
      </c>
      <c r="LTY85" t="s">
        <v>263</v>
      </c>
      <c r="LTZ85" t="s">
        <v>263</v>
      </c>
      <c r="LUA85" t="s">
        <v>263</v>
      </c>
      <c r="LUB85" t="s">
        <v>263</v>
      </c>
      <c r="LUC85" t="s">
        <v>263</v>
      </c>
      <c r="LUD85" t="s">
        <v>263</v>
      </c>
      <c r="LUE85" t="s">
        <v>263</v>
      </c>
      <c r="LUF85" t="s">
        <v>263</v>
      </c>
      <c r="LUG85" t="s">
        <v>263</v>
      </c>
      <c r="LUH85" t="s">
        <v>263</v>
      </c>
      <c r="LUI85" t="s">
        <v>263</v>
      </c>
      <c r="LUJ85" t="s">
        <v>263</v>
      </c>
      <c r="LUK85" t="s">
        <v>263</v>
      </c>
      <c r="LUL85" t="s">
        <v>263</v>
      </c>
      <c r="LUM85" t="s">
        <v>263</v>
      </c>
      <c r="LUN85" t="s">
        <v>263</v>
      </c>
      <c r="LUO85" t="s">
        <v>263</v>
      </c>
      <c r="LUP85" t="s">
        <v>263</v>
      </c>
      <c r="LUQ85" t="s">
        <v>263</v>
      </c>
      <c r="LUR85" t="s">
        <v>263</v>
      </c>
      <c r="LUS85" t="s">
        <v>263</v>
      </c>
      <c r="LUT85" t="s">
        <v>263</v>
      </c>
      <c r="LUU85" t="s">
        <v>263</v>
      </c>
      <c r="LUV85" t="s">
        <v>263</v>
      </c>
      <c r="LUW85" t="s">
        <v>263</v>
      </c>
      <c r="LUX85" t="s">
        <v>263</v>
      </c>
      <c r="LUY85" t="s">
        <v>263</v>
      </c>
      <c r="LUZ85" t="s">
        <v>263</v>
      </c>
      <c r="LVA85" t="s">
        <v>263</v>
      </c>
      <c r="LVB85" t="s">
        <v>263</v>
      </c>
      <c r="LVC85" t="s">
        <v>263</v>
      </c>
      <c r="LVD85" t="s">
        <v>263</v>
      </c>
      <c r="LVE85" t="s">
        <v>263</v>
      </c>
      <c r="LVF85" t="s">
        <v>263</v>
      </c>
      <c r="LVG85" t="s">
        <v>263</v>
      </c>
      <c r="LVH85" t="s">
        <v>263</v>
      </c>
      <c r="LVI85" t="s">
        <v>263</v>
      </c>
      <c r="LVJ85" t="s">
        <v>263</v>
      </c>
      <c r="LVK85" t="s">
        <v>263</v>
      </c>
      <c r="LVL85" t="s">
        <v>263</v>
      </c>
      <c r="LVM85" t="s">
        <v>263</v>
      </c>
      <c r="LVN85" t="s">
        <v>263</v>
      </c>
      <c r="LVO85" t="s">
        <v>263</v>
      </c>
      <c r="LVP85" t="s">
        <v>263</v>
      </c>
      <c r="LVQ85" t="s">
        <v>263</v>
      </c>
      <c r="LVR85" t="s">
        <v>263</v>
      </c>
      <c r="LVS85" t="s">
        <v>263</v>
      </c>
      <c r="LVT85" t="s">
        <v>263</v>
      </c>
      <c r="LVU85" t="s">
        <v>263</v>
      </c>
      <c r="LVV85" t="s">
        <v>263</v>
      </c>
      <c r="LVW85" t="s">
        <v>263</v>
      </c>
      <c r="LVX85" t="s">
        <v>263</v>
      </c>
      <c r="LVY85" t="s">
        <v>263</v>
      </c>
      <c r="LVZ85" t="s">
        <v>263</v>
      </c>
      <c r="LWA85" t="s">
        <v>263</v>
      </c>
      <c r="LWB85" t="s">
        <v>263</v>
      </c>
      <c r="LWC85" t="s">
        <v>263</v>
      </c>
      <c r="LWD85" t="s">
        <v>263</v>
      </c>
      <c r="LWE85" t="s">
        <v>263</v>
      </c>
      <c r="LWF85" t="s">
        <v>263</v>
      </c>
      <c r="LWG85" t="s">
        <v>263</v>
      </c>
      <c r="LWH85" t="s">
        <v>263</v>
      </c>
      <c r="LWI85" t="s">
        <v>263</v>
      </c>
      <c r="LWJ85" t="s">
        <v>263</v>
      </c>
      <c r="LWK85" t="s">
        <v>263</v>
      </c>
      <c r="LWL85" t="s">
        <v>263</v>
      </c>
      <c r="LWM85" t="s">
        <v>263</v>
      </c>
      <c r="LWN85" t="s">
        <v>263</v>
      </c>
      <c r="LWO85" t="s">
        <v>263</v>
      </c>
      <c r="LWP85" t="s">
        <v>263</v>
      </c>
      <c r="LWQ85" t="s">
        <v>263</v>
      </c>
      <c r="LWR85" t="s">
        <v>263</v>
      </c>
      <c r="LWS85" t="s">
        <v>263</v>
      </c>
      <c r="LWT85" t="s">
        <v>263</v>
      </c>
      <c r="LWU85" t="s">
        <v>263</v>
      </c>
      <c r="LWV85" t="s">
        <v>263</v>
      </c>
      <c r="LWW85" t="s">
        <v>263</v>
      </c>
      <c r="LWX85" t="s">
        <v>263</v>
      </c>
      <c r="LWY85" t="s">
        <v>263</v>
      </c>
      <c r="LWZ85" t="s">
        <v>263</v>
      </c>
      <c r="LXA85" t="s">
        <v>263</v>
      </c>
      <c r="LXB85" t="s">
        <v>263</v>
      </c>
      <c r="LXC85" t="s">
        <v>263</v>
      </c>
      <c r="LXD85" t="s">
        <v>263</v>
      </c>
      <c r="LXE85" t="s">
        <v>263</v>
      </c>
      <c r="LXF85" t="s">
        <v>263</v>
      </c>
      <c r="LXG85" t="s">
        <v>263</v>
      </c>
      <c r="LXH85" t="s">
        <v>263</v>
      </c>
      <c r="LXI85" t="s">
        <v>263</v>
      </c>
      <c r="LXJ85" t="s">
        <v>263</v>
      </c>
      <c r="LXK85" t="s">
        <v>263</v>
      </c>
      <c r="LXL85" t="s">
        <v>263</v>
      </c>
      <c r="LXM85" t="s">
        <v>263</v>
      </c>
      <c r="LXN85" t="s">
        <v>263</v>
      </c>
      <c r="LXO85" t="s">
        <v>263</v>
      </c>
      <c r="LXP85" t="s">
        <v>263</v>
      </c>
      <c r="LXQ85" t="s">
        <v>263</v>
      </c>
      <c r="LXR85" t="s">
        <v>263</v>
      </c>
      <c r="LXS85" t="s">
        <v>263</v>
      </c>
      <c r="LXT85" t="s">
        <v>263</v>
      </c>
      <c r="LXU85" t="s">
        <v>263</v>
      </c>
      <c r="LXV85" t="s">
        <v>263</v>
      </c>
      <c r="LXW85" t="s">
        <v>263</v>
      </c>
      <c r="LXX85" t="s">
        <v>263</v>
      </c>
      <c r="LXY85" t="s">
        <v>263</v>
      </c>
      <c r="LXZ85" t="s">
        <v>263</v>
      </c>
      <c r="LYA85" t="s">
        <v>263</v>
      </c>
      <c r="LYB85" t="s">
        <v>263</v>
      </c>
      <c r="LYC85" t="s">
        <v>263</v>
      </c>
      <c r="LYD85" t="s">
        <v>263</v>
      </c>
      <c r="LYE85" t="s">
        <v>263</v>
      </c>
      <c r="LYF85" t="s">
        <v>263</v>
      </c>
      <c r="LYG85" t="s">
        <v>263</v>
      </c>
      <c r="LYH85" t="s">
        <v>263</v>
      </c>
      <c r="LYI85" t="s">
        <v>263</v>
      </c>
      <c r="LYJ85" t="s">
        <v>263</v>
      </c>
      <c r="LYK85" t="s">
        <v>263</v>
      </c>
      <c r="LYL85" t="s">
        <v>263</v>
      </c>
      <c r="LYM85" t="s">
        <v>263</v>
      </c>
      <c r="LYN85" t="s">
        <v>263</v>
      </c>
      <c r="LYO85" t="s">
        <v>263</v>
      </c>
      <c r="LYP85" t="s">
        <v>263</v>
      </c>
      <c r="LYQ85" t="s">
        <v>263</v>
      </c>
      <c r="LYR85" t="s">
        <v>263</v>
      </c>
      <c r="LYS85" t="s">
        <v>263</v>
      </c>
      <c r="LYT85" t="s">
        <v>263</v>
      </c>
      <c r="LYU85" t="s">
        <v>263</v>
      </c>
      <c r="LYV85" t="s">
        <v>263</v>
      </c>
      <c r="LYW85" t="s">
        <v>263</v>
      </c>
      <c r="LYX85" t="s">
        <v>263</v>
      </c>
      <c r="LYY85" t="s">
        <v>263</v>
      </c>
      <c r="LYZ85" t="s">
        <v>263</v>
      </c>
      <c r="LZA85" t="s">
        <v>263</v>
      </c>
      <c r="LZB85" t="s">
        <v>263</v>
      </c>
      <c r="LZC85" t="s">
        <v>263</v>
      </c>
      <c r="LZD85" t="s">
        <v>263</v>
      </c>
      <c r="LZE85" t="s">
        <v>263</v>
      </c>
      <c r="LZF85" t="s">
        <v>263</v>
      </c>
      <c r="LZG85" t="s">
        <v>263</v>
      </c>
      <c r="LZH85" t="s">
        <v>263</v>
      </c>
      <c r="LZI85" t="s">
        <v>263</v>
      </c>
      <c r="LZJ85" t="s">
        <v>263</v>
      </c>
      <c r="LZK85" t="s">
        <v>263</v>
      </c>
      <c r="LZL85" t="s">
        <v>263</v>
      </c>
      <c r="LZM85" t="s">
        <v>263</v>
      </c>
      <c r="LZN85" t="s">
        <v>263</v>
      </c>
      <c r="LZO85" t="s">
        <v>263</v>
      </c>
      <c r="LZP85" t="s">
        <v>263</v>
      </c>
      <c r="LZQ85" t="s">
        <v>263</v>
      </c>
      <c r="LZR85" t="s">
        <v>263</v>
      </c>
      <c r="LZS85" t="s">
        <v>263</v>
      </c>
      <c r="LZT85" t="s">
        <v>263</v>
      </c>
      <c r="LZU85" t="s">
        <v>263</v>
      </c>
      <c r="LZV85" t="s">
        <v>263</v>
      </c>
      <c r="LZW85" t="s">
        <v>263</v>
      </c>
      <c r="LZX85" t="s">
        <v>263</v>
      </c>
      <c r="LZY85" t="s">
        <v>263</v>
      </c>
      <c r="LZZ85" t="s">
        <v>263</v>
      </c>
      <c r="MAA85" t="s">
        <v>263</v>
      </c>
      <c r="MAB85" t="s">
        <v>263</v>
      </c>
      <c r="MAC85" t="s">
        <v>263</v>
      </c>
      <c r="MAD85" t="s">
        <v>263</v>
      </c>
      <c r="MAE85" t="s">
        <v>263</v>
      </c>
      <c r="MAF85" t="s">
        <v>263</v>
      </c>
      <c r="MAG85" t="s">
        <v>263</v>
      </c>
      <c r="MAH85" t="s">
        <v>263</v>
      </c>
      <c r="MAI85" t="s">
        <v>263</v>
      </c>
      <c r="MAJ85" t="s">
        <v>263</v>
      </c>
      <c r="MAK85" t="s">
        <v>263</v>
      </c>
      <c r="MAL85" t="s">
        <v>263</v>
      </c>
      <c r="MAM85" t="s">
        <v>263</v>
      </c>
      <c r="MAN85" t="s">
        <v>263</v>
      </c>
      <c r="MAO85" t="s">
        <v>263</v>
      </c>
      <c r="MAP85" t="s">
        <v>263</v>
      </c>
      <c r="MAQ85" t="s">
        <v>263</v>
      </c>
      <c r="MAR85" t="s">
        <v>263</v>
      </c>
      <c r="MAS85" t="s">
        <v>263</v>
      </c>
      <c r="MAT85" t="s">
        <v>263</v>
      </c>
      <c r="MAU85" t="s">
        <v>263</v>
      </c>
      <c r="MAV85" t="s">
        <v>263</v>
      </c>
      <c r="MAW85" t="s">
        <v>263</v>
      </c>
      <c r="MAX85" t="s">
        <v>263</v>
      </c>
      <c r="MAY85" t="s">
        <v>263</v>
      </c>
      <c r="MAZ85" t="s">
        <v>263</v>
      </c>
      <c r="MBA85" t="s">
        <v>263</v>
      </c>
      <c r="MBB85" t="s">
        <v>263</v>
      </c>
      <c r="MBC85" t="s">
        <v>263</v>
      </c>
      <c r="MBD85" t="s">
        <v>263</v>
      </c>
      <c r="MBE85" t="s">
        <v>263</v>
      </c>
      <c r="MBF85" t="s">
        <v>263</v>
      </c>
      <c r="MBG85" t="s">
        <v>263</v>
      </c>
      <c r="MBH85" t="s">
        <v>263</v>
      </c>
      <c r="MBI85" t="s">
        <v>263</v>
      </c>
      <c r="MBJ85" t="s">
        <v>263</v>
      </c>
      <c r="MBK85" t="s">
        <v>263</v>
      </c>
      <c r="MBL85" t="s">
        <v>263</v>
      </c>
      <c r="MBM85" t="s">
        <v>263</v>
      </c>
      <c r="MBN85" t="s">
        <v>263</v>
      </c>
      <c r="MBO85" t="s">
        <v>263</v>
      </c>
      <c r="MBP85" t="s">
        <v>263</v>
      </c>
      <c r="MBQ85" t="s">
        <v>263</v>
      </c>
      <c r="MBR85" t="s">
        <v>263</v>
      </c>
      <c r="MBS85" t="s">
        <v>263</v>
      </c>
      <c r="MBT85" t="s">
        <v>263</v>
      </c>
      <c r="MBU85" t="s">
        <v>263</v>
      </c>
      <c r="MBV85" t="s">
        <v>263</v>
      </c>
      <c r="MBW85" t="s">
        <v>263</v>
      </c>
      <c r="MBX85" t="s">
        <v>263</v>
      </c>
      <c r="MBY85" t="s">
        <v>263</v>
      </c>
      <c r="MBZ85" t="s">
        <v>263</v>
      </c>
      <c r="MCA85" t="s">
        <v>263</v>
      </c>
      <c r="MCB85" t="s">
        <v>263</v>
      </c>
      <c r="MCC85" t="s">
        <v>263</v>
      </c>
      <c r="MCD85" t="s">
        <v>263</v>
      </c>
      <c r="MCE85" t="s">
        <v>263</v>
      </c>
      <c r="MCF85" t="s">
        <v>263</v>
      </c>
      <c r="MCG85" t="s">
        <v>263</v>
      </c>
      <c r="MCH85" t="s">
        <v>263</v>
      </c>
      <c r="MCI85" t="s">
        <v>263</v>
      </c>
      <c r="MCJ85" t="s">
        <v>263</v>
      </c>
      <c r="MCK85" t="s">
        <v>263</v>
      </c>
      <c r="MCL85" t="s">
        <v>263</v>
      </c>
      <c r="MCM85" t="s">
        <v>263</v>
      </c>
      <c r="MCN85" t="s">
        <v>263</v>
      </c>
      <c r="MCO85" t="s">
        <v>263</v>
      </c>
      <c r="MCP85" t="s">
        <v>263</v>
      </c>
      <c r="MCQ85" t="s">
        <v>263</v>
      </c>
      <c r="MCR85" t="s">
        <v>263</v>
      </c>
      <c r="MCS85" t="s">
        <v>263</v>
      </c>
      <c r="MCT85" t="s">
        <v>263</v>
      </c>
      <c r="MCU85" t="s">
        <v>263</v>
      </c>
      <c r="MCV85" t="s">
        <v>263</v>
      </c>
      <c r="MCW85" t="s">
        <v>263</v>
      </c>
      <c r="MCX85" t="s">
        <v>263</v>
      </c>
      <c r="MCY85" t="s">
        <v>263</v>
      </c>
      <c r="MCZ85" t="s">
        <v>263</v>
      </c>
      <c r="MDA85" t="s">
        <v>263</v>
      </c>
      <c r="MDB85" t="s">
        <v>263</v>
      </c>
      <c r="MDC85" t="s">
        <v>263</v>
      </c>
      <c r="MDD85" t="s">
        <v>263</v>
      </c>
      <c r="MDE85" t="s">
        <v>263</v>
      </c>
      <c r="MDF85" t="s">
        <v>263</v>
      </c>
      <c r="MDG85" t="s">
        <v>263</v>
      </c>
      <c r="MDH85" t="s">
        <v>263</v>
      </c>
      <c r="MDI85" t="s">
        <v>263</v>
      </c>
      <c r="MDJ85" t="s">
        <v>263</v>
      </c>
      <c r="MDK85" t="s">
        <v>263</v>
      </c>
      <c r="MDL85" t="s">
        <v>263</v>
      </c>
      <c r="MDM85" t="s">
        <v>263</v>
      </c>
      <c r="MDN85" t="s">
        <v>263</v>
      </c>
      <c r="MDO85" t="s">
        <v>263</v>
      </c>
      <c r="MDP85" t="s">
        <v>263</v>
      </c>
      <c r="MDQ85" t="s">
        <v>263</v>
      </c>
      <c r="MDR85" t="s">
        <v>263</v>
      </c>
      <c r="MDS85" t="s">
        <v>263</v>
      </c>
      <c r="MDT85" t="s">
        <v>263</v>
      </c>
      <c r="MDU85" t="s">
        <v>263</v>
      </c>
      <c r="MDV85" t="s">
        <v>263</v>
      </c>
      <c r="MDW85" t="s">
        <v>263</v>
      </c>
      <c r="MDX85" t="s">
        <v>263</v>
      </c>
      <c r="MDY85" t="s">
        <v>263</v>
      </c>
      <c r="MDZ85" t="s">
        <v>263</v>
      </c>
      <c r="MEA85" t="s">
        <v>263</v>
      </c>
      <c r="MEB85" t="s">
        <v>263</v>
      </c>
      <c r="MEC85" t="s">
        <v>263</v>
      </c>
      <c r="MED85" t="s">
        <v>263</v>
      </c>
      <c r="MEE85" t="s">
        <v>263</v>
      </c>
      <c r="MEF85" t="s">
        <v>263</v>
      </c>
      <c r="MEG85" t="s">
        <v>263</v>
      </c>
      <c r="MEH85" t="s">
        <v>263</v>
      </c>
      <c r="MEI85" t="s">
        <v>263</v>
      </c>
      <c r="MEJ85" t="s">
        <v>263</v>
      </c>
      <c r="MEK85" t="s">
        <v>263</v>
      </c>
      <c r="MEL85" t="s">
        <v>263</v>
      </c>
      <c r="MEM85" t="s">
        <v>263</v>
      </c>
      <c r="MEN85" t="s">
        <v>263</v>
      </c>
      <c r="MEO85" t="s">
        <v>263</v>
      </c>
      <c r="MEP85" t="s">
        <v>263</v>
      </c>
      <c r="MEQ85" t="s">
        <v>263</v>
      </c>
      <c r="MER85" t="s">
        <v>263</v>
      </c>
      <c r="MES85" t="s">
        <v>263</v>
      </c>
      <c r="MET85" t="s">
        <v>263</v>
      </c>
      <c r="MEU85" t="s">
        <v>263</v>
      </c>
      <c r="MEV85" t="s">
        <v>263</v>
      </c>
      <c r="MEW85" t="s">
        <v>263</v>
      </c>
      <c r="MEX85" t="s">
        <v>263</v>
      </c>
      <c r="MEY85" t="s">
        <v>263</v>
      </c>
      <c r="MEZ85" t="s">
        <v>263</v>
      </c>
      <c r="MFA85" t="s">
        <v>263</v>
      </c>
      <c r="MFB85" t="s">
        <v>263</v>
      </c>
      <c r="MFC85" t="s">
        <v>263</v>
      </c>
      <c r="MFD85" t="s">
        <v>263</v>
      </c>
      <c r="MFE85" t="s">
        <v>263</v>
      </c>
      <c r="MFF85" t="s">
        <v>263</v>
      </c>
      <c r="MFG85" t="s">
        <v>263</v>
      </c>
      <c r="MFH85" t="s">
        <v>263</v>
      </c>
      <c r="MFI85" t="s">
        <v>263</v>
      </c>
      <c r="MFJ85" t="s">
        <v>263</v>
      </c>
      <c r="MFK85" t="s">
        <v>263</v>
      </c>
      <c r="MFL85" t="s">
        <v>263</v>
      </c>
      <c r="MFM85" t="s">
        <v>263</v>
      </c>
      <c r="MFN85" t="s">
        <v>263</v>
      </c>
      <c r="MFO85" t="s">
        <v>263</v>
      </c>
      <c r="MFP85" t="s">
        <v>263</v>
      </c>
      <c r="MFQ85" t="s">
        <v>263</v>
      </c>
      <c r="MFR85" t="s">
        <v>263</v>
      </c>
      <c r="MFS85" t="s">
        <v>263</v>
      </c>
      <c r="MFT85" t="s">
        <v>263</v>
      </c>
      <c r="MFU85" t="s">
        <v>263</v>
      </c>
      <c r="MFV85" t="s">
        <v>263</v>
      </c>
      <c r="MFW85" t="s">
        <v>263</v>
      </c>
      <c r="MFX85" t="s">
        <v>263</v>
      </c>
      <c r="MFY85" t="s">
        <v>263</v>
      </c>
      <c r="MFZ85" t="s">
        <v>263</v>
      </c>
      <c r="MGA85" t="s">
        <v>263</v>
      </c>
      <c r="MGB85" t="s">
        <v>263</v>
      </c>
      <c r="MGC85" t="s">
        <v>263</v>
      </c>
      <c r="MGD85" t="s">
        <v>263</v>
      </c>
      <c r="MGE85" t="s">
        <v>263</v>
      </c>
      <c r="MGF85" t="s">
        <v>263</v>
      </c>
      <c r="MGG85" t="s">
        <v>263</v>
      </c>
      <c r="MGH85" t="s">
        <v>263</v>
      </c>
      <c r="MGI85" t="s">
        <v>263</v>
      </c>
      <c r="MGJ85" t="s">
        <v>263</v>
      </c>
      <c r="MGK85" t="s">
        <v>263</v>
      </c>
      <c r="MGL85" t="s">
        <v>263</v>
      </c>
      <c r="MGM85" t="s">
        <v>263</v>
      </c>
      <c r="MGN85" t="s">
        <v>263</v>
      </c>
      <c r="MGO85" t="s">
        <v>263</v>
      </c>
      <c r="MGP85" t="s">
        <v>263</v>
      </c>
      <c r="MGQ85" t="s">
        <v>263</v>
      </c>
      <c r="MGR85" t="s">
        <v>263</v>
      </c>
      <c r="MGS85" t="s">
        <v>263</v>
      </c>
      <c r="MGT85" t="s">
        <v>263</v>
      </c>
      <c r="MGU85" t="s">
        <v>263</v>
      </c>
      <c r="MGV85" t="s">
        <v>263</v>
      </c>
      <c r="MGW85" t="s">
        <v>263</v>
      </c>
      <c r="MGX85" t="s">
        <v>263</v>
      </c>
      <c r="MGY85" t="s">
        <v>263</v>
      </c>
      <c r="MGZ85" t="s">
        <v>263</v>
      </c>
      <c r="MHA85" t="s">
        <v>263</v>
      </c>
      <c r="MHB85" t="s">
        <v>263</v>
      </c>
      <c r="MHC85" t="s">
        <v>263</v>
      </c>
      <c r="MHD85" t="s">
        <v>263</v>
      </c>
      <c r="MHE85" t="s">
        <v>263</v>
      </c>
      <c r="MHF85" t="s">
        <v>263</v>
      </c>
      <c r="MHG85" t="s">
        <v>263</v>
      </c>
      <c r="MHH85" t="s">
        <v>263</v>
      </c>
      <c r="MHI85" t="s">
        <v>263</v>
      </c>
      <c r="MHJ85" t="s">
        <v>263</v>
      </c>
      <c r="MHK85" t="s">
        <v>263</v>
      </c>
      <c r="MHL85" t="s">
        <v>263</v>
      </c>
      <c r="MHM85" t="s">
        <v>263</v>
      </c>
      <c r="MHN85" t="s">
        <v>263</v>
      </c>
      <c r="MHO85" t="s">
        <v>263</v>
      </c>
      <c r="MHP85" t="s">
        <v>263</v>
      </c>
      <c r="MHQ85" t="s">
        <v>263</v>
      </c>
      <c r="MHR85" t="s">
        <v>263</v>
      </c>
      <c r="MHS85" t="s">
        <v>263</v>
      </c>
      <c r="MHT85" t="s">
        <v>263</v>
      </c>
      <c r="MHU85" t="s">
        <v>263</v>
      </c>
      <c r="MHV85" t="s">
        <v>263</v>
      </c>
      <c r="MHW85" t="s">
        <v>263</v>
      </c>
      <c r="MHX85" t="s">
        <v>263</v>
      </c>
      <c r="MHY85" t="s">
        <v>263</v>
      </c>
      <c r="MHZ85" t="s">
        <v>263</v>
      </c>
      <c r="MIA85" t="s">
        <v>263</v>
      </c>
      <c r="MIB85" t="s">
        <v>263</v>
      </c>
      <c r="MIC85" t="s">
        <v>263</v>
      </c>
      <c r="MID85" t="s">
        <v>263</v>
      </c>
      <c r="MIE85" t="s">
        <v>263</v>
      </c>
      <c r="MIF85" t="s">
        <v>263</v>
      </c>
      <c r="MIG85" t="s">
        <v>263</v>
      </c>
      <c r="MIH85" t="s">
        <v>263</v>
      </c>
      <c r="MII85" t="s">
        <v>263</v>
      </c>
      <c r="MIJ85" t="s">
        <v>263</v>
      </c>
      <c r="MIK85" t="s">
        <v>263</v>
      </c>
      <c r="MIL85" t="s">
        <v>263</v>
      </c>
      <c r="MIM85" t="s">
        <v>263</v>
      </c>
      <c r="MIN85" t="s">
        <v>263</v>
      </c>
      <c r="MIO85" t="s">
        <v>263</v>
      </c>
      <c r="MIP85" t="s">
        <v>263</v>
      </c>
      <c r="MIQ85" t="s">
        <v>263</v>
      </c>
      <c r="MIR85" t="s">
        <v>263</v>
      </c>
      <c r="MIS85" t="s">
        <v>263</v>
      </c>
      <c r="MIT85" t="s">
        <v>263</v>
      </c>
      <c r="MIU85" t="s">
        <v>263</v>
      </c>
      <c r="MIV85" t="s">
        <v>263</v>
      </c>
      <c r="MIW85" t="s">
        <v>263</v>
      </c>
      <c r="MIX85" t="s">
        <v>263</v>
      </c>
      <c r="MIY85" t="s">
        <v>263</v>
      </c>
      <c r="MIZ85" t="s">
        <v>263</v>
      </c>
      <c r="MJA85" t="s">
        <v>263</v>
      </c>
      <c r="MJB85" t="s">
        <v>263</v>
      </c>
      <c r="MJC85" t="s">
        <v>263</v>
      </c>
      <c r="MJD85" t="s">
        <v>263</v>
      </c>
      <c r="MJE85" t="s">
        <v>263</v>
      </c>
      <c r="MJF85" t="s">
        <v>263</v>
      </c>
      <c r="MJG85" t="s">
        <v>263</v>
      </c>
      <c r="MJH85" t="s">
        <v>263</v>
      </c>
      <c r="MJI85" t="s">
        <v>263</v>
      </c>
      <c r="MJJ85" t="s">
        <v>263</v>
      </c>
      <c r="MJK85" t="s">
        <v>263</v>
      </c>
      <c r="MJL85" t="s">
        <v>263</v>
      </c>
      <c r="MJM85" t="s">
        <v>263</v>
      </c>
      <c r="MJN85" t="s">
        <v>263</v>
      </c>
      <c r="MJO85" t="s">
        <v>263</v>
      </c>
      <c r="MJP85" t="s">
        <v>263</v>
      </c>
      <c r="MJQ85" t="s">
        <v>263</v>
      </c>
      <c r="MJR85" t="s">
        <v>263</v>
      </c>
      <c r="MJS85" t="s">
        <v>263</v>
      </c>
      <c r="MJT85" t="s">
        <v>263</v>
      </c>
      <c r="MJU85" t="s">
        <v>263</v>
      </c>
      <c r="MJV85" t="s">
        <v>263</v>
      </c>
      <c r="MJW85" t="s">
        <v>263</v>
      </c>
      <c r="MJX85" t="s">
        <v>263</v>
      </c>
      <c r="MJY85" t="s">
        <v>263</v>
      </c>
      <c r="MJZ85" t="s">
        <v>263</v>
      </c>
      <c r="MKA85" t="s">
        <v>263</v>
      </c>
      <c r="MKB85" t="s">
        <v>263</v>
      </c>
      <c r="MKC85" t="s">
        <v>263</v>
      </c>
      <c r="MKD85" t="s">
        <v>263</v>
      </c>
      <c r="MKE85" t="s">
        <v>263</v>
      </c>
      <c r="MKF85" t="s">
        <v>263</v>
      </c>
      <c r="MKG85" t="s">
        <v>263</v>
      </c>
      <c r="MKH85" t="s">
        <v>263</v>
      </c>
      <c r="MKI85" t="s">
        <v>263</v>
      </c>
      <c r="MKJ85" t="s">
        <v>263</v>
      </c>
      <c r="MKK85" t="s">
        <v>263</v>
      </c>
      <c r="MKL85" t="s">
        <v>263</v>
      </c>
      <c r="MKM85" t="s">
        <v>263</v>
      </c>
      <c r="MKN85" t="s">
        <v>263</v>
      </c>
      <c r="MKO85" t="s">
        <v>263</v>
      </c>
      <c r="MKP85" t="s">
        <v>263</v>
      </c>
      <c r="MKQ85" t="s">
        <v>263</v>
      </c>
      <c r="MKR85" t="s">
        <v>263</v>
      </c>
      <c r="MKS85" t="s">
        <v>263</v>
      </c>
      <c r="MKT85" t="s">
        <v>263</v>
      </c>
      <c r="MKU85" t="s">
        <v>263</v>
      </c>
      <c r="MKV85" t="s">
        <v>263</v>
      </c>
      <c r="MKW85" t="s">
        <v>263</v>
      </c>
      <c r="MKX85" t="s">
        <v>263</v>
      </c>
      <c r="MKY85" t="s">
        <v>263</v>
      </c>
      <c r="MKZ85" t="s">
        <v>263</v>
      </c>
      <c r="MLA85" t="s">
        <v>263</v>
      </c>
      <c r="MLB85" t="s">
        <v>263</v>
      </c>
      <c r="MLC85" t="s">
        <v>263</v>
      </c>
      <c r="MLD85" t="s">
        <v>263</v>
      </c>
      <c r="MLE85" t="s">
        <v>263</v>
      </c>
      <c r="MLF85" t="s">
        <v>263</v>
      </c>
      <c r="MLG85" t="s">
        <v>263</v>
      </c>
      <c r="MLH85" t="s">
        <v>263</v>
      </c>
      <c r="MLI85" t="s">
        <v>263</v>
      </c>
      <c r="MLJ85" t="s">
        <v>263</v>
      </c>
      <c r="MLK85" t="s">
        <v>263</v>
      </c>
      <c r="MLL85" t="s">
        <v>263</v>
      </c>
      <c r="MLM85" t="s">
        <v>263</v>
      </c>
      <c r="MLN85" t="s">
        <v>263</v>
      </c>
      <c r="MLO85" t="s">
        <v>263</v>
      </c>
      <c r="MLP85" t="s">
        <v>263</v>
      </c>
      <c r="MLQ85" t="s">
        <v>263</v>
      </c>
      <c r="MLR85" t="s">
        <v>263</v>
      </c>
      <c r="MLS85" t="s">
        <v>263</v>
      </c>
      <c r="MLT85" t="s">
        <v>263</v>
      </c>
      <c r="MLU85" t="s">
        <v>263</v>
      </c>
      <c r="MLV85" t="s">
        <v>263</v>
      </c>
      <c r="MLW85" t="s">
        <v>263</v>
      </c>
      <c r="MLX85" t="s">
        <v>263</v>
      </c>
      <c r="MLY85" t="s">
        <v>263</v>
      </c>
      <c r="MLZ85" t="s">
        <v>263</v>
      </c>
      <c r="MMA85" t="s">
        <v>263</v>
      </c>
      <c r="MMB85" t="s">
        <v>263</v>
      </c>
      <c r="MMC85" t="s">
        <v>263</v>
      </c>
      <c r="MMD85" t="s">
        <v>263</v>
      </c>
      <c r="MME85" t="s">
        <v>263</v>
      </c>
      <c r="MMF85" t="s">
        <v>263</v>
      </c>
      <c r="MMG85" t="s">
        <v>263</v>
      </c>
      <c r="MMH85" t="s">
        <v>263</v>
      </c>
      <c r="MMI85" t="s">
        <v>263</v>
      </c>
      <c r="MMJ85" t="s">
        <v>263</v>
      </c>
      <c r="MMK85" t="s">
        <v>263</v>
      </c>
      <c r="MML85" t="s">
        <v>263</v>
      </c>
      <c r="MMM85" t="s">
        <v>263</v>
      </c>
      <c r="MMN85" t="s">
        <v>263</v>
      </c>
      <c r="MMO85" t="s">
        <v>263</v>
      </c>
      <c r="MMP85" t="s">
        <v>263</v>
      </c>
      <c r="MMQ85" t="s">
        <v>263</v>
      </c>
      <c r="MMR85" t="s">
        <v>263</v>
      </c>
      <c r="MMS85" t="s">
        <v>263</v>
      </c>
      <c r="MMT85" t="s">
        <v>263</v>
      </c>
      <c r="MMU85" t="s">
        <v>263</v>
      </c>
      <c r="MMV85" t="s">
        <v>263</v>
      </c>
      <c r="MMW85" t="s">
        <v>263</v>
      </c>
      <c r="MMX85" t="s">
        <v>263</v>
      </c>
      <c r="MMY85" t="s">
        <v>263</v>
      </c>
      <c r="MMZ85" t="s">
        <v>263</v>
      </c>
      <c r="MNA85" t="s">
        <v>263</v>
      </c>
      <c r="MNB85" t="s">
        <v>263</v>
      </c>
      <c r="MNC85" t="s">
        <v>263</v>
      </c>
      <c r="MND85" t="s">
        <v>263</v>
      </c>
      <c r="MNE85" t="s">
        <v>263</v>
      </c>
      <c r="MNF85" t="s">
        <v>263</v>
      </c>
      <c r="MNG85" t="s">
        <v>263</v>
      </c>
      <c r="MNH85" t="s">
        <v>263</v>
      </c>
      <c r="MNI85" t="s">
        <v>263</v>
      </c>
      <c r="MNJ85" t="s">
        <v>263</v>
      </c>
      <c r="MNK85" t="s">
        <v>263</v>
      </c>
      <c r="MNL85" t="s">
        <v>263</v>
      </c>
      <c r="MNM85" t="s">
        <v>263</v>
      </c>
      <c r="MNN85" t="s">
        <v>263</v>
      </c>
      <c r="MNO85" t="s">
        <v>263</v>
      </c>
      <c r="MNP85" t="s">
        <v>263</v>
      </c>
      <c r="MNQ85" t="s">
        <v>263</v>
      </c>
      <c r="MNR85" t="s">
        <v>263</v>
      </c>
      <c r="MNS85" t="s">
        <v>263</v>
      </c>
      <c r="MNT85" t="s">
        <v>263</v>
      </c>
      <c r="MNU85" t="s">
        <v>263</v>
      </c>
      <c r="MNV85" t="s">
        <v>263</v>
      </c>
      <c r="MNW85" t="s">
        <v>263</v>
      </c>
      <c r="MNX85" t="s">
        <v>263</v>
      </c>
      <c r="MNY85" t="s">
        <v>263</v>
      </c>
      <c r="MNZ85" t="s">
        <v>263</v>
      </c>
      <c r="MOA85" t="s">
        <v>263</v>
      </c>
      <c r="MOB85" t="s">
        <v>263</v>
      </c>
      <c r="MOC85" t="s">
        <v>263</v>
      </c>
      <c r="MOD85" t="s">
        <v>263</v>
      </c>
      <c r="MOE85" t="s">
        <v>263</v>
      </c>
      <c r="MOF85" t="s">
        <v>263</v>
      </c>
      <c r="MOG85" t="s">
        <v>263</v>
      </c>
      <c r="MOH85" t="s">
        <v>263</v>
      </c>
      <c r="MOI85" t="s">
        <v>263</v>
      </c>
      <c r="MOJ85" t="s">
        <v>263</v>
      </c>
      <c r="MOK85" t="s">
        <v>263</v>
      </c>
      <c r="MOL85" t="s">
        <v>263</v>
      </c>
      <c r="MOM85" t="s">
        <v>263</v>
      </c>
      <c r="MON85" t="s">
        <v>263</v>
      </c>
      <c r="MOO85" t="s">
        <v>263</v>
      </c>
      <c r="MOP85" t="s">
        <v>263</v>
      </c>
      <c r="MOQ85" t="s">
        <v>263</v>
      </c>
      <c r="MOR85" t="s">
        <v>263</v>
      </c>
      <c r="MOS85" t="s">
        <v>263</v>
      </c>
      <c r="MOT85" t="s">
        <v>263</v>
      </c>
      <c r="MOU85" t="s">
        <v>263</v>
      </c>
      <c r="MOV85" t="s">
        <v>263</v>
      </c>
      <c r="MOW85" t="s">
        <v>263</v>
      </c>
      <c r="MOX85" t="s">
        <v>263</v>
      </c>
      <c r="MOY85" t="s">
        <v>263</v>
      </c>
      <c r="MOZ85" t="s">
        <v>263</v>
      </c>
      <c r="MPA85" t="s">
        <v>263</v>
      </c>
      <c r="MPB85" t="s">
        <v>263</v>
      </c>
      <c r="MPC85" t="s">
        <v>263</v>
      </c>
      <c r="MPD85" t="s">
        <v>263</v>
      </c>
      <c r="MPE85" t="s">
        <v>263</v>
      </c>
      <c r="MPF85" t="s">
        <v>263</v>
      </c>
      <c r="MPG85" t="s">
        <v>263</v>
      </c>
      <c r="MPH85" t="s">
        <v>263</v>
      </c>
      <c r="MPI85" t="s">
        <v>263</v>
      </c>
      <c r="MPJ85" t="s">
        <v>263</v>
      </c>
      <c r="MPK85" t="s">
        <v>263</v>
      </c>
      <c r="MPL85" t="s">
        <v>263</v>
      </c>
      <c r="MPM85" t="s">
        <v>263</v>
      </c>
      <c r="MPN85" t="s">
        <v>263</v>
      </c>
      <c r="MPO85" t="s">
        <v>263</v>
      </c>
      <c r="MPP85" t="s">
        <v>263</v>
      </c>
      <c r="MPQ85" t="s">
        <v>263</v>
      </c>
      <c r="MPR85" t="s">
        <v>263</v>
      </c>
      <c r="MPS85" t="s">
        <v>263</v>
      </c>
      <c r="MPT85" t="s">
        <v>263</v>
      </c>
      <c r="MPU85" t="s">
        <v>263</v>
      </c>
      <c r="MPV85" t="s">
        <v>263</v>
      </c>
      <c r="MPW85" t="s">
        <v>263</v>
      </c>
      <c r="MPX85" t="s">
        <v>263</v>
      </c>
      <c r="MPY85" t="s">
        <v>263</v>
      </c>
      <c r="MPZ85" t="s">
        <v>263</v>
      </c>
      <c r="MQA85" t="s">
        <v>263</v>
      </c>
      <c r="MQB85" t="s">
        <v>263</v>
      </c>
      <c r="MQC85" t="s">
        <v>263</v>
      </c>
      <c r="MQD85" t="s">
        <v>263</v>
      </c>
      <c r="MQE85" t="s">
        <v>263</v>
      </c>
      <c r="MQF85" t="s">
        <v>263</v>
      </c>
      <c r="MQG85" t="s">
        <v>263</v>
      </c>
      <c r="MQH85" t="s">
        <v>263</v>
      </c>
      <c r="MQI85" t="s">
        <v>263</v>
      </c>
      <c r="MQJ85" t="s">
        <v>263</v>
      </c>
      <c r="MQK85" t="s">
        <v>263</v>
      </c>
      <c r="MQL85" t="s">
        <v>263</v>
      </c>
      <c r="MQM85" t="s">
        <v>263</v>
      </c>
      <c r="MQN85" t="s">
        <v>263</v>
      </c>
      <c r="MQO85" t="s">
        <v>263</v>
      </c>
      <c r="MQP85" t="s">
        <v>263</v>
      </c>
      <c r="MQQ85" t="s">
        <v>263</v>
      </c>
      <c r="MQR85" t="s">
        <v>263</v>
      </c>
      <c r="MQS85" t="s">
        <v>263</v>
      </c>
      <c r="MQT85" t="s">
        <v>263</v>
      </c>
      <c r="MQU85" t="s">
        <v>263</v>
      </c>
      <c r="MQV85" t="s">
        <v>263</v>
      </c>
      <c r="MQW85" t="s">
        <v>263</v>
      </c>
      <c r="MQX85" t="s">
        <v>263</v>
      </c>
      <c r="MQY85" t="s">
        <v>263</v>
      </c>
      <c r="MQZ85" t="s">
        <v>263</v>
      </c>
      <c r="MRA85" t="s">
        <v>263</v>
      </c>
      <c r="MRB85" t="s">
        <v>263</v>
      </c>
      <c r="MRC85" t="s">
        <v>263</v>
      </c>
      <c r="MRD85" t="s">
        <v>263</v>
      </c>
      <c r="MRE85" t="s">
        <v>263</v>
      </c>
      <c r="MRF85" t="s">
        <v>263</v>
      </c>
      <c r="MRG85" t="s">
        <v>263</v>
      </c>
      <c r="MRH85" t="s">
        <v>263</v>
      </c>
      <c r="MRI85" t="s">
        <v>263</v>
      </c>
      <c r="MRJ85" t="s">
        <v>263</v>
      </c>
      <c r="MRK85" t="s">
        <v>263</v>
      </c>
      <c r="MRL85" t="s">
        <v>263</v>
      </c>
      <c r="MRM85" t="s">
        <v>263</v>
      </c>
      <c r="MRN85" t="s">
        <v>263</v>
      </c>
      <c r="MRO85" t="s">
        <v>263</v>
      </c>
      <c r="MRP85" t="s">
        <v>263</v>
      </c>
      <c r="MRQ85" t="s">
        <v>263</v>
      </c>
      <c r="MRR85" t="s">
        <v>263</v>
      </c>
      <c r="MRS85" t="s">
        <v>263</v>
      </c>
      <c r="MRT85" t="s">
        <v>263</v>
      </c>
      <c r="MRU85" t="s">
        <v>263</v>
      </c>
      <c r="MRV85" t="s">
        <v>263</v>
      </c>
      <c r="MRW85" t="s">
        <v>263</v>
      </c>
      <c r="MRX85" t="s">
        <v>263</v>
      </c>
      <c r="MRY85" t="s">
        <v>263</v>
      </c>
      <c r="MRZ85" t="s">
        <v>263</v>
      </c>
      <c r="MSA85" t="s">
        <v>263</v>
      </c>
      <c r="MSB85" t="s">
        <v>263</v>
      </c>
      <c r="MSC85" t="s">
        <v>263</v>
      </c>
      <c r="MSD85" t="s">
        <v>263</v>
      </c>
      <c r="MSE85" t="s">
        <v>263</v>
      </c>
      <c r="MSF85" t="s">
        <v>263</v>
      </c>
      <c r="MSG85" t="s">
        <v>263</v>
      </c>
      <c r="MSH85" t="s">
        <v>263</v>
      </c>
      <c r="MSI85" t="s">
        <v>263</v>
      </c>
      <c r="MSJ85" t="s">
        <v>263</v>
      </c>
      <c r="MSK85" t="s">
        <v>263</v>
      </c>
      <c r="MSL85" t="s">
        <v>263</v>
      </c>
      <c r="MSM85" t="s">
        <v>263</v>
      </c>
      <c r="MSN85" t="s">
        <v>263</v>
      </c>
      <c r="MSO85" t="s">
        <v>263</v>
      </c>
      <c r="MSP85" t="s">
        <v>263</v>
      </c>
      <c r="MSQ85" t="s">
        <v>263</v>
      </c>
      <c r="MSR85" t="s">
        <v>263</v>
      </c>
      <c r="MSS85" t="s">
        <v>263</v>
      </c>
      <c r="MST85" t="s">
        <v>263</v>
      </c>
      <c r="MSU85" t="s">
        <v>263</v>
      </c>
      <c r="MSV85" t="s">
        <v>263</v>
      </c>
      <c r="MSW85" t="s">
        <v>263</v>
      </c>
      <c r="MSX85" t="s">
        <v>263</v>
      </c>
      <c r="MSY85" t="s">
        <v>263</v>
      </c>
      <c r="MSZ85" t="s">
        <v>263</v>
      </c>
      <c r="MTA85" t="s">
        <v>263</v>
      </c>
      <c r="MTB85" t="s">
        <v>263</v>
      </c>
      <c r="MTC85" t="s">
        <v>263</v>
      </c>
      <c r="MTD85" t="s">
        <v>263</v>
      </c>
      <c r="MTE85" t="s">
        <v>263</v>
      </c>
      <c r="MTF85" t="s">
        <v>263</v>
      </c>
      <c r="MTG85" t="s">
        <v>263</v>
      </c>
      <c r="MTH85" t="s">
        <v>263</v>
      </c>
      <c r="MTI85" t="s">
        <v>263</v>
      </c>
      <c r="MTJ85" t="s">
        <v>263</v>
      </c>
      <c r="MTK85" t="s">
        <v>263</v>
      </c>
      <c r="MTL85" t="s">
        <v>263</v>
      </c>
      <c r="MTM85" t="s">
        <v>263</v>
      </c>
      <c r="MTN85" t="s">
        <v>263</v>
      </c>
      <c r="MTO85" t="s">
        <v>263</v>
      </c>
      <c r="MTP85" t="s">
        <v>263</v>
      </c>
      <c r="MTQ85" t="s">
        <v>263</v>
      </c>
      <c r="MTR85" t="s">
        <v>263</v>
      </c>
      <c r="MTS85" t="s">
        <v>263</v>
      </c>
      <c r="MTT85" t="s">
        <v>263</v>
      </c>
      <c r="MTU85" t="s">
        <v>263</v>
      </c>
      <c r="MTV85" t="s">
        <v>263</v>
      </c>
      <c r="MTW85" t="s">
        <v>263</v>
      </c>
      <c r="MTX85" t="s">
        <v>263</v>
      </c>
      <c r="MTY85" t="s">
        <v>263</v>
      </c>
      <c r="MTZ85" t="s">
        <v>263</v>
      </c>
      <c r="MUA85" t="s">
        <v>263</v>
      </c>
      <c r="MUB85" t="s">
        <v>263</v>
      </c>
      <c r="MUC85" t="s">
        <v>263</v>
      </c>
      <c r="MUD85" t="s">
        <v>263</v>
      </c>
      <c r="MUE85" t="s">
        <v>263</v>
      </c>
      <c r="MUF85" t="s">
        <v>263</v>
      </c>
      <c r="MUG85" t="s">
        <v>263</v>
      </c>
      <c r="MUH85" t="s">
        <v>263</v>
      </c>
      <c r="MUI85" t="s">
        <v>263</v>
      </c>
      <c r="MUJ85" t="s">
        <v>263</v>
      </c>
      <c r="MUK85" t="s">
        <v>263</v>
      </c>
      <c r="MUL85" t="s">
        <v>263</v>
      </c>
      <c r="MUM85" t="s">
        <v>263</v>
      </c>
      <c r="MUN85" t="s">
        <v>263</v>
      </c>
      <c r="MUO85" t="s">
        <v>263</v>
      </c>
      <c r="MUP85" t="s">
        <v>263</v>
      </c>
      <c r="MUQ85" t="s">
        <v>263</v>
      </c>
      <c r="MUR85" t="s">
        <v>263</v>
      </c>
      <c r="MUS85" t="s">
        <v>263</v>
      </c>
      <c r="MUT85" t="s">
        <v>263</v>
      </c>
      <c r="MUU85" t="s">
        <v>263</v>
      </c>
      <c r="MUV85" t="s">
        <v>263</v>
      </c>
      <c r="MUW85" t="s">
        <v>263</v>
      </c>
      <c r="MUX85" t="s">
        <v>263</v>
      </c>
      <c r="MUY85" t="s">
        <v>263</v>
      </c>
      <c r="MUZ85" t="s">
        <v>263</v>
      </c>
      <c r="MVA85" t="s">
        <v>263</v>
      </c>
      <c r="MVB85" t="s">
        <v>263</v>
      </c>
      <c r="MVC85" t="s">
        <v>263</v>
      </c>
      <c r="MVD85" t="s">
        <v>263</v>
      </c>
      <c r="MVE85" t="s">
        <v>263</v>
      </c>
      <c r="MVF85" t="s">
        <v>263</v>
      </c>
      <c r="MVG85" t="s">
        <v>263</v>
      </c>
      <c r="MVH85" t="s">
        <v>263</v>
      </c>
      <c r="MVI85" t="s">
        <v>263</v>
      </c>
      <c r="MVJ85" t="s">
        <v>263</v>
      </c>
      <c r="MVK85" t="s">
        <v>263</v>
      </c>
      <c r="MVL85" t="s">
        <v>263</v>
      </c>
      <c r="MVM85" t="s">
        <v>263</v>
      </c>
      <c r="MVN85" t="s">
        <v>263</v>
      </c>
      <c r="MVO85" t="s">
        <v>263</v>
      </c>
      <c r="MVP85" t="s">
        <v>263</v>
      </c>
      <c r="MVQ85" t="s">
        <v>263</v>
      </c>
      <c r="MVR85" t="s">
        <v>263</v>
      </c>
      <c r="MVS85" t="s">
        <v>263</v>
      </c>
      <c r="MVT85" t="s">
        <v>263</v>
      </c>
      <c r="MVU85" t="s">
        <v>263</v>
      </c>
      <c r="MVV85" t="s">
        <v>263</v>
      </c>
      <c r="MVW85" t="s">
        <v>263</v>
      </c>
      <c r="MVX85" t="s">
        <v>263</v>
      </c>
      <c r="MVY85" t="s">
        <v>263</v>
      </c>
      <c r="MVZ85" t="s">
        <v>263</v>
      </c>
      <c r="MWA85" t="s">
        <v>263</v>
      </c>
      <c r="MWB85" t="s">
        <v>263</v>
      </c>
      <c r="MWC85" t="s">
        <v>263</v>
      </c>
      <c r="MWD85" t="s">
        <v>263</v>
      </c>
      <c r="MWE85" t="s">
        <v>263</v>
      </c>
      <c r="MWF85" t="s">
        <v>263</v>
      </c>
      <c r="MWG85" t="s">
        <v>263</v>
      </c>
      <c r="MWH85" t="s">
        <v>263</v>
      </c>
      <c r="MWI85" t="s">
        <v>263</v>
      </c>
      <c r="MWJ85" t="s">
        <v>263</v>
      </c>
      <c r="MWK85" t="s">
        <v>263</v>
      </c>
      <c r="MWL85" t="s">
        <v>263</v>
      </c>
      <c r="MWM85" t="s">
        <v>263</v>
      </c>
      <c r="MWN85" t="s">
        <v>263</v>
      </c>
      <c r="MWO85" t="s">
        <v>263</v>
      </c>
      <c r="MWP85" t="s">
        <v>263</v>
      </c>
      <c r="MWQ85" t="s">
        <v>263</v>
      </c>
      <c r="MWR85" t="s">
        <v>263</v>
      </c>
      <c r="MWS85" t="s">
        <v>263</v>
      </c>
      <c r="MWT85" t="s">
        <v>263</v>
      </c>
      <c r="MWU85" t="s">
        <v>263</v>
      </c>
      <c r="MWV85" t="s">
        <v>263</v>
      </c>
      <c r="MWW85" t="s">
        <v>263</v>
      </c>
      <c r="MWX85" t="s">
        <v>263</v>
      </c>
      <c r="MWY85" t="s">
        <v>263</v>
      </c>
      <c r="MWZ85" t="s">
        <v>263</v>
      </c>
      <c r="MXA85" t="s">
        <v>263</v>
      </c>
      <c r="MXB85" t="s">
        <v>263</v>
      </c>
      <c r="MXC85" t="s">
        <v>263</v>
      </c>
      <c r="MXD85" t="s">
        <v>263</v>
      </c>
      <c r="MXE85" t="s">
        <v>263</v>
      </c>
      <c r="MXF85" t="s">
        <v>263</v>
      </c>
      <c r="MXG85" t="s">
        <v>263</v>
      </c>
      <c r="MXH85" t="s">
        <v>263</v>
      </c>
      <c r="MXI85" t="s">
        <v>263</v>
      </c>
      <c r="MXJ85" t="s">
        <v>263</v>
      </c>
      <c r="MXK85" t="s">
        <v>263</v>
      </c>
      <c r="MXL85" t="s">
        <v>263</v>
      </c>
      <c r="MXM85" t="s">
        <v>263</v>
      </c>
      <c r="MXN85" t="s">
        <v>263</v>
      </c>
      <c r="MXO85" t="s">
        <v>263</v>
      </c>
      <c r="MXP85" t="s">
        <v>263</v>
      </c>
      <c r="MXQ85" t="s">
        <v>263</v>
      </c>
      <c r="MXR85" t="s">
        <v>263</v>
      </c>
      <c r="MXS85" t="s">
        <v>263</v>
      </c>
      <c r="MXT85" t="s">
        <v>263</v>
      </c>
      <c r="MXU85" t="s">
        <v>263</v>
      </c>
      <c r="MXV85" t="s">
        <v>263</v>
      </c>
      <c r="MXW85" t="s">
        <v>263</v>
      </c>
      <c r="MXX85" t="s">
        <v>263</v>
      </c>
      <c r="MXY85" t="s">
        <v>263</v>
      </c>
      <c r="MXZ85" t="s">
        <v>263</v>
      </c>
      <c r="MYA85" t="s">
        <v>263</v>
      </c>
      <c r="MYB85" t="s">
        <v>263</v>
      </c>
      <c r="MYC85" t="s">
        <v>263</v>
      </c>
      <c r="MYD85" t="s">
        <v>263</v>
      </c>
      <c r="MYE85" t="s">
        <v>263</v>
      </c>
      <c r="MYF85" t="s">
        <v>263</v>
      </c>
      <c r="MYG85" t="s">
        <v>263</v>
      </c>
      <c r="MYH85" t="s">
        <v>263</v>
      </c>
      <c r="MYI85" t="s">
        <v>263</v>
      </c>
      <c r="MYJ85" t="s">
        <v>263</v>
      </c>
      <c r="MYK85" t="s">
        <v>263</v>
      </c>
      <c r="MYL85" t="s">
        <v>263</v>
      </c>
      <c r="MYM85" t="s">
        <v>263</v>
      </c>
      <c r="MYN85" t="s">
        <v>263</v>
      </c>
      <c r="MYO85" t="s">
        <v>263</v>
      </c>
      <c r="MYP85" t="s">
        <v>263</v>
      </c>
      <c r="MYQ85" t="s">
        <v>263</v>
      </c>
      <c r="MYR85" t="s">
        <v>263</v>
      </c>
      <c r="MYS85" t="s">
        <v>263</v>
      </c>
      <c r="MYT85" t="s">
        <v>263</v>
      </c>
      <c r="MYU85" t="s">
        <v>263</v>
      </c>
      <c r="MYV85" t="s">
        <v>263</v>
      </c>
      <c r="MYW85" t="s">
        <v>263</v>
      </c>
      <c r="MYX85" t="s">
        <v>263</v>
      </c>
      <c r="MYY85" t="s">
        <v>263</v>
      </c>
      <c r="MYZ85" t="s">
        <v>263</v>
      </c>
      <c r="MZA85" t="s">
        <v>263</v>
      </c>
      <c r="MZB85" t="s">
        <v>263</v>
      </c>
      <c r="MZC85" t="s">
        <v>263</v>
      </c>
      <c r="MZD85" t="s">
        <v>263</v>
      </c>
      <c r="MZE85" t="s">
        <v>263</v>
      </c>
      <c r="MZF85" t="s">
        <v>263</v>
      </c>
      <c r="MZG85" t="s">
        <v>263</v>
      </c>
      <c r="MZH85" t="s">
        <v>263</v>
      </c>
      <c r="MZI85" t="s">
        <v>263</v>
      </c>
      <c r="MZJ85" t="s">
        <v>263</v>
      </c>
      <c r="MZK85" t="s">
        <v>263</v>
      </c>
      <c r="MZL85" t="s">
        <v>263</v>
      </c>
      <c r="MZM85" t="s">
        <v>263</v>
      </c>
      <c r="MZN85" t="s">
        <v>263</v>
      </c>
      <c r="MZO85" t="s">
        <v>263</v>
      </c>
      <c r="MZP85" t="s">
        <v>263</v>
      </c>
      <c r="MZQ85" t="s">
        <v>263</v>
      </c>
      <c r="MZR85" t="s">
        <v>263</v>
      </c>
      <c r="MZS85" t="s">
        <v>263</v>
      </c>
      <c r="MZT85" t="s">
        <v>263</v>
      </c>
      <c r="MZU85" t="s">
        <v>263</v>
      </c>
      <c r="MZV85" t="s">
        <v>263</v>
      </c>
      <c r="MZW85" t="s">
        <v>263</v>
      </c>
      <c r="MZX85" t="s">
        <v>263</v>
      </c>
      <c r="MZY85" t="s">
        <v>263</v>
      </c>
      <c r="MZZ85" t="s">
        <v>263</v>
      </c>
      <c r="NAA85" t="s">
        <v>263</v>
      </c>
      <c r="NAB85" t="s">
        <v>263</v>
      </c>
      <c r="NAC85" t="s">
        <v>263</v>
      </c>
      <c r="NAD85" t="s">
        <v>263</v>
      </c>
      <c r="NAE85" t="s">
        <v>263</v>
      </c>
      <c r="NAF85" t="s">
        <v>263</v>
      </c>
      <c r="NAG85" t="s">
        <v>263</v>
      </c>
      <c r="NAH85" t="s">
        <v>263</v>
      </c>
      <c r="NAI85" t="s">
        <v>263</v>
      </c>
      <c r="NAJ85" t="s">
        <v>263</v>
      </c>
      <c r="NAK85" t="s">
        <v>263</v>
      </c>
      <c r="NAL85" t="s">
        <v>263</v>
      </c>
      <c r="NAM85" t="s">
        <v>263</v>
      </c>
      <c r="NAN85" t="s">
        <v>263</v>
      </c>
      <c r="NAO85" t="s">
        <v>263</v>
      </c>
      <c r="NAP85" t="s">
        <v>263</v>
      </c>
      <c r="NAQ85" t="s">
        <v>263</v>
      </c>
      <c r="NAR85" t="s">
        <v>263</v>
      </c>
      <c r="NAS85" t="s">
        <v>263</v>
      </c>
      <c r="NAT85" t="s">
        <v>263</v>
      </c>
      <c r="NAU85" t="s">
        <v>263</v>
      </c>
      <c r="NAV85" t="s">
        <v>263</v>
      </c>
      <c r="NAW85" t="s">
        <v>263</v>
      </c>
      <c r="NAX85" t="s">
        <v>263</v>
      </c>
      <c r="NAY85" t="s">
        <v>263</v>
      </c>
      <c r="NAZ85" t="s">
        <v>263</v>
      </c>
      <c r="NBA85" t="s">
        <v>263</v>
      </c>
      <c r="NBB85" t="s">
        <v>263</v>
      </c>
      <c r="NBC85" t="s">
        <v>263</v>
      </c>
      <c r="NBD85" t="s">
        <v>263</v>
      </c>
      <c r="NBE85" t="s">
        <v>263</v>
      </c>
      <c r="NBF85" t="s">
        <v>263</v>
      </c>
      <c r="NBG85" t="s">
        <v>263</v>
      </c>
      <c r="NBH85" t="s">
        <v>263</v>
      </c>
      <c r="NBI85" t="s">
        <v>263</v>
      </c>
      <c r="NBJ85" t="s">
        <v>263</v>
      </c>
      <c r="NBK85" t="s">
        <v>263</v>
      </c>
      <c r="NBL85" t="s">
        <v>263</v>
      </c>
      <c r="NBM85" t="s">
        <v>263</v>
      </c>
      <c r="NBN85" t="s">
        <v>263</v>
      </c>
      <c r="NBO85" t="s">
        <v>263</v>
      </c>
      <c r="NBP85" t="s">
        <v>263</v>
      </c>
      <c r="NBQ85" t="s">
        <v>263</v>
      </c>
      <c r="NBR85" t="s">
        <v>263</v>
      </c>
      <c r="NBS85" t="s">
        <v>263</v>
      </c>
      <c r="NBT85" t="s">
        <v>263</v>
      </c>
      <c r="NBU85" t="s">
        <v>263</v>
      </c>
      <c r="NBV85" t="s">
        <v>263</v>
      </c>
      <c r="NBW85" t="s">
        <v>263</v>
      </c>
      <c r="NBX85" t="s">
        <v>263</v>
      </c>
      <c r="NBY85" t="s">
        <v>263</v>
      </c>
      <c r="NBZ85" t="s">
        <v>263</v>
      </c>
      <c r="NCA85" t="s">
        <v>263</v>
      </c>
      <c r="NCB85" t="s">
        <v>263</v>
      </c>
      <c r="NCC85" t="s">
        <v>263</v>
      </c>
      <c r="NCD85" t="s">
        <v>263</v>
      </c>
      <c r="NCE85" t="s">
        <v>263</v>
      </c>
      <c r="NCF85" t="s">
        <v>263</v>
      </c>
      <c r="NCG85" t="s">
        <v>263</v>
      </c>
      <c r="NCH85" t="s">
        <v>263</v>
      </c>
      <c r="NCI85" t="s">
        <v>263</v>
      </c>
      <c r="NCJ85" t="s">
        <v>263</v>
      </c>
      <c r="NCK85" t="s">
        <v>263</v>
      </c>
      <c r="NCL85" t="s">
        <v>263</v>
      </c>
      <c r="NCM85" t="s">
        <v>263</v>
      </c>
      <c r="NCN85" t="s">
        <v>263</v>
      </c>
      <c r="NCO85" t="s">
        <v>263</v>
      </c>
      <c r="NCP85" t="s">
        <v>263</v>
      </c>
      <c r="NCQ85" t="s">
        <v>263</v>
      </c>
      <c r="NCR85" t="s">
        <v>263</v>
      </c>
      <c r="NCS85" t="s">
        <v>263</v>
      </c>
      <c r="NCT85" t="s">
        <v>263</v>
      </c>
      <c r="NCU85" t="s">
        <v>263</v>
      </c>
      <c r="NCV85" t="s">
        <v>263</v>
      </c>
      <c r="NCW85" t="s">
        <v>263</v>
      </c>
      <c r="NCX85" t="s">
        <v>263</v>
      </c>
      <c r="NCY85" t="s">
        <v>263</v>
      </c>
      <c r="NCZ85" t="s">
        <v>263</v>
      </c>
      <c r="NDA85" t="s">
        <v>263</v>
      </c>
      <c r="NDB85" t="s">
        <v>263</v>
      </c>
      <c r="NDC85" t="s">
        <v>263</v>
      </c>
      <c r="NDD85" t="s">
        <v>263</v>
      </c>
      <c r="NDE85" t="s">
        <v>263</v>
      </c>
      <c r="NDF85" t="s">
        <v>263</v>
      </c>
      <c r="NDG85" t="s">
        <v>263</v>
      </c>
      <c r="NDH85" t="s">
        <v>263</v>
      </c>
      <c r="NDI85" t="s">
        <v>263</v>
      </c>
      <c r="NDJ85" t="s">
        <v>263</v>
      </c>
      <c r="NDK85" t="s">
        <v>263</v>
      </c>
      <c r="NDL85" t="s">
        <v>263</v>
      </c>
      <c r="NDM85" t="s">
        <v>263</v>
      </c>
      <c r="NDN85" t="s">
        <v>263</v>
      </c>
      <c r="NDO85" t="s">
        <v>263</v>
      </c>
      <c r="NDP85" t="s">
        <v>263</v>
      </c>
      <c r="NDQ85" t="s">
        <v>263</v>
      </c>
      <c r="NDR85" t="s">
        <v>263</v>
      </c>
      <c r="NDS85" t="s">
        <v>263</v>
      </c>
      <c r="NDT85" t="s">
        <v>263</v>
      </c>
      <c r="NDU85" t="s">
        <v>263</v>
      </c>
      <c r="NDV85" t="s">
        <v>263</v>
      </c>
      <c r="NDW85" t="s">
        <v>263</v>
      </c>
      <c r="NDX85" t="s">
        <v>263</v>
      </c>
      <c r="NDY85" t="s">
        <v>263</v>
      </c>
      <c r="NDZ85" t="s">
        <v>263</v>
      </c>
      <c r="NEA85" t="s">
        <v>263</v>
      </c>
      <c r="NEB85" t="s">
        <v>263</v>
      </c>
      <c r="NEC85" t="s">
        <v>263</v>
      </c>
      <c r="NED85" t="s">
        <v>263</v>
      </c>
      <c r="NEE85" t="s">
        <v>263</v>
      </c>
      <c r="NEF85" t="s">
        <v>263</v>
      </c>
      <c r="NEG85" t="s">
        <v>263</v>
      </c>
      <c r="NEH85" t="s">
        <v>263</v>
      </c>
      <c r="NEI85" t="s">
        <v>263</v>
      </c>
      <c r="NEJ85" t="s">
        <v>263</v>
      </c>
      <c r="NEK85" t="s">
        <v>263</v>
      </c>
      <c r="NEL85" t="s">
        <v>263</v>
      </c>
      <c r="NEM85" t="s">
        <v>263</v>
      </c>
      <c r="NEN85" t="s">
        <v>263</v>
      </c>
      <c r="NEO85" t="s">
        <v>263</v>
      </c>
      <c r="NEP85" t="s">
        <v>263</v>
      </c>
      <c r="NEQ85" t="s">
        <v>263</v>
      </c>
      <c r="NER85" t="s">
        <v>263</v>
      </c>
      <c r="NES85" t="s">
        <v>263</v>
      </c>
      <c r="NET85" t="s">
        <v>263</v>
      </c>
      <c r="NEU85" t="s">
        <v>263</v>
      </c>
      <c r="NEV85" t="s">
        <v>263</v>
      </c>
      <c r="NEW85" t="s">
        <v>263</v>
      </c>
      <c r="NEX85" t="s">
        <v>263</v>
      </c>
      <c r="NEY85" t="s">
        <v>263</v>
      </c>
      <c r="NEZ85" t="s">
        <v>263</v>
      </c>
      <c r="NFA85" t="s">
        <v>263</v>
      </c>
      <c r="NFB85" t="s">
        <v>263</v>
      </c>
      <c r="NFC85" t="s">
        <v>263</v>
      </c>
      <c r="NFD85" t="s">
        <v>263</v>
      </c>
      <c r="NFE85" t="s">
        <v>263</v>
      </c>
      <c r="NFF85" t="s">
        <v>263</v>
      </c>
      <c r="NFG85" t="s">
        <v>263</v>
      </c>
      <c r="NFH85" t="s">
        <v>263</v>
      </c>
      <c r="NFI85" t="s">
        <v>263</v>
      </c>
      <c r="NFJ85" t="s">
        <v>263</v>
      </c>
      <c r="NFK85" t="s">
        <v>263</v>
      </c>
      <c r="NFL85" t="s">
        <v>263</v>
      </c>
      <c r="NFM85" t="s">
        <v>263</v>
      </c>
      <c r="NFN85" t="s">
        <v>263</v>
      </c>
      <c r="NFO85" t="s">
        <v>263</v>
      </c>
      <c r="NFP85" t="s">
        <v>263</v>
      </c>
      <c r="NFQ85" t="s">
        <v>263</v>
      </c>
      <c r="NFR85" t="s">
        <v>263</v>
      </c>
      <c r="NFS85" t="s">
        <v>263</v>
      </c>
      <c r="NFT85" t="s">
        <v>263</v>
      </c>
      <c r="NFU85" t="s">
        <v>263</v>
      </c>
      <c r="NFV85" t="s">
        <v>263</v>
      </c>
      <c r="NFW85" t="s">
        <v>263</v>
      </c>
      <c r="NFX85" t="s">
        <v>263</v>
      </c>
      <c r="NFY85" t="s">
        <v>263</v>
      </c>
      <c r="NFZ85" t="s">
        <v>263</v>
      </c>
      <c r="NGA85" t="s">
        <v>263</v>
      </c>
      <c r="NGB85" t="s">
        <v>263</v>
      </c>
      <c r="NGC85" t="s">
        <v>263</v>
      </c>
      <c r="NGD85" t="s">
        <v>263</v>
      </c>
      <c r="NGE85" t="s">
        <v>263</v>
      </c>
      <c r="NGF85" t="s">
        <v>263</v>
      </c>
      <c r="NGG85" t="s">
        <v>263</v>
      </c>
      <c r="NGH85" t="s">
        <v>263</v>
      </c>
      <c r="NGI85" t="s">
        <v>263</v>
      </c>
      <c r="NGJ85" t="s">
        <v>263</v>
      </c>
      <c r="NGK85" t="s">
        <v>263</v>
      </c>
      <c r="NGL85" t="s">
        <v>263</v>
      </c>
      <c r="NGM85" t="s">
        <v>263</v>
      </c>
      <c r="NGN85" t="s">
        <v>263</v>
      </c>
      <c r="NGO85" t="s">
        <v>263</v>
      </c>
      <c r="NGP85" t="s">
        <v>263</v>
      </c>
      <c r="NGQ85" t="s">
        <v>263</v>
      </c>
      <c r="NGR85" t="s">
        <v>263</v>
      </c>
      <c r="NGS85" t="s">
        <v>263</v>
      </c>
      <c r="NGT85" t="s">
        <v>263</v>
      </c>
      <c r="NGU85" t="s">
        <v>263</v>
      </c>
      <c r="NGV85" t="s">
        <v>263</v>
      </c>
      <c r="NGW85" t="s">
        <v>263</v>
      </c>
      <c r="NGX85" t="s">
        <v>263</v>
      </c>
      <c r="NGY85" t="s">
        <v>263</v>
      </c>
      <c r="NGZ85" t="s">
        <v>263</v>
      </c>
      <c r="NHA85" t="s">
        <v>263</v>
      </c>
      <c r="NHB85" t="s">
        <v>263</v>
      </c>
      <c r="NHC85" t="s">
        <v>263</v>
      </c>
      <c r="NHD85" t="s">
        <v>263</v>
      </c>
      <c r="NHE85" t="s">
        <v>263</v>
      </c>
      <c r="NHF85" t="s">
        <v>263</v>
      </c>
      <c r="NHG85" t="s">
        <v>263</v>
      </c>
      <c r="NHH85" t="s">
        <v>263</v>
      </c>
      <c r="NHI85" t="s">
        <v>263</v>
      </c>
      <c r="NHJ85" t="s">
        <v>263</v>
      </c>
      <c r="NHK85" t="s">
        <v>263</v>
      </c>
      <c r="NHL85" t="s">
        <v>263</v>
      </c>
      <c r="NHM85" t="s">
        <v>263</v>
      </c>
      <c r="NHN85" t="s">
        <v>263</v>
      </c>
      <c r="NHO85" t="s">
        <v>263</v>
      </c>
      <c r="NHP85" t="s">
        <v>263</v>
      </c>
      <c r="NHQ85" t="s">
        <v>263</v>
      </c>
      <c r="NHR85" t="s">
        <v>263</v>
      </c>
      <c r="NHS85" t="s">
        <v>263</v>
      </c>
      <c r="NHT85" t="s">
        <v>263</v>
      </c>
      <c r="NHU85" t="s">
        <v>263</v>
      </c>
      <c r="NHV85" t="s">
        <v>263</v>
      </c>
      <c r="NHW85" t="s">
        <v>263</v>
      </c>
      <c r="NHX85" t="s">
        <v>263</v>
      </c>
      <c r="NHY85" t="s">
        <v>263</v>
      </c>
      <c r="NHZ85" t="s">
        <v>263</v>
      </c>
      <c r="NIA85" t="s">
        <v>263</v>
      </c>
      <c r="NIB85" t="s">
        <v>263</v>
      </c>
      <c r="NIC85" t="s">
        <v>263</v>
      </c>
      <c r="NID85" t="s">
        <v>263</v>
      </c>
      <c r="NIE85" t="s">
        <v>263</v>
      </c>
      <c r="NIF85" t="s">
        <v>263</v>
      </c>
      <c r="NIG85" t="s">
        <v>263</v>
      </c>
      <c r="NIH85" t="s">
        <v>263</v>
      </c>
      <c r="NII85" t="s">
        <v>263</v>
      </c>
      <c r="NIJ85" t="s">
        <v>263</v>
      </c>
      <c r="NIK85" t="s">
        <v>263</v>
      </c>
      <c r="NIL85" t="s">
        <v>263</v>
      </c>
      <c r="NIM85" t="s">
        <v>263</v>
      </c>
      <c r="NIN85" t="s">
        <v>263</v>
      </c>
      <c r="NIO85" t="s">
        <v>263</v>
      </c>
      <c r="NIP85" t="s">
        <v>263</v>
      </c>
      <c r="NIQ85" t="s">
        <v>263</v>
      </c>
      <c r="NIR85" t="s">
        <v>263</v>
      </c>
      <c r="NIS85" t="s">
        <v>263</v>
      </c>
      <c r="NIT85" t="s">
        <v>263</v>
      </c>
      <c r="NIU85" t="s">
        <v>263</v>
      </c>
      <c r="NIV85" t="s">
        <v>263</v>
      </c>
      <c r="NIW85" t="s">
        <v>263</v>
      </c>
      <c r="NIX85" t="s">
        <v>263</v>
      </c>
      <c r="NIY85" t="s">
        <v>263</v>
      </c>
      <c r="NIZ85" t="s">
        <v>263</v>
      </c>
      <c r="NJA85" t="s">
        <v>263</v>
      </c>
      <c r="NJB85" t="s">
        <v>263</v>
      </c>
      <c r="NJC85" t="s">
        <v>263</v>
      </c>
      <c r="NJD85" t="s">
        <v>263</v>
      </c>
      <c r="NJE85" t="s">
        <v>263</v>
      </c>
      <c r="NJF85" t="s">
        <v>263</v>
      </c>
      <c r="NJG85" t="s">
        <v>263</v>
      </c>
      <c r="NJH85" t="s">
        <v>263</v>
      </c>
      <c r="NJI85" t="s">
        <v>263</v>
      </c>
      <c r="NJJ85" t="s">
        <v>263</v>
      </c>
      <c r="NJK85" t="s">
        <v>263</v>
      </c>
      <c r="NJL85" t="s">
        <v>263</v>
      </c>
      <c r="NJM85" t="s">
        <v>263</v>
      </c>
      <c r="NJN85" t="s">
        <v>263</v>
      </c>
      <c r="NJO85" t="s">
        <v>263</v>
      </c>
      <c r="NJP85" t="s">
        <v>263</v>
      </c>
      <c r="NJQ85" t="s">
        <v>263</v>
      </c>
      <c r="NJR85" t="s">
        <v>263</v>
      </c>
      <c r="NJS85" t="s">
        <v>263</v>
      </c>
      <c r="NJT85" t="s">
        <v>263</v>
      </c>
      <c r="NJU85" t="s">
        <v>263</v>
      </c>
      <c r="NJV85" t="s">
        <v>263</v>
      </c>
      <c r="NJW85" t="s">
        <v>263</v>
      </c>
      <c r="NJX85" t="s">
        <v>263</v>
      </c>
      <c r="NJY85" t="s">
        <v>263</v>
      </c>
      <c r="NJZ85" t="s">
        <v>263</v>
      </c>
      <c r="NKA85" t="s">
        <v>263</v>
      </c>
      <c r="NKB85" t="s">
        <v>263</v>
      </c>
      <c r="NKC85" t="s">
        <v>263</v>
      </c>
      <c r="NKD85" t="s">
        <v>263</v>
      </c>
      <c r="NKE85" t="s">
        <v>263</v>
      </c>
      <c r="NKF85" t="s">
        <v>263</v>
      </c>
      <c r="NKG85" t="s">
        <v>263</v>
      </c>
      <c r="NKH85" t="s">
        <v>263</v>
      </c>
      <c r="NKI85" t="s">
        <v>263</v>
      </c>
      <c r="NKJ85" t="s">
        <v>263</v>
      </c>
      <c r="NKK85" t="s">
        <v>263</v>
      </c>
      <c r="NKL85" t="s">
        <v>263</v>
      </c>
      <c r="NKM85" t="s">
        <v>263</v>
      </c>
      <c r="NKN85" t="s">
        <v>263</v>
      </c>
      <c r="NKO85" t="s">
        <v>263</v>
      </c>
      <c r="NKP85" t="s">
        <v>263</v>
      </c>
      <c r="NKQ85" t="s">
        <v>263</v>
      </c>
      <c r="NKR85" t="s">
        <v>263</v>
      </c>
      <c r="NKS85" t="s">
        <v>263</v>
      </c>
      <c r="NKT85" t="s">
        <v>263</v>
      </c>
      <c r="NKU85" t="s">
        <v>263</v>
      </c>
      <c r="NKV85" t="s">
        <v>263</v>
      </c>
      <c r="NKW85" t="s">
        <v>263</v>
      </c>
      <c r="NKX85" t="s">
        <v>263</v>
      </c>
      <c r="NKY85" t="s">
        <v>263</v>
      </c>
      <c r="NKZ85" t="s">
        <v>263</v>
      </c>
      <c r="NLA85" t="s">
        <v>263</v>
      </c>
      <c r="NLB85" t="s">
        <v>263</v>
      </c>
      <c r="NLC85" t="s">
        <v>263</v>
      </c>
      <c r="NLD85" t="s">
        <v>263</v>
      </c>
      <c r="NLE85" t="s">
        <v>263</v>
      </c>
      <c r="NLF85" t="s">
        <v>263</v>
      </c>
      <c r="NLG85" t="s">
        <v>263</v>
      </c>
      <c r="NLH85" t="s">
        <v>263</v>
      </c>
      <c r="NLI85" t="s">
        <v>263</v>
      </c>
      <c r="NLJ85" t="s">
        <v>263</v>
      </c>
      <c r="NLK85" t="s">
        <v>263</v>
      </c>
      <c r="NLL85" t="s">
        <v>263</v>
      </c>
      <c r="NLM85" t="s">
        <v>263</v>
      </c>
      <c r="NLN85" t="s">
        <v>263</v>
      </c>
      <c r="NLO85" t="s">
        <v>263</v>
      </c>
      <c r="NLP85" t="s">
        <v>263</v>
      </c>
      <c r="NLQ85" t="s">
        <v>263</v>
      </c>
      <c r="NLR85" t="s">
        <v>263</v>
      </c>
      <c r="NLS85" t="s">
        <v>263</v>
      </c>
      <c r="NLT85" t="s">
        <v>263</v>
      </c>
      <c r="NLU85" t="s">
        <v>263</v>
      </c>
      <c r="NLV85" t="s">
        <v>263</v>
      </c>
      <c r="NLW85" t="s">
        <v>263</v>
      </c>
      <c r="NLX85" t="s">
        <v>263</v>
      </c>
      <c r="NLY85" t="s">
        <v>263</v>
      </c>
      <c r="NLZ85" t="s">
        <v>263</v>
      </c>
      <c r="NMA85" t="s">
        <v>263</v>
      </c>
      <c r="NMB85" t="s">
        <v>263</v>
      </c>
      <c r="NMC85" t="s">
        <v>263</v>
      </c>
      <c r="NMD85" t="s">
        <v>263</v>
      </c>
      <c r="NME85" t="s">
        <v>263</v>
      </c>
      <c r="NMF85" t="s">
        <v>263</v>
      </c>
      <c r="NMG85" t="s">
        <v>263</v>
      </c>
      <c r="NMH85" t="s">
        <v>263</v>
      </c>
      <c r="NMI85" t="s">
        <v>263</v>
      </c>
      <c r="NMJ85" t="s">
        <v>263</v>
      </c>
      <c r="NMK85" t="s">
        <v>263</v>
      </c>
      <c r="NML85" t="s">
        <v>263</v>
      </c>
      <c r="NMM85" t="s">
        <v>263</v>
      </c>
      <c r="NMN85" t="s">
        <v>263</v>
      </c>
      <c r="NMO85" t="s">
        <v>263</v>
      </c>
      <c r="NMP85" t="s">
        <v>263</v>
      </c>
      <c r="NMQ85" t="s">
        <v>263</v>
      </c>
      <c r="NMR85" t="s">
        <v>263</v>
      </c>
      <c r="NMS85" t="s">
        <v>263</v>
      </c>
      <c r="NMT85" t="s">
        <v>263</v>
      </c>
      <c r="NMU85" t="s">
        <v>263</v>
      </c>
      <c r="NMV85" t="s">
        <v>263</v>
      </c>
      <c r="NMW85" t="s">
        <v>263</v>
      </c>
      <c r="NMX85" t="s">
        <v>263</v>
      </c>
      <c r="NMY85" t="s">
        <v>263</v>
      </c>
      <c r="NMZ85" t="s">
        <v>263</v>
      </c>
      <c r="NNA85" t="s">
        <v>263</v>
      </c>
      <c r="NNB85" t="s">
        <v>263</v>
      </c>
      <c r="NNC85" t="s">
        <v>263</v>
      </c>
      <c r="NND85" t="s">
        <v>263</v>
      </c>
      <c r="NNE85" t="s">
        <v>263</v>
      </c>
      <c r="NNF85" t="s">
        <v>263</v>
      </c>
      <c r="NNG85" t="s">
        <v>263</v>
      </c>
      <c r="NNH85" t="s">
        <v>263</v>
      </c>
      <c r="NNI85" t="s">
        <v>263</v>
      </c>
      <c r="NNJ85" t="s">
        <v>263</v>
      </c>
      <c r="NNK85" t="s">
        <v>263</v>
      </c>
      <c r="NNL85" t="s">
        <v>263</v>
      </c>
      <c r="NNM85" t="s">
        <v>263</v>
      </c>
      <c r="NNN85" t="s">
        <v>263</v>
      </c>
      <c r="NNO85" t="s">
        <v>263</v>
      </c>
      <c r="NNP85" t="s">
        <v>263</v>
      </c>
      <c r="NNQ85" t="s">
        <v>263</v>
      </c>
      <c r="NNR85" t="s">
        <v>263</v>
      </c>
      <c r="NNS85" t="s">
        <v>263</v>
      </c>
      <c r="NNT85" t="s">
        <v>263</v>
      </c>
      <c r="NNU85" t="s">
        <v>263</v>
      </c>
      <c r="NNV85" t="s">
        <v>263</v>
      </c>
      <c r="NNW85" t="s">
        <v>263</v>
      </c>
      <c r="NNX85" t="s">
        <v>263</v>
      </c>
      <c r="NNY85" t="s">
        <v>263</v>
      </c>
      <c r="NNZ85" t="s">
        <v>263</v>
      </c>
      <c r="NOA85" t="s">
        <v>263</v>
      </c>
      <c r="NOB85" t="s">
        <v>263</v>
      </c>
      <c r="NOC85" t="s">
        <v>263</v>
      </c>
      <c r="NOD85" t="s">
        <v>263</v>
      </c>
      <c r="NOE85" t="s">
        <v>263</v>
      </c>
      <c r="NOF85" t="s">
        <v>263</v>
      </c>
      <c r="NOG85" t="s">
        <v>263</v>
      </c>
      <c r="NOH85" t="s">
        <v>263</v>
      </c>
      <c r="NOI85" t="s">
        <v>263</v>
      </c>
      <c r="NOJ85" t="s">
        <v>263</v>
      </c>
      <c r="NOK85" t="s">
        <v>263</v>
      </c>
      <c r="NOL85" t="s">
        <v>263</v>
      </c>
      <c r="NOM85" t="s">
        <v>263</v>
      </c>
      <c r="NON85" t="s">
        <v>263</v>
      </c>
      <c r="NOO85" t="s">
        <v>263</v>
      </c>
      <c r="NOP85" t="s">
        <v>263</v>
      </c>
      <c r="NOQ85" t="s">
        <v>263</v>
      </c>
      <c r="NOR85" t="s">
        <v>263</v>
      </c>
      <c r="NOS85" t="s">
        <v>263</v>
      </c>
      <c r="NOT85" t="s">
        <v>263</v>
      </c>
      <c r="NOU85" t="s">
        <v>263</v>
      </c>
      <c r="NOV85" t="s">
        <v>263</v>
      </c>
      <c r="NOW85" t="s">
        <v>263</v>
      </c>
      <c r="NOX85" t="s">
        <v>263</v>
      </c>
      <c r="NOY85" t="s">
        <v>263</v>
      </c>
      <c r="NOZ85" t="s">
        <v>263</v>
      </c>
      <c r="NPA85" t="s">
        <v>263</v>
      </c>
      <c r="NPB85" t="s">
        <v>263</v>
      </c>
      <c r="NPC85" t="s">
        <v>263</v>
      </c>
      <c r="NPD85" t="s">
        <v>263</v>
      </c>
      <c r="NPE85" t="s">
        <v>263</v>
      </c>
      <c r="NPF85" t="s">
        <v>263</v>
      </c>
      <c r="NPG85" t="s">
        <v>263</v>
      </c>
      <c r="NPH85" t="s">
        <v>263</v>
      </c>
      <c r="NPI85" t="s">
        <v>263</v>
      </c>
      <c r="NPJ85" t="s">
        <v>263</v>
      </c>
      <c r="NPK85" t="s">
        <v>263</v>
      </c>
      <c r="NPL85" t="s">
        <v>263</v>
      </c>
      <c r="NPM85" t="s">
        <v>263</v>
      </c>
      <c r="NPN85" t="s">
        <v>263</v>
      </c>
      <c r="NPO85" t="s">
        <v>263</v>
      </c>
      <c r="NPP85" t="s">
        <v>263</v>
      </c>
      <c r="NPQ85" t="s">
        <v>263</v>
      </c>
      <c r="NPR85" t="s">
        <v>263</v>
      </c>
      <c r="NPS85" t="s">
        <v>263</v>
      </c>
      <c r="NPT85" t="s">
        <v>263</v>
      </c>
      <c r="NPU85" t="s">
        <v>263</v>
      </c>
      <c r="NPV85" t="s">
        <v>263</v>
      </c>
      <c r="NPW85" t="s">
        <v>263</v>
      </c>
      <c r="NPX85" t="s">
        <v>263</v>
      </c>
      <c r="NPY85" t="s">
        <v>263</v>
      </c>
      <c r="NPZ85" t="s">
        <v>263</v>
      </c>
      <c r="NQA85" t="s">
        <v>263</v>
      </c>
      <c r="NQB85" t="s">
        <v>263</v>
      </c>
      <c r="NQC85" t="s">
        <v>263</v>
      </c>
      <c r="NQD85" t="s">
        <v>263</v>
      </c>
      <c r="NQE85" t="s">
        <v>263</v>
      </c>
      <c r="NQF85" t="s">
        <v>263</v>
      </c>
      <c r="NQG85" t="s">
        <v>263</v>
      </c>
      <c r="NQH85" t="s">
        <v>263</v>
      </c>
      <c r="NQI85" t="s">
        <v>263</v>
      </c>
      <c r="NQJ85" t="s">
        <v>263</v>
      </c>
      <c r="NQK85" t="s">
        <v>263</v>
      </c>
      <c r="NQL85" t="s">
        <v>263</v>
      </c>
      <c r="NQM85" t="s">
        <v>263</v>
      </c>
      <c r="NQN85" t="s">
        <v>263</v>
      </c>
      <c r="NQO85" t="s">
        <v>263</v>
      </c>
      <c r="NQP85" t="s">
        <v>263</v>
      </c>
      <c r="NQQ85" t="s">
        <v>263</v>
      </c>
      <c r="NQR85" t="s">
        <v>263</v>
      </c>
      <c r="NQS85" t="s">
        <v>263</v>
      </c>
      <c r="NQT85" t="s">
        <v>263</v>
      </c>
      <c r="NQU85" t="s">
        <v>263</v>
      </c>
      <c r="NQV85" t="s">
        <v>263</v>
      </c>
      <c r="NQW85" t="s">
        <v>263</v>
      </c>
      <c r="NQX85" t="s">
        <v>263</v>
      </c>
      <c r="NQY85" t="s">
        <v>263</v>
      </c>
      <c r="NQZ85" t="s">
        <v>263</v>
      </c>
      <c r="NRA85" t="s">
        <v>263</v>
      </c>
      <c r="NRB85" t="s">
        <v>263</v>
      </c>
      <c r="NRC85" t="s">
        <v>263</v>
      </c>
      <c r="NRD85" t="s">
        <v>263</v>
      </c>
      <c r="NRE85" t="s">
        <v>263</v>
      </c>
      <c r="NRF85" t="s">
        <v>263</v>
      </c>
      <c r="NRG85" t="s">
        <v>263</v>
      </c>
      <c r="NRH85" t="s">
        <v>263</v>
      </c>
      <c r="NRI85" t="s">
        <v>263</v>
      </c>
      <c r="NRJ85" t="s">
        <v>263</v>
      </c>
      <c r="NRK85" t="s">
        <v>263</v>
      </c>
      <c r="NRL85" t="s">
        <v>263</v>
      </c>
      <c r="NRM85" t="s">
        <v>263</v>
      </c>
      <c r="NRN85" t="s">
        <v>263</v>
      </c>
      <c r="NRO85" t="s">
        <v>263</v>
      </c>
      <c r="NRP85" t="s">
        <v>263</v>
      </c>
      <c r="NRQ85" t="s">
        <v>263</v>
      </c>
      <c r="NRR85" t="s">
        <v>263</v>
      </c>
      <c r="NRS85" t="s">
        <v>263</v>
      </c>
      <c r="NRT85" t="s">
        <v>263</v>
      </c>
      <c r="NRU85" t="s">
        <v>263</v>
      </c>
      <c r="NRV85" t="s">
        <v>263</v>
      </c>
      <c r="NRW85" t="s">
        <v>263</v>
      </c>
      <c r="NRX85" t="s">
        <v>263</v>
      </c>
      <c r="NRY85" t="s">
        <v>263</v>
      </c>
      <c r="NRZ85" t="s">
        <v>263</v>
      </c>
      <c r="NSA85" t="s">
        <v>263</v>
      </c>
      <c r="NSB85" t="s">
        <v>263</v>
      </c>
      <c r="NSC85" t="s">
        <v>263</v>
      </c>
      <c r="NSD85" t="s">
        <v>263</v>
      </c>
      <c r="NSE85" t="s">
        <v>263</v>
      </c>
      <c r="NSF85" t="s">
        <v>263</v>
      </c>
      <c r="NSG85" t="s">
        <v>263</v>
      </c>
      <c r="NSH85" t="s">
        <v>263</v>
      </c>
      <c r="NSI85" t="s">
        <v>263</v>
      </c>
      <c r="NSJ85" t="s">
        <v>263</v>
      </c>
      <c r="NSK85" t="s">
        <v>263</v>
      </c>
      <c r="NSL85" t="s">
        <v>263</v>
      </c>
      <c r="NSM85" t="s">
        <v>263</v>
      </c>
      <c r="NSN85" t="s">
        <v>263</v>
      </c>
      <c r="NSO85" t="s">
        <v>263</v>
      </c>
      <c r="NSP85" t="s">
        <v>263</v>
      </c>
      <c r="NSQ85" t="s">
        <v>263</v>
      </c>
      <c r="NSR85" t="s">
        <v>263</v>
      </c>
      <c r="NSS85" t="s">
        <v>263</v>
      </c>
      <c r="NST85" t="s">
        <v>263</v>
      </c>
      <c r="NSU85" t="s">
        <v>263</v>
      </c>
      <c r="NSV85" t="s">
        <v>263</v>
      </c>
      <c r="NSW85" t="s">
        <v>263</v>
      </c>
      <c r="NSX85" t="s">
        <v>263</v>
      </c>
      <c r="NSY85" t="s">
        <v>263</v>
      </c>
      <c r="NSZ85" t="s">
        <v>263</v>
      </c>
      <c r="NTA85" t="s">
        <v>263</v>
      </c>
      <c r="NTB85" t="s">
        <v>263</v>
      </c>
      <c r="NTC85" t="s">
        <v>263</v>
      </c>
      <c r="NTD85" t="s">
        <v>263</v>
      </c>
      <c r="NTE85" t="s">
        <v>263</v>
      </c>
      <c r="NTF85" t="s">
        <v>263</v>
      </c>
      <c r="NTG85" t="s">
        <v>263</v>
      </c>
      <c r="NTH85" t="s">
        <v>263</v>
      </c>
      <c r="NTI85" t="s">
        <v>263</v>
      </c>
      <c r="NTJ85" t="s">
        <v>263</v>
      </c>
      <c r="NTK85" t="s">
        <v>263</v>
      </c>
      <c r="NTL85" t="s">
        <v>263</v>
      </c>
      <c r="NTM85" t="s">
        <v>263</v>
      </c>
      <c r="NTN85" t="s">
        <v>263</v>
      </c>
      <c r="NTO85" t="s">
        <v>263</v>
      </c>
      <c r="NTP85" t="s">
        <v>263</v>
      </c>
      <c r="NTQ85" t="s">
        <v>263</v>
      </c>
      <c r="NTR85" t="s">
        <v>263</v>
      </c>
      <c r="NTS85" t="s">
        <v>263</v>
      </c>
      <c r="NTT85" t="s">
        <v>263</v>
      </c>
      <c r="NTU85" t="s">
        <v>263</v>
      </c>
      <c r="NTV85" t="s">
        <v>263</v>
      </c>
      <c r="NTW85" t="s">
        <v>263</v>
      </c>
      <c r="NTX85" t="s">
        <v>263</v>
      </c>
      <c r="NTY85" t="s">
        <v>263</v>
      </c>
      <c r="NTZ85" t="s">
        <v>263</v>
      </c>
      <c r="NUA85" t="s">
        <v>263</v>
      </c>
      <c r="NUB85" t="s">
        <v>263</v>
      </c>
      <c r="NUC85" t="s">
        <v>263</v>
      </c>
      <c r="NUD85" t="s">
        <v>263</v>
      </c>
      <c r="NUE85" t="s">
        <v>263</v>
      </c>
      <c r="NUF85" t="s">
        <v>263</v>
      </c>
      <c r="NUG85" t="s">
        <v>263</v>
      </c>
      <c r="NUH85" t="s">
        <v>263</v>
      </c>
      <c r="NUI85" t="s">
        <v>263</v>
      </c>
      <c r="NUJ85" t="s">
        <v>263</v>
      </c>
      <c r="NUK85" t="s">
        <v>263</v>
      </c>
      <c r="NUL85" t="s">
        <v>263</v>
      </c>
      <c r="NUM85" t="s">
        <v>263</v>
      </c>
      <c r="NUN85" t="s">
        <v>263</v>
      </c>
      <c r="NUO85" t="s">
        <v>263</v>
      </c>
      <c r="NUP85" t="s">
        <v>263</v>
      </c>
      <c r="NUQ85" t="s">
        <v>263</v>
      </c>
      <c r="NUR85" t="s">
        <v>263</v>
      </c>
      <c r="NUS85" t="s">
        <v>263</v>
      </c>
      <c r="NUT85" t="s">
        <v>263</v>
      </c>
      <c r="NUU85" t="s">
        <v>263</v>
      </c>
      <c r="NUV85" t="s">
        <v>263</v>
      </c>
      <c r="NUW85" t="s">
        <v>263</v>
      </c>
      <c r="NUX85" t="s">
        <v>263</v>
      </c>
      <c r="NUY85" t="s">
        <v>263</v>
      </c>
      <c r="NUZ85" t="s">
        <v>263</v>
      </c>
      <c r="NVA85" t="s">
        <v>263</v>
      </c>
      <c r="NVB85" t="s">
        <v>263</v>
      </c>
      <c r="NVC85" t="s">
        <v>263</v>
      </c>
      <c r="NVD85" t="s">
        <v>263</v>
      </c>
      <c r="NVE85" t="s">
        <v>263</v>
      </c>
      <c r="NVF85" t="s">
        <v>263</v>
      </c>
      <c r="NVG85" t="s">
        <v>263</v>
      </c>
      <c r="NVH85" t="s">
        <v>263</v>
      </c>
      <c r="NVI85" t="s">
        <v>263</v>
      </c>
      <c r="NVJ85" t="s">
        <v>263</v>
      </c>
      <c r="NVK85" t="s">
        <v>263</v>
      </c>
      <c r="NVL85" t="s">
        <v>263</v>
      </c>
      <c r="NVM85" t="s">
        <v>263</v>
      </c>
      <c r="NVN85" t="s">
        <v>263</v>
      </c>
      <c r="NVO85" t="s">
        <v>263</v>
      </c>
      <c r="NVP85" t="s">
        <v>263</v>
      </c>
      <c r="NVQ85" t="s">
        <v>263</v>
      </c>
      <c r="NVR85" t="s">
        <v>263</v>
      </c>
      <c r="NVS85" t="s">
        <v>263</v>
      </c>
      <c r="NVT85" t="s">
        <v>263</v>
      </c>
      <c r="NVU85" t="s">
        <v>263</v>
      </c>
      <c r="NVV85" t="s">
        <v>263</v>
      </c>
      <c r="NVW85" t="s">
        <v>263</v>
      </c>
      <c r="NVX85" t="s">
        <v>263</v>
      </c>
      <c r="NVY85" t="s">
        <v>263</v>
      </c>
      <c r="NVZ85" t="s">
        <v>263</v>
      </c>
      <c r="NWA85" t="s">
        <v>263</v>
      </c>
      <c r="NWB85" t="s">
        <v>263</v>
      </c>
      <c r="NWC85" t="s">
        <v>263</v>
      </c>
      <c r="NWD85" t="s">
        <v>263</v>
      </c>
      <c r="NWE85" t="s">
        <v>263</v>
      </c>
      <c r="NWF85" t="s">
        <v>263</v>
      </c>
      <c r="NWG85" t="s">
        <v>263</v>
      </c>
      <c r="NWH85" t="s">
        <v>263</v>
      </c>
      <c r="NWI85" t="s">
        <v>263</v>
      </c>
      <c r="NWJ85" t="s">
        <v>263</v>
      </c>
      <c r="NWK85" t="s">
        <v>263</v>
      </c>
      <c r="NWL85" t="s">
        <v>263</v>
      </c>
      <c r="NWM85" t="s">
        <v>263</v>
      </c>
      <c r="NWN85" t="s">
        <v>263</v>
      </c>
      <c r="NWO85" t="s">
        <v>263</v>
      </c>
      <c r="NWP85" t="s">
        <v>263</v>
      </c>
      <c r="NWQ85" t="s">
        <v>263</v>
      </c>
      <c r="NWR85" t="s">
        <v>263</v>
      </c>
      <c r="NWS85" t="s">
        <v>263</v>
      </c>
      <c r="NWT85" t="s">
        <v>263</v>
      </c>
      <c r="NWU85" t="s">
        <v>263</v>
      </c>
      <c r="NWV85" t="s">
        <v>263</v>
      </c>
      <c r="NWW85" t="s">
        <v>263</v>
      </c>
      <c r="NWX85" t="s">
        <v>263</v>
      </c>
      <c r="NWY85" t="s">
        <v>263</v>
      </c>
      <c r="NWZ85" t="s">
        <v>263</v>
      </c>
      <c r="NXA85" t="s">
        <v>263</v>
      </c>
      <c r="NXB85" t="s">
        <v>263</v>
      </c>
      <c r="NXC85" t="s">
        <v>263</v>
      </c>
      <c r="NXD85" t="s">
        <v>263</v>
      </c>
      <c r="NXE85" t="s">
        <v>263</v>
      </c>
      <c r="NXF85" t="s">
        <v>263</v>
      </c>
      <c r="NXG85" t="s">
        <v>263</v>
      </c>
      <c r="NXH85" t="s">
        <v>263</v>
      </c>
      <c r="NXI85" t="s">
        <v>263</v>
      </c>
      <c r="NXJ85" t="s">
        <v>263</v>
      </c>
      <c r="NXK85" t="s">
        <v>263</v>
      </c>
      <c r="NXL85" t="s">
        <v>263</v>
      </c>
      <c r="NXM85" t="s">
        <v>263</v>
      </c>
      <c r="NXN85" t="s">
        <v>263</v>
      </c>
      <c r="NXO85" t="s">
        <v>263</v>
      </c>
      <c r="NXP85" t="s">
        <v>263</v>
      </c>
      <c r="NXQ85" t="s">
        <v>263</v>
      </c>
      <c r="NXR85" t="s">
        <v>263</v>
      </c>
      <c r="NXS85" t="s">
        <v>263</v>
      </c>
      <c r="NXT85" t="s">
        <v>263</v>
      </c>
      <c r="NXU85" t="s">
        <v>263</v>
      </c>
      <c r="NXV85" t="s">
        <v>263</v>
      </c>
      <c r="NXW85" t="s">
        <v>263</v>
      </c>
      <c r="NXX85" t="s">
        <v>263</v>
      </c>
      <c r="NXY85" t="s">
        <v>263</v>
      </c>
      <c r="NXZ85" t="s">
        <v>263</v>
      </c>
      <c r="NYA85" t="s">
        <v>263</v>
      </c>
      <c r="NYB85" t="s">
        <v>263</v>
      </c>
      <c r="NYC85" t="s">
        <v>263</v>
      </c>
      <c r="NYD85" t="s">
        <v>263</v>
      </c>
      <c r="NYE85" t="s">
        <v>263</v>
      </c>
      <c r="NYF85" t="s">
        <v>263</v>
      </c>
      <c r="NYG85" t="s">
        <v>263</v>
      </c>
      <c r="NYH85" t="s">
        <v>263</v>
      </c>
      <c r="NYI85" t="s">
        <v>263</v>
      </c>
      <c r="NYJ85" t="s">
        <v>263</v>
      </c>
      <c r="NYK85" t="s">
        <v>263</v>
      </c>
      <c r="NYL85" t="s">
        <v>263</v>
      </c>
      <c r="NYM85" t="s">
        <v>263</v>
      </c>
      <c r="NYN85" t="s">
        <v>263</v>
      </c>
      <c r="NYO85" t="s">
        <v>263</v>
      </c>
      <c r="NYP85" t="s">
        <v>263</v>
      </c>
      <c r="NYQ85" t="s">
        <v>263</v>
      </c>
      <c r="NYR85" t="s">
        <v>263</v>
      </c>
      <c r="NYS85" t="s">
        <v>263</v>
      </c>
      <c r="NYT85" t="s">
        <v>263</v>
      </c>
      <c r="NYU85" t="s">
        <v>263</v>
      </c>
      <c r="NYV85" t="s">
        <v>263</v>
      </c>
      <c r="NYW85" t="s">
        <v>263</v>
      </c>
      <c r="NYX85" t="s">
        <v>263</v>
      </c>
      <c r="NYY85" t="s">
        <v>263</v>
      </c>
      <c r="NYZ85" t="s">
        <v>263</v>
      </c>
      <c r="NZA85" t="s">
        <v>263</v>
      </c>
      <c r="NZB85" t="s">
        <v>263</v>
      </c>
      <c r="NZC85" t="s">
        <v>263</v>
      </c>
      <c r="NZD85" t="s">
        <v>263</v>
      </c>
      <c r="NZE85" t="s">
        <v>263</v>
      </c>
      <c r="NZF85" t="s">
        <v>263</v>
      </c>
      <c r="NZG85" t="s">
        <v>263</v>
      </c>
      <c r="NZH85" t="s">
        <v>263</v>
      </c>
      <c r="NZI85" t="s">
        <v>263</v>
      </c>
      <c r="NZJ85" t="s">
        <v>263</v>
      </c>
      <c r="NZK85" t="s">
        <v>263</v>
      </c>
      <c r="NZL85" t="s">
        <v>263</v>
      </c>
      <c r="NZM85" t="s">
        <v>263</v>
      </c>
      <c r="NZN85" t="s">
        <v>263</v>
      </c>
      <c r="NZO85" t="s">
        <v>263</v>
      </c>
      <c r="NZP85" t="s">
        <v>263</v>
      </c>
      <c r="NZQ85" t="s">
        <v>263</v>
      </c>
      <c r="NZR85" t="s">
        <v>263</v>
      </c>
      <c r="NZS85" t="s">
        <v>263</v>
      </c>
      <c r="NZT85" t="s">
        <v>263</v>
      </c>
      <c r="NZU85" t="s">
        <v>263</v>
      </c>
      <c r="NZV85" t="s">
        <v>263</v>
      </c>
      <c r="NZW85" t="s">
        <v>263</v>
      </c>
      <c r="NZX85" t="s">
        <v>263</v>
      </c>
      <c r="NZY85" t="s">
        <v>263</v>
      </c>
      <c r="NZZ85" t="s">
        <v>263</v>
      </c>
      <c r="OAA85" t="s">
        <v>263</v>
      </c>
      <c r="OAB85" t="s">
        <v>263</v>
      </c>
      <c r="OAC85" t="s">
        <v>263</v>
      </c>
      <c r="OAD85" t="s">
        <v>263</v>
      </c>
      <c r="OAE85" t="s">
        <v>263</v>
      </c>
      <c r="OAF85" t="s">
        <v>263</v>
      </c>
      <c r="OAG85" t="s">
        <v>263</v>
      </c>
      <c r="OAH85" t="s">
        <v>263</v>
      </c>
      <c r="OAI85" t="s">
        <v>263</v>
      </c>
      <c r="OAJ85" t="s">
        <v>263</v>
      </c>
      <c r="OAK85" t="s">
        <v>263</v>
      </c>
      <c r="OAL85" t="s">
        <v>263</v>
      </c>
      <c r="OAM85" t="s">
        <v>263</v>
      </c>
      <c r="OAN85" t="s">
        <v>263</v>
      </c>
      <c r="OAO85" t="s">
        <v>263</v>
      </c>
      <c r="OAP85" t="s">
        <v>263</v>
      </c>
      <c r="OAQ85" t="s">
        <v>263</v>
      </c>
      <c r="OAR85" t="s">
        <v>263</v>
      </c>
      <c r="OAS85" t="s">
        <v>263</v>
      </c>
      <c r="OAT85" t="s">
        <v>263</v>
      </c>
      <c r="OAU85" t="s">
        <v>263</v>
      </c>
      <c r="OAV85" t="s">
        <v>263</v>
      </c>
      <c r="OAW85" t="s">
        <v>263</v>
      </c>
      <c r="OAX85" t="s">
        <v>263</v>
      </c>
      <c r="OAY85" t="s">
        <v>263</v>
      </c>
      <c r="OAZ85" t="s">
        <v>263</v>
      </c>
      <c r="OBA85" t="s">
        <v>263</v>
      </c>
      <c r="OBB85" t="s">
        <v>263</v>
      </c>
      <c r="OBC85" t="s">
        <v>263</v>
      </c>
      <c r="OBD85" t="s">
        <v>263</v>
      </c>
      <c r="OBE85" t="s">
        <v>263</v>
      </c>
      <c r="OBF85" t="s">
        <v>263</v>
      </c>
      <c r="OBG85" t="s">
        <v>263</v>
      </c>
      <c r="OBH85" t="s">
        <v>263</v>
      </c>
      <c r="OBI85" t="s">
        <v>263</v>
      </c>
      <c r="OBJ85" t="s">
        <v>263</v>
      </c>
      <c r="OBK85" t="s">
        <v>263</v>
      </c>
      <c r="OBL85" t="s">
        <v>263</v>
      </c>
      <c r="OBM85" t="s">
        <v>263</v>
      </c>
      <c r="OBN85" t="s">
        <v>263</v>
      </c>
      <c r="OBO85" t="s">
        <v>263</v>
      </c>
      <c r="OBP85" t="s">
        <v>263</v>
      </c>
      <c r="OBQ85" t="s">
        <v>263</v>
      </c>
      <c r="OBR85" t="s">
        <v>263</v>
      </c>
      <c r="OBS85" t="s">
        <v>263</v>
      </c>
      <c r="OBT85" t="s">
        <v>263</v>
      </c>
      <c r="OBU85" t="s">
        <v>263</v>
      </c>
      <c r="OBV85" t="s">
        <v>263</v>
      </c>
      <c r="OBW85" t="s">
        <v>263</v>
      </c>
      <c r="OBX85" t="s">
        <v>263</v>
      </c>
      <c r="OBY85" t="s">
        <v>263</v>
      </c>
      <c r="OBZ85" t="s">
        <v>263</v>
      </c>
      <c r="OCA85" t="s">
        <v>263</v>
      </c>
      <c r="OCB85" t="s">
        <v>263</v>
      </c>
      <c r="OCC85" t="s">
        <v>263</v>
      </c>
      <c r="OCD85" t="s">
        <v>263</v>
      </c>
      <c r="OCE85" t="s">
        <v>263</v>
      </c>
      <c r="OCF85" t="s">
        <v>263</v>
      </c>
      <c r="OCG85" t="s">
        <v>263</v>
      </c>
      <c r="OCH85" t="s">
        <v>263</v>
      </c>
      <c r="OCI85" t="s">
        <v>263</v>
      </c>
      <c r="OCJ85" t="s">
        <v>263</v>
      </c>
      <c r="OCK85" t="s">
        <v>263</v>
      </c>
      <c r="OCL85" t="s">
        <v>263</v>
      </c>
      <c r="OCM85" t="s">
        <v>263</v>
      </c>
      <c r="OCN85" t="s">
        <v>263</v>
      </c>
      <c r="OCO85" t="s">
        <v>263</v>
      </c>
      <c r="OCP85" t="s">
        <v>263</v>
      </c>
      <c r="OCQ85" t="s">
        <v>263</v>
      </c>
      <c r="OCR85" t="s">
        <v>263</v>
      </c>
      <c r="OCS85" t="s">
        <v>263</v>
      </c>
      <c r="OCT85" t="s">
        <v>263</v>
      </c>
      <c r="OCU85" t="s">
        <v>263</v>
      </c>
      <c r="OCV85" t="s">
        <v>263</v>
      </c>
      <c r="OCW85" t="s">
        <v>263</v>
      </c>
      <c r="OCX85" t="s">
        <v>263</v>
      </c>
      <c r="OCY85" t="s">
        <v>263</v>
      </c>
      <c r="OCZ85" t="s">
        <v>263</v>
      </c>
      <c r="ODA85" t="s">
        <v>263</v>
      </c>
      <c r="ODB85" t="s">
        <v>263</v>
      </c>
      <c r="ODC85" t="s">
        <v>263</v>
      </c>
      <c r="ODD85" t="s">
        <v>263</v>
      </c>
      <c r="ODE85" t="s">
        <v>263</v>
      </c>
      <c r="ODF85" t="s">
        <v>263</v>
      </c>
      <c r="ODG85" t="s">
        <v>263</v>
      </c>
      <c r="ODH85" t="s">
        <v>263</v>
      </c>
      <c r="ODI85" t="s">
        <v>263</v>
      </c>
      <c r="ODJ85" t="s">
        <v>263</v>
      </c>
      <c r="ODK85" t="s">
        <v>263</v>
      </c>
      <c r="ODL85" t="s">
        <v>263</v>
      </c>
      <c r="ODM85" t="s">
        <v>263</v>
      </c>
      <c r="ODN85" t="s">
        <v>263</v>
      </c>
      <c r="ODO85" t="s">
        <v>263</v>
      </c>
      <c r="ODP85" t="s">
        <v>263</v>
      </c>
      <c r="ODQ85" t="s">
        <v>263</v>
      </c>
      <c r="ODR85" t="s">
        <v>263</v>
      </c>
      <c r="ODS85" t="s">
        <v>263</v>
      </c>
      <c r="ODT85" t="s">
        <v>263</v>
      </c>
      <c r="ODU85" t="s">
        <v>263</v>
      </c>
      <c r="ODV85" t="s">
        <v>263</v>
      </c>
      <c r="ODW85" t="s">
        <v>263</v>
      </c>
      <c r="ODX85" t="s">
        <v>263</v>
      </c>
      <c r="ODY85" t="s">
        <v>263</v>
      </c>
      <c r="ODZ85" t="s">
        <v>263</v>
      </c>
      <c r="OEA85" t="s">
        <v>263</v>
      </c>
      <c r="OEB85" t="s">
        <v>263</v>
      </c>
      <c r="OEC85" t="s">
        <v>263</v>
      </c>
      <c r="OED85" t="s">
        <v>263</v>
      </c>
      <c r="OEE85" t="s">
        <v>263</v>
      </c>
      <c r="OEF85" t="s">
        <v>263</v>
      </c>
      <c r="OEG85" t="s">
        <v>263</v>
      </c>
      <c r="OEH85" t="s">
        <v>263</v>
      </c>
      <c r="OEI85" t="s">
        <v>263</v>
      </c>
      <c r="OEJ85" t="s">
        <v>263</v>
      </c>
      <c r="OEK85" t="s">
        <v>263</v>
      </c>
      <c r="OEL85" t="s">
        <v>263</v>
      </c>
      <c r="OEM85" t="s">
        <v>263</v>
      </c>
      <c r="OEN85" t="s">
        <v>263</v>
      </c>
      <c r="OEO85" t="s">
        <v>263</v>
      </c>
      <c r="OEP85" t="s">
        <v>263</v>
      </c>
      <c r="OEQ85" t="s">
        <v>263</v>
      </c>
      <c r="OER85" t="s">
        <v>263</v>
      </c>
      <c r="OES85" t="s">
        <v>263</v>
      </c>
      <c r="OET85" t="s">
        <v>263</v>
      </c>
      <c r="OEU85" t="s">
        <v>263</v>
      </c>
      <c r="OEV85" t="s">
        <v>263</v>
      </c>
      <c r="OEW85" t="s">
        <v>263</v>
      </c>
      <c r="OEX85" t="s">
        <v>263</v>
      </c>
      <c r="OEY85" t="s">
        <v>263</v>
      </c>
      <c r="OEZ85" t="s">
        <v>263</v>
      </c>
      <c r="OFA85" t="s">
        <v>263</v>
      </c>
      <c r="OFB85" t="s">
        <v>263</v>
      </c>
      <c r="OFC85" t="s">
        <v>263</v>
      </c>
      <c r="OFD85" t="s">
        <v>263</v>
      </c>
      <c r="OFE85" t="s">
        <v>263</v>
      </c>
      <c r="OFF85" t="s">
        <v>263</v>
      </c>
      <c r="OFG85" t="s">
        <v>263</v>
      </c>
      <c r="OFH85" t="s">
        <v>263</v>
      </c>
      <c r="OFI85" t="s">
        <v>263</v>
      </c>
      <c r="OFJ85" t="s">
        <v>263</v>
      </c>
      <c r="OFK85" t="s">
        <v>263</v>
      </c>
      <c r="OFL85" t="s">
        <v>263</v>
      </c>
      <c r="OFM85" t="s">
        <v>263</v>
      </c>
      <c r="OFN85" t="s">
        <v>263</v>
      </c>
      <c r="OFO85" t="s">
        <v>263</v>
      </c>
      <c r="OFP85" t="s">
        <v>263</v>
      </c>
      <c r="OFQ85" t="s">
        <v>263</v>
      </c>
      <c r="OFR85" t="s">
        <v>263</v>
      </c>
      <c r="OFS85" t="s">
        <v>263</v>
      </c>
      <c r="OFT85" t="s">
        <v>263</v>
      </c>
      <c r="OFU85" t="s">
        <v>263</v>
      </c>
      <c r="OFV85" t="s">
        <v>263</v>
      </c>
      <c r="OFW85" t="s">
        <v>263</v>
      </c>
      <c r="OFX85" t="s">
        <v>263</v>
      </c>
      <c r="OFY85" t="s">
        <v>263</v>
      </c>
      <c r="OFZ85" t="s">
        <v>263</v>
      </c>
      <c r="OGA85" t="s">
        <v>263</v>
      </c>
      <c r="OGB85" t="s">
        <v>263</v>
      </c>
      <c r="OGC85" t="s">
        <v>263</v>
      </c>
      <c r="OGD85" t="s">
        <v>263</v>
      </c>
      <c r="OGE85" t="s">
        <v>263</v>
      </c>
      <c r="OGF85" t="s">
        <v>263</v>
      </c>
      <c r="OGG85" t="s">
        <v>263</v>
      </c>
      <c r="OGH85" t="s">
        <v>263</v>
      </c>
      <c r="OGI85" t="s">
        <v>263</v>
      </c>
      <c r="OGJ85" t="s">
        <v>263</v>
      </c>
      <c r="OGK85" t="s">
        <v>263</v>
      </c>
      <c r="OGL85" t="s">
        <v>263</v>
      </c>
      <c r="OGM85" t="s">
        <v>263</v>
      </c>
      <c r="OGN85" t="s">
        <v>263</v>
      </c>
      <c r="OGO85" t="s">
        <v>263</v>
      </c>
      <c r="OGP85" t="s">
        <v>263</v>
      </c>
      <c r="OGQ85" t="s">
        <v>263</v>
      </c>
      <c r="OGR85" t="s">
        <v>263</v>
      </c>
      <c r="OGS85" t="s">
        <v>263</v>
      </c>
      <c r="OGT85" t="s">
        <v>263</v>
      </c>
      <c r="OGU85" t="s">
        <v>263</v>
      </c>
      <c r="OGV85" t="s">
        <v>263</v>
      </c>
      <c r="OGW85" t="s">
        <v>263</v>
      </c>
      <c r="OGX85" t="s">
        <v>263</v>
      </c>
      <c r="OGY85" t="s">
        <v>263</v>
      </c>
      <c r="OGZ85" t="s">
        <v>263</v>
      </c>
      <c r="OHA85" t="s">
        <v>263</v>
      </c>
      <c r="OHB85" t="s">
        <v>263</v>
      </c>
      <c r="OHC85" t="s">
        <v>263</v>
      </c>
      <c r="OHD85" t="s">
        <v>263</v>
      </c>
      <c r="OHE85" t="s">
        <v>263</v>
      </c>
      <c r="OHF85" t="s">
        <v>263</v>
      </c>
      <c r="OHG85" t="s">
        <v>263</v>
      </c>
      <c r="OHH85" t="s">
        <v>263</v>
      </c>
      <c r="OHI85" t="s">
        <v>263</v>
      </c>
      <c r="OHJ85" t="s">
        <v>263</v>
      </c>
      <c r="OHK85" t="s">
        <v>263</v>
      </c>
      <c r="OHL85" t="s">
        <v>263</v>
      </c>
      <c r="OHM85" t="s">
        <v>263</v>
      </c>
      <c r="OHN85" t="s">
        <v>263</v>
      </c>
      <c r="OHO85" t="s">
        <v>263</v>
      </c>
      <c r="OHP85" t="s">
        <v>263</v>
      </c>
      <c r="OHQ85" t="s">
        <v>263</v>
      </c>
      <c r="OHR85" t="s">
        <v>263</v>
      </c>
      <c r="OHS85" t="s">
        <v>263</v>
      </c>
      <c r="OHT85" t="s">
        <v>263</v>
      </c>
      <c r="OHU85" t="s">
        <v>263</v>
      </c>
      <c r="OHV85" t="s">
        <v>263</v>
      </c>
      <c r="OHW85" t="s">
        <v>263</v>
      </c>
      <c r="OHX85" t="s">
        <v>263</v>
      </c>
      <c r="OHY85" t="s">
        <v>263</v>
      </c>
      <c r="OHZ85" t="s">
        <v>263</v>
      </c>
      <c r="OIA85" t="s">
        <v>263</v>
      </c>
      <c r="OIB85" t="s">
        <v>263</v>
      </c>
      <c r="OIC85" t="s">
        <v>263</v>
      </c>
      <c r="OID85" t="s">
        <v>263</v>
      </c>
      <c r="OIE85" t="s">
        <v>263</v>
      </c>
      <c r="OIF85" t="s">
        <v>263</v>
      </c>
      <c r="OIG85" t="s">
        <v>263</v>
      </c>
      <c r="OIH85" t="s">
        <v>263</v>
      </c>
      <c r="OII85" t="s">
        <v>263</v>
      </c>
      <c r="OIJ85" t="s">
        <v>263</v>
      </c>
      <c r="OIK85" t="s">
        <v>263</v>
      </c>
      <c r="OIL85" t="s">
        <v>263</v>
      </c>
      <c r="OIM85" t="s">
        <v>263</v>
      </c>
      <c r="OIN85" t="s">
        <v>263</v>
      </c>
      <c r="OIO85" t="s">
        <v>263</v>
      </c>
      <c r="OIP85" t="s">
        <v>263</v>
      </c>
      <c r="OIQ85" t="s">
        <v>263</v>
      </c>
      <c r="OIR85" t="s">
        <v>263</v>
      </c>
      <c r="OIS85" t="s">
        <v>263</v>
      </c>
      <c r="OIT85" t="s">
        <v>263</v>
      </c>
      <c r="OIU85" t="s">
        <v>263</v>
      </c>
      <c r="OIV85" t="s">
        <v>263</v>
      </c>
      <c r="OIW85" t="s">
        <v>263</v>
      </c>
      <c r="OIX85" t="s">
        <v>263</v>
      </c>
      <c r="OIY85" t="s">
        <v>263</v>
      </c>
      <c r="OIZ85" t="s">
        <v>263</v>
      </c>
      <c r="OJA85" t="s">
        <v>263</v>
      </c>
      <c r="OJB85" t="s">
        <v>263</v>
      </c>
      <c r="OJC85" t="s">
        <v>263</v>
      </c>
      <c r="OJD85" t="s">
        <v>263</v>
      </c>
      <c r="OJE85" t="s">
        <v>263</v>
      </c>
      <c r="OJF85" t="s">
        <v>263</v>
      </c>
      <c r="OJG85" t="s">
        <v>263</v>
      </c>
      <c r="OJH85" t="s">
        <v>263</v>
      </c>
      <c r="OJI85" t="s">
        <v>263</v>
      </c>
      <c r="OJJ85" t="s">
        <v>263</v>
      </c>
      <c r="OJK85" t="s">
        <v>263</v>
      </c>
      <c r="OJL85" t="s">
        <v>263</v>
      </c>
      <c r="OJM85" t="s">
        <v>263</v>
      </c>
      <c r="OJN85" t="s">
        <v>263</v>
      </c>
      <c r="OJO85" t="s">
        <v>263</v>
      </c>
      <c r="OJP85" t="s">
        <v>263</v>
      </c>
      <c r="OJQ85" t="s">
        <v>263</v>
      </c>
      <c r="OJR85" t="s">
        <v>263</v>
      </c>
      <c r="OJS85" t="s">
        <v>263</v>
      </c>
      <c r="OJT85" t="s">
        <v>263</v>
      </c>
      <c r="OJU85" t="s">
        <v>263</v>
      </c>
      <c r="OJV85" t="s">
        <v>263</v>
      </c>
      <c r="OJW85" t="s">
        <v>263</v>
      </c>
      <c r="OJX85" t="s">
        <v>263</v>
      </c>
      <c r="OJY85" t="s">
        <v>263</v>
      </c>
      <c r="OJZ85" t="s">
        <v>263</v>
      </c>
      <c r="OKA85" t="s">
        <v>263</v>
      </c>
      <c r="OKB85" t="s">
        <v>263</v>
      </c>
      <c r="OKC85" t="s">
        <v>263</v>
      </c>
      <c r="OKD85" t="s">
        <v>263</v>
      </c>
      <c r="OKE85" t="s">
        <v>263</v>
      </c>
      <c r="OKF85" t="s">
        <v>263</v>
      </c>
      <c r="OKG85" t="s">
        <v>263</v>
      </c>
      <c r="OKH85" t="s">
        <v>263</v>
      </c>
      <c r="OKI85" t="s">
        <v>263</v>
      </c>
      <c r="OKJ85" t="s">
        <v>263</v>
      </c>
      <c r="OKK85" t="s">
        <v>263</v>
      </c>
      <c r="OKL85" t="s">
        <v>263</v>
      </c>
      <c r="OKM85" t="s">
        <v>263</v>
      </c>
      <c r="OKN85" t="s">
        <v>263</v>
      </c>
      <c r="OKO85" t="s">
        <v>263</v>
      </c>
      <c r="OKP85" t="s">
        <v>263</v>
      </c>
      <c r="OKQ85" t="s">
        <v>263</v>
      </c>
      <c r="OKR85" t="s">
        <v>263</v>
      </c>
      <c r="OKS85" t="s">
        <v>263</v>
      </c>
      <c r="OKT85" t="s">
        <v>263</v>
      </c>
      <c r="OKU85" t="s">
        <v>263</v>
      </c>
      <c r="OKV85" t="s">
        <v>263</v>
      </c>
      <c r="OKW85" t="s">
        <v>263</v>
      </c>
      <c r="OKX85" t="s">
        <v>263</v>
      </c>
      <c r="OKY85" t="s">
        <v>263</v>
      </c>
      <c r="OKZ85" t="s">
        <v>263</v>
      </c>
      <c r="OLA85" t="s">
        <v>263</v>
      </c>
      <c r="OLB85" t="s">
        <v>263</v>
      </c>
      <c r="OLC85" t="s">
        <v>263</v>
      </c>
      <c r="OLD85" t="s">
        <v>263</v>
      </c>
      <c r="OLE85" t="s">
        <v>263</v>
      </c>
      <c r="OLF85" t="s">
        <v>263</v>
      </c>
      <c r="OLG85" t="s">
        <v>263</v>
      </c>
      <c r="OLH85" t="s">
        <v>263</v>
      </c>
      <c r="OLI85" t="s">
        <v>263</v>
      </c>
      <c r="OLJ85" t="s">
        <v>263</v>
      </c>
      <c r="OLK85" t="s">
        <v>263</v>
      </c>
      <c r="OLL85" t="s">
        <v>263</v>
      </c>
      <c r="OLM85" t="s">
        <v>263</v>
      </c>
      <c r="OLN85" t="s">
        <v>263</v>
      </c>
      <c r="OLO85" t="s">
        <v>263</v>
      </c>
      <c r="OLP85" t="s">
        <v>263</v>
      </c>
      <c r="OLQ85" t="s">
        <v>263</v>
      </c>
      <c r="OLR85" t="s">
        <v>263</v>
      </c>
      <c r="OLS85" t="s">
        <v>263</v>
      </c>
      <c r="OLT85" t="s">
        <v>263</v>
      </c>
      <c r="OLU85" t="s">
        <v>263</v>
      </c>
      <c r="OLV85" t="s">
        <v>263</v>
      </c>
      <c r="OLW85" t="s">
        <v>263</v>
      </c>
      <c r="OLX85" t="s">
        <v>263</v>
      </c>
      <c r="OLY85" t="s">
        <v>263</v>
      </c>
      <c r="OLZ85" t="s">
        <v>263</v>
      </c>
      <c r="OMA85" t="s">
        <v>263</v>
      </c>
      <c r="OMB85" t="s">
        <v>263</v>
      </c>
      <c r="OMC85" t="s">
        <v>263</v>
      </c>
      <c r="OMD85" t="s">
        <v>263</v>
      </c>
      <c r="OME85" t="s">
        <v>263</v>
      </c>
      <c r="OMF85" t="s">
        <v>263</v>
      </c>
      <c r="OMG85" t="s">
        <v>263</v>
      </c>
      <c r="OMH85" t="s">
        <v>263</v>
      </c>
      <c r="OMI85" t="s">
        <v>263</v>
      </c>
      <c r="OMJ85" t="s">
        <v>263</v>
      </c>
      <c r="OMK85" t="s">
        <v>263</v>
      </c>
      <c r="OML85" t="s">
        <v>263</v>
      </c>
      <c r="OMM85" t="s">
        <v>263</v>
      </c>
      <c r="OMN85" t="s">
        <v>263</v>
      </c>
      <c r="OMO85" t="s">
        <v>263</v>
      </c>
      <c r="OMP85" t="s">
        <v>263</v>
      </c>
      <c r="OMQ85" t="s">
        <v>263</v>
      </c>
      <c r="OMR85" t="s">
        <v>263</v>
      </c>
      <c r="OMS85" t="s">
        <v>263</v>
      </c>
      <c r="OMT85" t="s">
        <v>263</v>
      </c>
      <c r="OMU85" t="s">
        <v>263</v>
      </c>
      <c r="OMV85" t="s">
        <v>263</v>
      </c>
      <c r="OMW85" t="s">
        <v>263</v>
      </c>
      <c r="OMX85" t="s">
        <v>263</v>
      </c>
      <c r="OMY85" t="s">
        <v>263</v>
      </c>
      <c r="OMZ85" t="s">
        <v>263</v>
      </c>
      <c r="ONA85" t="s">
        <v>263</v>
      </c>
      <c r="ONB85" t="s">
        <v>263</v>
      </c>
      <c r="ONC85" t="s">
        <v>263</v>
      </c>
      <c r="OND85" t="s">
        <v>263</v>
      </c>
      <c r="ONE85" t="s">
        <v>263</v>
      </c>
      <c r="ONF85" t="s">
        <v>263</v>
      </c>
      <c r="ONG85" t="s">
        <v>263</v>
      </c>
      <c r="ONH85" t="s">
        <v>263</v>
      </c>
      <c r="ONI85" t="s">
        <v>263</v>
      </c>
      <c r="ONJ85" t="s">
        <v>263</v>
      </c>
      <c r="ONK85" t="s">
        <v>263</v>
      </c>
      <c r="ONL85" t="s">
        <v>263</v>
      </c>
      <c r="ONM85" t="s">
        <v>263</v>
      </c>
      <c r="ONN85" t="s">
        <v>263</v>
      </c>
      <c r="ONO85" t="s">
        <v>263</v>
      </c>
      <c r="ONP85" t="s">
        <v>263</v>
      </c>
      <c r="ONQ85" t="s">
        <v>263</v>
      </c>
      <c r="ONR85" t="s">
        <v>263</v>
      </c>
      <c r="ONS85" t="s">
        <v>263</v>
      </c>
      <c r="ONT85" t="s">
        <v>263</v>
      </c>
      <c r="ONU85" t="s">
        <v>263</v>
      </c>
      <c r="ONV85" t="s">
        <v>263</v>
      </c>
      <c r="ONW85" t="s">
        <v>263</v>
      </c>
      <c r="ONX85" t="s">
        <v>263</v>
      </c>
      <c r="ONY85" t="s">
        <v>263</v>
      </c>
      <c r="ONZ85" t="s">
        <v>263</v>
      </c>
      <c r="OOA85" t="s">
        <v>263</v>
      </c>
      <c r="OOB85" t="s">
        <v>263</v>
      </c>
      <c r="OOC85" t="s">
        <v>263</v>
      </c>
      <c r="OOD85" t="s">
        <v>263</v>
      </c>
      <c r="OOE85" t="s">
        <v>263</v>
      </c>
      <c r="OOF85" t="s">
        <v>263</v>
      </c>
      <c r="OOG85" t="s">
        <v>263</v>
      </c>
      <c r="OOH85" t="s">
        <v>263</v>
      </c>
      <c r="OOI85" t="s">
        <v>263</v>
      </c>
      <c r="OOJ85" t="s">
        <v>263</v>
      </c>
      <c r="OOK85" t="s">
        <v>263</v>
      </c>
      <c r="OOL85" t="s">
        <v>263</v>
      </c>
      <c r="OOM85" t="s">
        <v>263</v>
      </c>
      <c r="OON85" t="s">
        <v>263</v>
      </c>
      <c r="OOO85" t="s">
        <v>263</v>
      </c>
      <c r="OOP85" t="s">
        <v>263</v>
      </c>
      <c r="OOQ85" t="s">
        <v>263</v>
      </c>
      <c r="OOR85" t="s">
        <v>263</v>
      </c>
      <c r="OOS85" t="s">
        <v>263</v>
      </c>
      <c r="OOT85" t="s">
        <v>263</v>
      </c>
      <c r="OOU85" t="s">
        <v>263</v>
      </c>
      <c r="OOV85" t="s">
        <v>263</v>
      </c>
      <c r="OOW85" t="s">
        <v>263</v>
      </c>
      <c r="OOX85" t="s">
        <v>263</v>
      </c>
      <c r="OOY85" t="s">
        <v>263</v>
      </c>
      <c r="OOZ85" t="s">
        <v>263</v>
      </c>
      <c r="OPA85" t="s">
        <v>263</v>
      </c>
      <c r="OPB85" t="s">
        <v>263</v>
      </c>
      <c r="OPC85" t="s">
        <v>263</v>
      </c>
      <c r="OPD85" t="s">
        <v>263</v>
      </c>
      <c r="OPE85" t="s">
        <v>263</v>
      </c>
      <c r="OPF85" t="s">
        <v>263</v>
      </c>
      <c r="OPG85" t="s">
        <v>263</v>
      </c>
      <c r="OPH85" t="s">
        <v>263</v>
      </c>
      <c r="OPI85" t="s">
        <v>263</v>
      </c>
      <c r="OPJ85" t="s">
        <v>263</v>
      </c>
      <c r="OPK85" t="s">
        <v>263</v>
      </c>
      <c r="OPL85" t="s">
        <v>263</v>
      </c>
      <c r="OPM85" t="s">
        <v>263</v>
      </c>
      <c r="OPN85" t="s">
        <v>263</v>
      </c>
      <c r="OPO85" t="s">
        <v>263</v>
      </c>
      <c r="OPP85" t="s">
        <v>263</v>
      </c>
      <c r="OPQ85" t="s">
        <v>263</v>
      </c>
      <c r="OPR85" t="s">
        <v>263</v>
      </c>
      <c r="OPS85" t="s">
        <v>263</v>
      </c>
      <c r="OPT85" t="s">
        <v>263</v>
      </c>
      <c r="OPU85" t="s">
        <v>263</v>
      </c>
      <c r="OPV85" t="s">
        <v>263</v>
      </c>
      <c r="OPW85" t="s">
        <v>263</v>
      </c>
      <c r="OPX85" t="s">
        <v>263</v>
      </c>
      <c r="OPY85" t="s">
        <v>263</v>
      </c>
      <c r="OPZ85" t="s">
        <v>263</v>
      </c>
      <c r="OQA85" t="s">
        <v>263</v>
      </c>
      <c r="OQB85" t="s">
        <v>263</v>
      </c>
      <c r="OQC85" t="s">
        <v>263</v>
      </c>
      <c r="OQD85" t="s">
        <v>263</v>
      </c>
      <c r="OQE85" t="s">
        <v>263</v>
      </c>
      <c r="OQF85" t="s">
        <v>263</v>
      </c>
      <c r="OQG85" t="s">
        <v>263</v>
      </c>
      <c r="OQH85" t="s">
        <v>263</v>
      </c>
      <c r="OQI85" t="s">
        <v>263</v>
      </c>
      <c r="OQJ85" t="s">
        <v>263</v>
      </c>
      <c r="OQK85" t="s">
        <v>263</v>
      </c>
      <c r="OQL85" t="s">
        <v>263</v>
      </c>
      <c r="OQM85" t="s">
        <v>263</v>
      </c>
      <c r="OQN85" t="s">
        <v>263</v>
      </c>
      <c r="OQO85" t="s">
        <v>263</v>
      </c>
      <c r="OQP85" t="s">
        <v>263</v>
      </c>
      <c r="OQQ85" t="s">
        <v>263</v>
      </c>
      <c r="OQR85" t="s">
        <v>263</v>
      </c>
      <c r="OQS85" t="s">
        <v>263</v>
      </c>
      <c r="OQT85" t="s">
        <v>263</v>
      </c>
      <c r="OQU85" t="s">
        <v>263</v>
      </c>
      <c r="OQV85" t="s">
        <v>263</v>
      </c>
      <c r="OQW85" t="s">
        <v>263</v>
      </c>
      <c r="OQX85" t="s">
        <v>263</v>
      </c>
      <c r="OQY85" t="s">
        <v>263</v>
      </c>
      <c r="OQZ85" t="s">
        <v>263</v>
      </c>
      <c r="ORA85" t="s">
        <v>263</v>
      </c>
      <c r="ORB85" t="s">
        <v>263</v>
      </c>
      <c r="ORC85" t="s">
        <v>263</v>
      </c>
      <c r="ORD85" t="s">
        <v>263</v>
      </c>
      <c r="ORE85" t="s">
        <v>263</v>
      </c>
      <c r="ORF85" t="s">
        <v>263</v>
      </c>
      <c r="ORG85" t="s">
        <v>263</v>
      </c>
      <c r="ORH85" t="s">
        <v>263</v>
      </c>
      <c r="ORI85" t="s">
        <v>263</v>
      </c>
      <c r="ORJ85" t="s">
        <v>263</v>
      </c>
      <c r="ORK85" t="s">
        <v>263</v>
      </c>
      <c r="ORL85" t="s">
        <v>263</v>
      </c>
      <c r="ORM85" t="s">
        <v>263</v>
      </c>
      <c r="ORN85" t="s">
        <v>263</v>
      </c>
      <c r="ORO85" t="s">
        <v>263</v>
      </c>
      <c r="ORP85" t="s">
        <v>263</v>
      </c>
      <c r="ORQ85" t="s">
        <v>263</v>
      </c>
      <c r="ORR85" t="s">
        <v>263</v>
      </c>
      <c r="ORS85" t="s">
        <v>263</v>
      </c>
      <c r="ORT85" t="s">
        <v>263</v>
      </c>
      <c r="ORU85" t="s">
        <v>263</v>
      </c>
      <c r="ORV85" t="s">
        <v>263</v>
      </c>
      <c r="ORW85" t="s">
        <v>263</v>
      </c>
      <c r="ORX85" t="s">
        <v>263</v>
      </c>
      <c r="ORY85" t="s">
        <v>263</v>
      </c>
      <c r="ORZ85" t="s">
        <v>263</v>
      </c>
      <c r="OSA85" t="s">
        <v>263</v>
      </c>
      <c r="OSB85" t="s">
        <v>263</v>
      </c>
      <c r="OSC85" t="s">
        <v>263</v>
      </c>
      <c r="OSD85" t="s">
        <v>263</v>
      </c>
      <c r="OSE85" t="s">
        <v>263</v>
      </c>
      <c r="OSF85" t="s">
        <v>263</v>
      </c>
      <c r="OSG85" t="s">
        <v>263</v>
      </c>
      <c r="OSH85" t="s">
        <v>263</v>
      </c>
      <c r="OSI85" t="s">
        <v>263</v>
      </c>
      <c r="OSJ85" t="s">
        <v>263</v>
      </c>
      <c r="OSK85" t="s">
        <v>263</v>
      </c>
      <c r="OSL85" t="s">
        <v>263</v>
      </c>
      <c r="OSM85" t="s">
        <v>263</v>
      </c>
      <c r="OSN85" t="s">
        <v>263</v>
      </c>
      <c r="OSO85" t="s">
        <v>263</v>
      </c>
      <c r="OSP85" t="s">
        <v>263</v>
      </c>
      <c r="OSQ85" t="s">
        <v>263</v>
      </c>
      <c r="OSR85" t="s">
        <v>263</v>
      </c>
      <c r="OSS85" t="s">
        <v>263</v>
      </c>
      <c r="OST85" t="s">
        <v>263</v>
      </c>
      <c r="OSU85" t="s">
        <v>263</v>
      </c>
      <c r="OSV85" t="s">
        <v>263</v>
      </c>
      <c r="OSW85" t="s">
        <v>263</v>
      </c>
      <c r="OSX85" t="s">
        <v>263</v>
      </c>
      <c r="OSY85" t="s">
        <v>263</v>
      </c>
      <c r="OSZ85" t="s">
        <v>263</v>
      </c>
      <c r="OTA85" t="s">
        <v>263</v>
      </c>
      <c r="OTB85" t="s">
        <v>263</v>
      </c>
      <c r="OTC85" t="s">
        <v>263</v>
      </c>
      <c r="OTD85" t="s">
        <v>263</v>
      </c>
      <c r="OTE85" t="s">
        <v>263</v>
      </c>
      <c r="OTF85" t="s">
        <v>263</v>
      </c>
      <c r="OTG85" t="s">
        <v>263</v>
      </c>
      <c r="OTH85" t="s">
        <v>263</v>
      </c>
      <c r="OTI85" t="s">
        <v>263</v>
      </c>
      <c r="OTJ85" t="s">
        <v>263</v>
      </c>
      <c r="OTK85" t="s">
        <v>263</v>
      </c>
      <c r="OTL85" t="s">
        <v>263</v>
      </c>
      <c r="OTM85" t="s">
        <v>263</v>
      </c>
      <c r="OTN85" t="s">
        <v>263</v>
      </c>
      <c r="OTO85" t="s">
        <v>263</v>
      </c>
      <c r="OTP85" t="s">
        <v>263</v>
      </c>
      <c r="OTQ85" t="s">
        <v>263</v>
      </c>
      <c r="OTR85" t="s">
        <v>263</v>
      </c>
      <c r="OTS85" t="s">
        <v>263</v>
      </c>
      <c r="OTT85" t="s">
        <v>263</v>
      </c>
      <c r="OTU85" t="s">
        <v>263</v>
      </c>
      <c r="OTV85" t="s">
        <v>263</v>
      </c>
      <c r="OTW85" t="s">
        <v>263</v>
      </c>
      <c r="OTX85" t="s">
        <v>263</v>
      </c>
      <c r="OTY85" t="s">
        <v>263</v>
      </c>
      <c r="OTZ85" t="s">
        <v>263</v>
      </c>
      <c r="OUA85" t="s">
        <v>263</v>
      </c>
      <c r="OUB85" t="s">
        <v>263</v>
      </c>
      <c r="OUC85" t="s">
        <v>263</v>
      </c>
      <c r="OUD85" t="s">
        <v>263</v>
      </c>
      <c r="OUE85" t="s">
        <v>263</v>
      </c>
      <c r="OUF85" t="s">
        <v>263</v>
      </c>
      <c r="OUG85" t="s">
        <v>263</v>
      </c>
      <c r="OUH85" t="s">
        <v>263</v>
      </c>
      <c r="OUI85" t="s">
        <v>263</v>
      </c>
      <c r="OUJ85" t="s">
        <v>263</v>
      </c>
      <c r="OUK85" t="s">
        <v>263</v>
      </c>
      <c r="OUL85" t="s">
        <v>263</v>
      </c>
      <c r="OUM85" t="s">
        <v>263</v>
      </c>
      <c r="OUN85" t="s">
        <v>263</v>
      </c>
      <c r="OUO85" t="s">
        <v>263</v>
      </c>
      <c r="OUP85" t="s">
        <v>263</v>
      </c>
      <c r="OUQ85" t="s">
        <v>263</v>
      </c>
      <c r="OUR85" t="s">
        <v>263</v>
      </c>
      <c r="OUS85" t="s">
        <v>263</v>
      </c>
      <c r="OUT85" t="s">
        <v>263</v>
      </c>
      <c r="OUU85" t="s">
        <v>263</v>
      </c>
      <c r="OUV85" t="s">
        <v>263</v>
      </c>
      <c r="OUW85" t="s">
        <v>263</v>
      </c>
      <c r="OUX85" t="s">
        <v>263</v>
      </c>
      <c r="OUY85" t="s">
        <v>263</v>
      </c>
      <c r="OUZ85" t="s">
        <v>263</v>
      </c>
      <c r="OVA85" t="s">
        <v>263</v>
      </c>
      <c r="OVB85" t="s">
        <v>263</v>
      </c>
      <c r="OVC85" t="s">
        <v>263</v>
      </c>
      <c r="OVD85" t="s">
        <v>263</v>
      </c>
      <c r="OVE85" t="s">
        <v>263</v>
      </c>
      <c r="OVF85" t="s">
        <v>263</v>
      </c>
      <c r="OVG85" t="s">
        <v>263</v>
      </c>
      <c r="OVH85" t="s">
        <v>263</v>
      </c>
      <c r="OVI85" t="s">
        <v>263</v>
      </c>
      <c r="OVJ85" t="s">
        <v>263</v>
      </c>
      <c r="OVK85" t="s">
        <v>263</v>
      </c>
      <c r="OVL85" t="s">
        <v>263</v>
      </c>
      <c r="OVM85" t="s">
        <v>263</v>
      </c>
      <c r="OVN85" t="s">
        <v>263</v>
      </c>
      <c r="OVO85" t="s">
        <v>263</v>
      </c>
      <c r="OVP85" t="s">
        <v>263</v>
      </c>
      <c r="OVQ85" t="s">
        <v>263</v>
      </c>
      <c r="OVR85" t="s">
        <v>263</v>
      </c>
      <c r="OVS85" t="s">
        <v>263</v>
      </c>
      <c r="OVT85" t="s">
        <v>263</v>
      </c>
      <c r="OVU85" t="s">
        <v>263</v>
      </c>
      <c r="OVV85" t="s">
        <v>263</v>
      </c>
      <c r="OVW85" t="s">
        <v>263</v>
      </c>
      <c r="OVX85" t="s">
        <v>263</v>
      </c>
      <c r="OVY85" t="s">
        <v>263</v>
      </c>
      <c r="OVZ85" t="s">
        <v>263</v>
      </c>
      <c r="OWA85" t="s">
        <v>263</v>
      </c>
      <c r="OWB85" t="s">
        <v>263</v>
      </c>
      <c r="OWC85" t="s">
        <v>263</v>
      </c>
      <c r="OWD85" t="s">
        <v>263</v>
      </c>
      <c r="OWE85" t="s">
        <v>263</v>
      </c>
      <c r="OWF85" t="s">
        <v>263</v>
      </c>
      <c r="OWG85" t="s">
        <v>263</v>
      </c>
      <c r="OWH85" t="s">
        <v>263</v>
      </c>
      <c r="OWI85" t="s">
        <v>263</v>
      </c>
      <c r="OWJ85" t="s">
        <v>263</v>
      </c>
      <c r="OWK85" t="s">
        <v>263</v>
      </c>
      <c r="OWL85" t="s">
        <v>263</v>
      </c>
      <c r="OWM85" t="s">
        <v>263</v>
      </c>
      <c r="OWN85" t="s">
        <v>263</v>
      </c>
      <c r="OWO85" t="s">
        <v>263</v>
      </c>
      <c r="OWP85" t="s">
        <v>263</v>
      </c>
      <c r="OWQ85" t="s">
        <v>263</v>
      </c>
      <c r="OWR85" t="s">
        <v>263</v>
      </c>
      <c r="OWS85" t="s">
        <v>263</v>
      </c>
      <c r="OWT85" t="s">
        <v>263</v>
      </c>
      <c r="OWU85" t="s">
        <v>263</v>
      </c>
      <c r="OWV85" t="s">
        <v>263</v>
      </c>
      <c r="OWW85" t="s">
        <v>263</v>
      </c>
      <c r="OWX85" t="s">
        <v>263</v>
      </c>
      <c r="OWY85" t="s">
        <v>263</v>
      </c>
      <c r="OWZ85" t="s">
        <v>263</v>
      </c>
      <c r="OXA85" t="s">
        <v>263</v>
      </c>
      <c r="OXB85" t="s">
        <v>263</v>
      </c>
      <c r="OXC85" t="s">
        <v>263</v>
      </c>
      <c r="OXD85" t="s">
        <v>263</v>
      </c>
      <c r="OXE85" t="s">
        <v>263</v>
      </c>
      <c r="OXF85" t="s">
        <v>263</v>
      </c>
      <c r="OXG85" t="s">
        <v>263</v>
      </c>
      <c r="OXH85" t="s">
        <v>263</v>
      </c>
      <c r="OXI85" t="s">
        <v>263</v>
      </c>
      <c r="OXJ85" t="s">
        <v>263</v>
      </c>
      <c r="OXK85" t="s">
        <v>263</v>
      </c>
      <c r="OXL85" t="s">
        <v>263</v>
      </c>
      <c r="OXM85" t="s">
        <v>263</v>
      </c>
      <c r="OXN85" t="s">
        <v>263</v>
      </c>
      <c r="OXO85" t="s">
        <v>263</v>
      </c>
      <c r="OXP85" t="s">
        <v>263</v>
      </c>
      <c r="OXQ85" t="s">
        <v>263</v>
      </c>
      <c r="OXR85" t="s">
        <v>263</v>
      </c>
      <c r="OXS85" t="s">
        <v>263</v>
      </c>
      <c r="OXT85" t="s">
        <v>263</v>
      </c>
      <c r="OXU85" t="s">
        <v>263</v>
      </c>
      <c r="OXV85" t="s">
        <v>263</v>
      </c>
      <c r="OXW85" t="s">
        <v>263</v>
      </c>
      <c r="OXX85" t="s">
        <v>263</v>
      </c>
      <c r="OXY85" t="s">
        <v>263</v>
      </c>
      <c r="OXZ85" t="s">
        <v>263</v>
      </c>
      <c r="OYA85" t="s">
        <v>263</v>
      </c>
      <c r="OYB85" t="s">
        <v>263</v>
      </c>
      <c r="OYC85" t="s">
        <v>263</v>
      </c>
      <c r="OYD85" t="s">
        <v>263</v>
      </c>
      <c r="OYE85" t="s">
        <v>263</v>
      </c>
      <c r="OYF85" t="s">
        <v>263</v>
      </c>
      <c r="OYG85" t="s">
        <v>263</v>
      </c>
      <c r="OYH85" t="s">
        <v>263</v>
      </c>
      <c r="OYI85" t="s">
        <v>263</v>
      </c>
      <c r="OYJ85" t="s">
        <v>263</v>
      </c>
      <c r="OYK85" t="s">
        <v>263</v>
      </c>
      <c r="OYL85" t="s">
        <v>263</v>
      </c>
      <c r="OYM85" t="s">
        <v>263</v>
      </c>
      <c r="OYN85" t="s">
        <v>263</v>
      </c>
      <c r="OYO85" t="s">
        <v>263</v>
      </c>
      <c r="OYP85" t="s">
        <v>263</v>
      </c>
      <c r="OYQ85" t="s">
        <v>263</v>
      </c>
      <c r="OYR85" t="s">
        <v>263</v>
      </c>
      <c r="OYS85" t="s">
        <v>263</v>
      </c>
      <c r="OYT85" t="s">
        <v>263</v>
      </c>
      <c r="OYU85" t="s">
        <v>263</v>
      </c>
      <c r="OYV85" t="s">
        <v>263</v>
      </c>
      <c r="OYW85" t="s">
        <v>263</v>
      </c>
      <c r="OYX85" t="s">
        <v>263</v>
      </c>
      <c r="OYY85" t="s">
        <v>263</v>
      </c>
      <c r="OYZ85" t="s">
        <v>263</v>
      </c>
      <c r="OZA85" t="s">
        <v>263</v>
      </c>
      <c r="OZB85" t="s">
        <v>263</v>
      </c>
      <c r="OZC85" t="s">
        <v>263</v>
      </c>
      <c r="OZD85" t="s">
        <v>263</v>
      </c>
      <c r="OZE85" t="s">
        <v>263</v>
      </c>
      <c r="OZF85" t="s">
        <v>263</v>
      </c>
      <c r="OZG85" t="s">
        <v>263</v>
      </c>
      <c r="OZH85" t="s">
        <v>263</v>
      </c>
      <c r="OZI85" t="s">
        <v>263</v>
      </c>
      <c r="OZJ85" t="s">
        <v>263</v>
      </c>
      <c r="OZK85" t="s">
        <v>263</v>
      </c>
      <c r="OZL85" t="s">
        <v>263</v>
      </c>
      <c r="OZM85" t="s">
        <v>263</v>
      </c>
      <c r="OZN85" t="s">
        <v>263</v>
      </c>
      <c r="OZO85" t="s">
        <v>263</v>
      </c>
      <c r="OZP85" t="s">
        <v>263</v>
      </c>
      <c r="OZQ85" t="s">
        <v>263</v>
      </c>
      <c r="OZR85" t="s">
        <v>263</v>
      </c>
      <c r="OZS85" t="s">
        <v>263</v>
      </c>
      <c r="OZT85" t="s">
        <v>263</v>
      </c>
      <c r="OZU85" t="s">
        <v>263</v>
      </c>
      <c r="OZV85" t="s">
        <v>263</v>
      </c>
      <c r="OZW85" t="s">
        <v>263</v>
      </c>
      <c r="OZX85" t="s">
        <v>263</v>
      </c>
      <c r="OZY85" t="s">
        <v>263</v>
      </c>
      <c r="OZZ85" t="s">
        <v>263</v>
      </c>
      <c r="PAA85" t="s">
        <v>263</v>
      </c>
      <c r="PAB85" t="s">
        <v>263</v>
      </c>
      <c r="PAC85" t="s">
        <v>263</v>
      </c>
      <c r="PAD85" t="s">
        <v>263</v>
      </c>
      <c r="PAE85" t="s">
        <v>263</v>
      </c>
      <c r="PAF85" t="s">
        <v>263</v>
      </c>
      <c r="PAG85" t="s">
        <v>263</v>
      </c>
      <c r="PAH85" t="s">
        <v>263</v>
      </c>
      <c r="PAI85" t="s">
        <v>263</v>
      </c>
      <c r="PAJ85" t="s">
        <v>263</v>
      </c>
      <c r="PAK85" t="s">
        <v>263</v>
      </c>
      <c r="PAL85" t="s">
        <v>263</v>
      </c>
      <c r="PAM85" t="s">
        <v>263</v>
      </c>
      <c r="PAN85" t="s">
        <v>263</v>
      </c>
      <c r="PAO85" t="s">
        <v>263</v>
      </c>
      <c r="PAP85" t="s">
        <v>263</v>
      </c>
      <c r="PAQ85" t="s">
        <v>263</v>
      </c>
      <c r="PAR85" t="s">
        <v>263</v>
      </c>
      <c r="PAS85" t="s">
        <v>263</v>
      </c>
      <c r="PAT85" t="s">
        <v>263</v>
      </c>
      <c r="PAU85" t="s">
        <v>263</v>
      </c>
      <c r="PAV85" t="s">
        <v>263</v>
      </c>
      <c r="PAW85" t="s">
        <v>263</v>
      </c>
      <c r="PAX85" t="s">
        <v>263</v>
      </c>
      <c r="PAY85" t="s">
        <v>263</v>
      </c>
      <c r="PAZ85" t="s">
        <v>263</v>
      </c>
      <c r="PBA85" t="s">
        <v>263</v>
      </c>
      <c r="PBB85" t="s">
        <v>263</v>
      </c>
      <c r="PBC85" t="s">
        <v>263</v>
      </c>
      <c r="PBD85" t="s">
        <v>263</v>
      </c>
      <c r="PBE85" t="s">
        <v>263</v>
      </c>
      <c r="PBF85" t="s">
        <v>263</v>
      </c>
      <c r="PBG85" t="s">
        <v>263</v>
      </c>
      <c r="PBH85" t="s">
        <v>263</v>
      </c>
      <c r="PBI85" t="s">
        <v>263</v>
      </c>
      <c r="PBJ85" t="s">
        <v>263</v>
      </c>
      <c r="PBK85" t="s">
        <v>263</v>
      </c>
      <c r="PBL85" t="s">
        <v>263</v>
      </c>
      <c r="PBM85" t="s">
        <v>263</v>
      </c>
      <c r="PBN85" t="s">
        <v>263</v>
      </c>
      <c r="PBO85" t="s">
        <v>263</v>
      </c>
      <c r="PBP85" t="s">
        <v>263</v>
      </c>
      <c r="PBQ85" t="s">
        <v>263</v>
      </c>
      <c r="PBR85" t="s">
        <v>263</v>
      </c>
      <c r="PBS85" t="s">
        <v>263</v>
      </c>
      <c r="PBT85" t="s">
        <v>263</v>
      </c>
      <c r="PBU85" t="s">
        <v>263</v>
      </c>
      <c r="PBV85" t="s">
        <v>263</v>
      </c>
      <c r="PBW85" t="s">
        <v>263</v>
      </c>
      <c r="PBX85" t="s">
        <v>263</v>
      </c>
      <c r="PBY85" t="s">
        <v>263</v>
      </c>
      <c r="PBZ85" t="s">
        <v>263</v>
      </c>
      <c r="PCA85" t="s">
        <v>263</v>
      </c>
      <c r="PCB85" t="s">
        <v>263</v>
      </c>
      <c r="PCC85" t="s">
        <v>263</v>
      </c>
      <c r="PCD85" t="s">
        <v>263</v>
      </c>
      <c r="PCE85" t="s">
        <v>263</v>
      </c>
      <c r="PCF85" t="s">
        <v>263</v>
      </c>
      <c r="PCG85" t="s">
        <v>263</v>
      </c>
      <c r="PCH85" t="s">
        <v>263</v>
      </c>
      <c r="PCI85" t="s">
        <v>263</v>
      </c>
      <c r="PCJ85" t="s">
        <v>263</v>
      </c>
      <c r="PCK85" t="s">
        <v>263</v>
      </c>
      <c r="PCL85" t="s">
        <v>263</v>
      </c>
      <c r="PCM85" t="s">
        <v>263</v>
      </c>
      <c r="PCN85" t="s">
        <v>263</v>
      </c>
      <c r="PCO85" t="s">
        <v>263</v>
      </c>
      <c r="PCP85" t="s">
        <v>263</v>
      </c>
      <c r="PCQ85" t="s">
        <v>263</v>
      </c>
      <c r="PCR85" t="s">
        <v>263</v>
      </c>
      <c r="PCS85" t="s">
        <v>263</v>
      </c>
      <c r="PCT85" t="s">
        <v>263</v>
      </c>
      <c r="PCU85" t="s">
        <v>263</v>
      </c>
      <c r="PCV85" t="s">
        <v>263</v>
      </c>
      <c r="PCW85" t="s">
        <v>263</v>
      </c>
      <c r="PCX85" t="s">
        <v>263</v>
      </c>
      <c r="PCY85" t="s">
        <v>263</v>
      </c>
      <c r="PCZ85" t="s">
        <v>263</v>
      </c>
      <c r="PDA85" t="s">
        <v>263</v>
      </c>
      <c r="PDB85" t="s">
        <v>263</v>
      </c>
      <c r="PDC85" t="s">
        <v>263</v>
      </c>
      <c r="PDD85" t="s">
        <v>263</v>
      </c>
      <c r="PDE85" t="s">
        <v>263</v>
      </c>
      <c r="PDF85" t="s">
        <v>263</v>
      </c>
      <c r="PDG85" t="s">
        <v>263</v>
      </c>
      <c r="PDH85" t="s">
        <v>263</v>
      </c>
      <c r="PDI85" t="s">
        <v>263</v>
      </c>
      <c r="PDJ85" t="s">
        <v>263</v>
      </c>
      <c r="PDK85" t="s">
        <v>263</v>
      </c>
      <c r="PDL85" t="s">
        <v>263</v>
      </c>
      <c r="PDM85" t="s">
        <v>263</v>
      </c>
      <c r="PDN85" t="s">
        <v>263</v>
      </c>
      <c r="PDO85" t="s">
        <v>263</v>
      </c>
      <c r="PDP85" t="s">
        <v>263</v>
      </c>
      <c r="PDQ85" t="s">
        <v>263</v>
      </c>
      <c r="PDR85" t="s">
        <v>263</v>
      </c>
      <c r="PDS85" t="s">
        <v>263</v>
      </c>
      <c r="PDT85" t="s">
        <v>263</v>
      </c>
      <c r="PDU85" t="s">
        <v>263</v>
      </c>
      <c r="PDV85" t="s">
        <v>263</v>
      </c>
      <c r="PDW85" t="s">
        <v>263</v>
      </c>
      <c r="PDX85" t="s">
        <v>263</v>
      </c>
      <c r="PDY85" t="s">
        <v>263</v>
      </c>
      <c r="PDZ85" t="s">
        <v>263</v>
      </c>
      <c r="PEA85" t="s">
        <v>263</v>
      </c>
      <c r="PEB85" t="s">
        <v>263</v>
      </c>
      <c r="PEC85" t="s">
        <v>263</v>
      </c>
      <c r="PED85" t="s">
        <v>263</v>
      </c>
      <c r="PEE85" t="s">
        <v>263</v>
      </c>
      <c r="PEF85" t="s">
        <v>263</v>
      </c>
      <c r="PEG85" t="s">
        <v>263</v>
      </c>
      <c r="PEH85" t="s">
        <v>263</v>
      </c>
      <c r="PEI85" t="s">
        <v>263</v>
      </c>
      <c r="PEJ85" t="s">
        <v>263</v>
      </c>
      <c r="PEK85" t="s">
        <v>263</v>
      </c>
      <c r="PEL85" t="s">
        <v>263</v>
      </c>
      <c r="PEM85" t="s">
        <v>263</v>
      </c>
      <c r="PEN85" t="s">
        <v>263</v>
      </c>
      <c r="PEO85" t="s">
        <v>263</v>
      </c>
      <c r="PEP85" t="s">
        <v>263</v>
      </c>
      <c r="PEQ85" t="s">
        <v>263</v>
      </c>
      <c r="PER85" t="s">
        <v>263</v>
      </c>
      <c r="PES85" t="s">
        <v>263</v>
      </c>
      <c r="PET85" t="s">
        <v>263</v>
      </c>
      <c r="PEU85" t="s">
        <v>263</v>
      </c>
      <c r="PEV85" t="s">
        <v>263</v>
      </c>
      <c r="PEW85" t="s">
        <v>263</v>
      </c>
      <c r="PEX85" t="s">
        <v>263</v>
      </c>
      <c r="PEY85" t="s">
        <v>263</v>
      </c>
      <c r="PEZ85" t="s">
        <v>263</v>
      </c>
      <c r="PFA85" t="s">
        <v>263</v>
      </c>
      <c r="PFB85" t="s">
        <v>263</v>
      </c>
      <c r="PFC85" t="s">
        <v>263</v>
      </c>
      <c r="PFD85" t="s">
        <v>263</v>
      </c>
      <c r="PFE85" t="s">
        <v>263</v>
      </c>
      <c r="PFF85" t="s">
        <v>263</v>
      </c>
      <c r="PFG85" t="s">
        <v>263</v>
      </c>
      <c r="PFH85" t="s">
        <v>263</v>
      </c>
      <c r="PFI85" t="s">
        <v>263</v>
      </c>
      <c r="PFJ85" t="s">
        <v>263</v>
      </c>
      <c r="PFK85" t="s">
        <v>263</v>
      </c>
      <c r="PFL85" t="s">
        <v>263</v>
      </c>
      <c r="PFM85" t="s">
        <v>263</v>
      </c>
      <c r="PFN85" t="s">
        <v>263</v>
      </c>
      <c r="PFO85" t="s">
        <v>263</v>
      </c>
      <c r="PFP85" t="s">
        <v>263</v>
      </c>
      <c r="PFQ85" t="s">
        <v>263</v>
      </c>
      <c r="PFR85" t="s">
        <v>263</v>
      </c>
      <c r="PFS85" t="s">
        <v>263</v>
      </c>
      <c r="PFT85" t="s">
        <v>263</v>
      </c>
      <c r="PFU85" t="s">
        <v>263</v>
      </c>
      <c r="PFV85" t="s">
        <v>263</v>
      </c>
      <c r="PFW85" t="s">
        <v>263</v>
      </c>
      <c r="PFX85" t="s">
        <v>263</v>
      </c>
      <c r="PFY85" t="s">
        <v>263</v>
      </c>
      <c r="PFZ85" t="s">
        <v>263</v>
      </c>
      <c r="PGA85" t="s">
        <v>263</v>
      </c>
      <c r="PGB85" t="s">
        <v>263</v>
      </c>
      <c r="PGC85" t="s">
        <v>263</v>
      </c>
      <c r="PGD85" t="s">
        <v>263</v>
      </c>
      <c r="PGE85" t="s">
        <v>263</v>
      </c>
      <c r="PGF85" t="s">
        <v>263</v>
      </c>
      <c r="PGG85" t="s">
        <v>263</v>
      </c>
      <c r="PGH85" t="s">
        <v>263</v>
      </c>
      <c r="PGI85" t="s">
        <v>263</v>
      </c>
      <c r="PGJ85" t="s">
        <v>263</v>
      </c>
      <c r="PGK85" t="s">
        <v>263</v>
      </c>
      <c r="PGL85" t="s">
        <v>263</v>
      </c>
      <c r="PGM85" t="s">
        <v>263</v>
      </c>
      <c r="PGN85" t="s">
        <v>263</v>
      </c>
      <c r="PGO85" t="s">
        <v>263</v>
      </c>
      <c r="PGP85" t="s">
        <v>263</v>
      </c>
      <c r="PGQ85" t="s">
        <v>263</v>
      </c>
      <c r="PGR85" t="s">
        <v>263</v>
      </c>
      <c r="PGS85" t="s">
        <v>263</v>
      </c>
      <c r="PGT85" t="s">
        <v>263</v>
      </c>
      <c r="PGU85" t="s">
        <v>263</v>
      </c>
      <c r="PGV85" t="s">
        <v>263</v>
      </c>
      <c r="PGW85" t="s">
        <v>263</v>
      </c>
      <c r="PGX85" t="s">
        <v>263</v>
      </c>
      <c r="PGY85" t="s">
        <v>263</v>
      </c>
      <c r="PGZ85" t="s">
        <v>263</v>
      </c>
      <c r="PHA85" t="s">
        <v>263</v>
      </c>
      <c r="PHB85" t="s">
        <v>263</v>
      </c>
      <c r="PHC85" t="s">
        <v>263</v>
      </c>
      <c r="PHD85" t="s">
        <v>263</v>
      </c>
      <c r="PHE85" t="s">
        <v>263</v>
      </c>
      <c r="PHF85" t="s">
        <v>263</v>
      </c>
      <c r="PHG85" t="s">
        <v>263</v>
      </c>
      <c r="PHH85" t="s">
        <v>263</v>
      </c>
      <c r="PHI85" t="s">
        <v>263</v>
      </c>
      <c r="PHJ85" t="s">
        <v>263</v>
      </c>
      <c r="PHK85" t="s">
        <v>263</v>
      </c>
      <c r="PHL85" t="s">
        <v>263</v>
      </c>
      <c r="PHM85" t="s">
        <v>263</v>
      </c>
      <c r="PHN85" t="s">
        <v>263</v>
      </c>
      <c r="PHO85" t="s">
        <v>263</v>
      </c>
      <c r="PHP85" t="s">
        <v>263</v>
      </c>
      <c r="PHQ85" t="s">
        <v>263</v>
      </c>
      <c r="PHR85" t="s">
        <v>263</v>
      </c>
      <c r="PHS85" t="s">
        <v>263</v>
      </c>
      <c r="PHT85" t="s">
        <v>263</v>
      </c>
      <c r="PHU85" t="s">
        <v>263</v>
      </c>
      <c r="PHV85" t="s">
        <v>263</v>
      </c>
      <c r="PHW85" t="s">
        <v>263</v>
      </c>
      <c r="PHX85" t="s">
        <v>263</v>
      </c>
      <c r="PHY85" t="s">
        <v>263</v>
      </c>
      <c r="PHZ85" t="s">
        <v>263</v>
      </c>
      <c r="PIA85" t="s">
        <v>263</v>
      </c>
      <c r="PIB85" t="s">
        <v>263</v>
      </c>
      <c r="PIC85" t="s">
        <v>263</v>
      </c>
      <c r="PID85" t="s">
        <v>263</v>
      </c>
      <c r="PIE85" t="s">
        <v>263</v>
      </c>
      <c r="PIF85" t="s">
        <v>263</v>
      </c>
      <c r="PIG85" t="s">
        <v>263</v>
      </c>
      <c r="PIH85" t="s">
        <v>263</v>
      </c>
      <c r="PII85" t="s">
        <v>263</v>
      </c>
      <c r="PIJ85" t="s">
        <v>263</v>
      </c>
      <c r="PIK85" t="s">
        <v>263</v>
      </c>
      <c r="PIL85" t="s">
        <v>263</v>
      </c>
      <c r="PIM85" t="s">
        <v>263</v>
      </c>
      <c r="PIN85" t="s">
        <v>263</v>
      </c>
      <c r="PIO85" t="s">
        <v>263</v>
      </c>
      <c r="PIP85" t="s">
        <v>263</v>
      </c>
      <c r="PIQ85" t="s">
        <v>263</v>
      </c>
      <c r="PIR85" t="s">
        <v>263</v>
      </c>
      <c r="PIS85" t="s">
        <v>263</v>
      </c>
      <c r="PIT85" t="s">
        <v>263</v>
      </c>
      <c r="PIU85" t="s">
        <v>263</v>
      </c>
      <c r="PIV85" t="s">
        <v>263</v>
      </c>
      <c r="PIW85" t="s">
        <v>263</v>
      </c>
      <c r="PIX85" t="s">
        <v>263</v>
      </c>
      <c r="PIY85" t="s">
        <v>263</v>
      </c>
      <c r="PIZ85" t="s">
        <v>263</v>
      </c>
      <c r="PJA85" t="s">
        <v>263</v>
      </c>
      <c r="PJB85" t="s">
        <v>263</v>
      </c>
      <c r="PJC85" t="s">
        <v>263</v>
      </c>
      <c r="PJD85" t="s">
        <v>263</v>
      </c>
      <c r="PJE85" t="s">
        <v>263</v>
      </c>
      <c r="PJF85" t="s">
        <v>263</v>
      </c>
      <c r="PJG85" t="s">
        <v>263</v>
      </c>
      <c r="PJH85" t="s">
        <v>263</v>
      </c>
      <c r="PJI85" t="s">
        <v>263</v>
      </c>
      <c r="PJJ85" t="s">
        <v>263</v>
      </c>
      <c r="PJK85" t="s">
        <v>263</v>
      </c>
      <c r="PJL85" t="s">
        <v>263</v>
      </c>
      <c r="PJM85" t="s">
        <v>263</v>
      </c>
      <c r="PJN85" t="s">
        <v>263</v>
      </c>
      <c r="PJO85" t="s">
        <v>263</v>
      </c>
      <c r="PJP85" t="s">
        <v>263</v>
      </c>
      <c r="PJQ85" t="s">
        <v>263</v>
      </c>
      <c r="PJR85" t="s">
        <v>263</v>
      </c>
      <c r="PJS85" t="s">
        <v>263</v>
      </c>
      <c r="PJT85" t="s">
        <v>263</v>
      </c>
      <c r="PJU85" t="s">
        <v>263</v>
      </c>
      <c r="PJV85" t="s">
        <v>263</v>
      </c>
      <c r="PJW85" t="s">
        <v>263</v>
      </c>
      <c r="PJX85" t="s">
        <v>263</v>
      </c>
      <c r="PJY85" t="s">
        <v>263</v>
      </c>
      <c r="PJZ85" t="s">
        <v>263</v>
      </c>
      <c r="PKA85" t="s">
        <v>263</v>
      </c>
      <c r="PKB85" t="s">
        <v>263</v>
      </c>
      <c r="PKC85" t="s">
        <v>263</v>
      </c>
      <c r="PKD85" t="s">
        <v>263</v>
      </c>
      <c r="PKE85" t="s">
        <v>263</v>
      </c>
      <c r="PKF85" t="s">
        <v>263</v>
      </c>
      <c r="PKG85" t="s">
        <v>263</v>
      </c>
      <c r="PKH85" t="s">
        <v>263</v>
      </c>
      <c r="PKI85" t="s">
        <v>263</v>
      </c>
      <c r="PKJ85" t="s">
        <v>263</v>
      </c>
      <c r="PKK85" t="s">
        <v>263</v>
      </c>
      <c r="PKL85" t="s">
        <v>263</v>
      </c>
      <c r="PKM85" t="s">
        <v>263</v>
      </c>
      <c r="PKN85" t="s">
        <v>263</v>
      </c>
      <c r="PKO85" t="s">
        <v>263</v>
      </c>
      <c r="PKP85" t="s">
        <v>263</v>
      </c>
      <c r="PKQ85" t="s">
        <v>263</v>
      </c>
      <c r="PKR85" t="s">
        <v>263</v>
      </c>
      <c r="PKS85" t="s">
        <v>263</v>
      </c>
      <c r="PKT85" t="s">
        <v>263</v>
      </c>
      <c r="PKU85" t="s">
        <v>263</v>
      </c>
      <c r="PKV85" t="s">
        <v>263</v>
      </c>
      <c r="PKW85" t="s">
        <v>263</v>
      </c>
      <c r="PKX85" t="s">
        <v>263</v>
      </c>
      <c r="PKY85" t="s">
        <v>263</v>
      </c>
      <c r="PKZ85" t="s">
        <v>263</v>
      </c>
      <c r="PLA85" t="s">
        <v>263</v>
      </c>
      <c r="PLB85" t="s">
        <v>263</v>
      </c>
      <c r="PLC85" t="s">
        <v>263</v>
      </c>
      <c r="PLD85" t="s">
        <v>263</v>
      </c>
      <c r="PLE85" t="s">
        <v>263</v>
      </c>
      <c r="PLF85" t="s">
        <v>263</v>
      </c>
      <c r="PLG85" t="s">
        <v>263</v>
      </c>
      <c r="PLH85" t="s">
        <v>263</v>
      </c>
      <c r="PLI85" t="s">
        <v>263</v>
      </c>
      <c r="PLJ85" t="s">
        <v>263</v>
      </c>
      <c r="PLK85" t="s">
        <v>263</v>
      </c>
      <c r="PLL85" t="s">
        <v>263</v>
      </c>
      <c r="PLM85" t="s">
        <v>263</v>
      </c>
      <c r="PLN85" t="s">
        <v>263</v>
      </c>
      <c r="PLO85" t="s">
        <v>263</v>
      </c>
      <c r="PLP85" t="s">
        <v>263</v>
      </c>
      <c r="PLQ85" t="s">
        <v>263</v>
      </c>
      <c r="PLR85" t="s">
        <v>263</v>
      </c>
      <c r="PLS85" t="s">
        <v>263</v>
      </c>
      <c r="PLT85" t="s">
        <v>263</v>
      </c>
      <c r="PLU85" t="s">
        <v>263</v>
      </c>
      <c r="PLV85" t="s">
        <v>263</v>
      </c>
      <c r="PLW85" t="s">
        <v>263</v>
      </c>
      <c r="PLX85" t="s">
        <v>263</v>
      </c>
      <c r="PLY85" t="s">
        <v>263</v>
      </c>
      <c r="PLZ85" t="s">
        <v>263</v>
      </c>
      <c r="PMA85" t="s">
        <v>263</v>
      </c>
      <c r="PMB85" t="s">
        <v>263</v>
      </c>
      <c r="PMC85" t="s">
        <v>263</v>
      </c>
      <c r="PMD85" t="s">
        <v>263</v>
      </c>
      <c r="PME85" t="s">
        <v>263</v>
      </c>
      <c r="PMF85" t="s">
        <v>263</v>
      </c>
      <c r="PMG85" t="s">
        <v>263</v>
      </c>
      <c r="PMH85" t="s">
        <v>263</v>
      </c>
      <c r="PMI85" t="s">
        <v>263</v>
      </c>
      <c r="PMJ85" t="s">
        <v>263</v>
      </c>
      <c r="PMK85" t="s">
        <v>263</v>
      </c>
      <c r="PML85" t="s">
        <v>263</v>
      </c>
      <c r="PMM85" t="s">
        <v>263</v>
      </c>
      <c r="PMN85" t="s">
        <v>263</v>
      </c>
      <c r="PMO85" t="s">
        <v>263</v>
      </c>
      <c r="PMP85" t="s">
        <v>263</v>
      </c>
      <c r="PMQ85" t="s">
        <v>263</v>
      </c>
      <c r="PMR85" t="s">
        <v>263</v>
      </c>
      <c r="PMS85" t="s">
        <v>263</v>
      </c>
      <c r="PMT85" t="s">
        <v>263</v>
      </c>
      <c r="PMU85" t="s">
        <v>263</v>
      </c>
      <c r="PMV85" t="s">
        <v>263</v>
      </c>
      <c r="PMW85" t="s">
        <v>263</v>
      </c>
      <c r="PMX85" t="s">
        <v>263</v>
      </c>
      <c r="PMY85" t="s">
        <v>263</v>
      </c>
      <c r="PMZ85" t="s">
        <v>263</v>
      </c>
      <c r="PNA85" t="s">
        <v>263</v>
      </c>
      <c r="PNB85" t="s">
        <v>263</v>
      </c>
      <c r="PNC85" t="s">
        <v>263</v>
      </c>
      <c r="PND85" t="s">
        <v>263</v>
      </c>
      <c r="PNE85" t="s">
        <v>263</v>
      </c>
      <c r="PNF85" t="s">
        <v>263</v>
      </c>
      <c r="PNG85" t="s">
        <v>263</v>
      </c>
      <c r="PNH85" t="s">
        <v>263</v>
      </c>
      <c r="PNI85" t="s">
        <v>263</v>
      </c>
      <c r="PNJ85" t="s">
        <v>263</v>
      </c>
      <c r="PNK85" t="s">
        <v>263</v>
      </c>
      <c r="PNL85" t="s">
        <v>263</v>
      </c>
      <c r="PNM85" t="s">
        <v>263</v>
      </c>
      <c r="PNN85" t="s">
        <v>263</v>
      </c>
      <c r="PNO85" t="s">
        <v>263</v>
      </c>
      <c r="PNP85" t="s">
        <v>263</v>
      </c>
      <c r="PNQ85" t="s">
        <v>263</v>
      </c>
      <c r="PNR85" t="s">
        <v>263</v>
      </c>
      <c r="PNS85" t="s">
        <v>263</v>
      </c>
      <c r="PNT85" t="s">
        <v>263</v>
      </c>
      <c r="PNU85" t="s">
        <v>263</v>
      </c>
      <c r="PNV85" t="s">
        <v>263</v>
      </c>
      <c r="PNW85" t="s">
        <v>263</v>
      </c>
      <c r="PNX85" t="s">
        <v>263</v>
      </c>
      <c r="PNY85" t="s">
        <v>263</v>
      </c>
      <c r="PNZ85" t="s">
        <v>263</v>
      </c>
      <c r="POA85" t="s">
        <v>263</v>
      </c>
      <c r="POB85" t="s">
        <v>263</v>
      </c>
      <c r="POC85" t="s">
        <v>263</v>
      </c>
      <c r="POD85" t="s">
        <v>263</v>
      </c>
      <c r="POE85" t="s">
        <v>263</v>
      </c>
      <c r="POF85" t="s">
        <v>263</v>
      </c>
      <c r="POG85" t="s">
        <v>263</v>
      </c>
      <c r="POH85" t="s">
        <v>263</v>
      </c>
      <c r="POI85" t="s">
        <v>263</v>
      </c>
      <c r="POJ85" t="s">
        <v>263</v>
      </c>
      <c r="POK85" t="s">
        <v>263</v>
      </c>
      <c r="POL85" t="s">
        <v>263</v>
      </c>
      <c r="POM85" t="s">
        <v>263</v>
      </c>
      <c r="PON85" t="s">
        <v>263</v>
      </c>
      <c r="POO85" t="s">
        <v>263</v>
      </c>
      <c r="POP85" t="s">
        <v>263</v>
      </c>
      <c r="POQ85" t="s">
        <v>263</v>
      </c>
      <c r="POR85" t="s">
        <v>263</v>
      </c>
      <c r="POS85" t="s">
        <v>263</v>
      </c>
      <c r="POT85" t="s">
        <v>263</v>
      </c>
      <c r="POU85" t="s">
        <v>263</v>
      </c>
      <c r="POV85" t="s">
        <v>263</v>
      </c>
      <c r="POW85" t="s">
        <v>263</v>
      </c>
      <c r="POX85" t="s">
        <v>263</v>
      </c>
      <c r="POY85" t="s">
        <v>263</v>
      </c>
      <c r="POZ85" t="s">
        <v>263</v>
      </c>
      <c r="PPA85" t="s">
        <v>263</v>
      </c>
      <c r="PPB85" t="s">
        <v>263</v>
      </c>
      <c r="PPC85" t="s">
        <v>263</v>
      </c>
      <c r="PPD85" t="s">
        <v>263</v>
      </c>
      <c r="PPE85" t="s">
        <v>263</v>
      </c>
      <c r="PPF85" t="s">
        <v>263</v>
      </c>
      <c r="PPG85" t="s">
        <v>263</v>
      </c>
      <c r="PPH85" t="s">
        <v>263</v>
      </c>
      <c r="PPI85" t="s">
        <v>263</v>
      </c>
      <c r="PPJ85" t="s">
        <v>263</v>
      </c>
      <c r="PPK85" t="s">
        <v>263</v>
      </c>
      <c r="PPL85" t="s">
        <v>263</v>
      </c>
      <c r="PPM85" t="s">
        <v>263</v>
      </c>
      <c r="PPN85" t="s">
        <v>263</v>
      </c>
      <c r="PPO85" t="s">
        <v>263</v>
      </c>
      <c r="PPP85" t="s">
        <v>263</v>
      </c>
      <c r="PPQ85" t="s">
        <v>263</v>
      </c>
      <c r="PPR85" t="s">
        <v>263</v>
      </c>
      <c r="PPS85" t="s">
        <v>263</v>
      </c>
      <c r="PPT85" t="s">
        <v>263</v>
      </c>
      <c r="PPU85" t="s">
        <v>263</v>
      </c>
      <c r="PPV85" t="s">
        <v>263</v>
      </c>
      <c r="PPW85" t="s">
        <v>263</v>
      </c>
      <c r="PPX85" t="s">
        <v>263</v>
      </c>
      <c r="PPY85" t="s">
        <v>263</v>
      </c>
      <c r="PPZ85" t="s">
        <v>263</v>
      </c>
      <c r="PQA85" t="s">
        <v>263</v>
      </c>
      <c r="PQB85" t="s">
        <v>263</v>
      </c>
      <c r="PQC85" t="s">
        <v>263</v>
      </c>
      <c r="PQD85" t="s">
        <v>263</v>
      </c>
      <c r="PQE85" t="s">
        <v>263</v>
      </c>
      <c r="PQF85" t="s">
        <v>263</v>
      </c>
      <c r="PQG85" t="s">
        <v>263</v>
      </c>
      <c r="PQH85" t="s">
        <v>263</v>
      </c>
      <c r="PQI85" t="s">
        <v>263</v>
      </c>
      <c r="PQJ85" t="s">
        <v>263</v>
      </c>
      <c r="PQK85" t="s">
        <v>263</v>
      </c>
      <c r="PQL85" t="s">
        <v>263</v>
      </c>
      <c r="PQM85" t="s">
        <v>263</v>
      </c>
      <c r="PQN85" t="s">
        <v>263</v>
      </c>
      <c r="PQO85" t="s">
        <v>263</v>
      </c>
      <c r="PQP85" t="s">
        <v>263</v>
      </c>
      <c r="PQQ85" t="s">
        <v>263</v>
      </c>
      <c r="PQR85" t="s">
        <v>263</v>
      </c>
      <c r="PQS85" t="s">
        <v>263</v>
      </c>
      <c r="PQT85" t="s">
        <v>263</v>
      </c>
      <c r="PQU85" t="s">
        <v>263</v>
      </c>
      <c r="PQV85" t="s">
        <v>263</v>
      </c>
      <c r="PQW85" t="s">
        <v>263</v>
      </c>
      <c r="PQX85" t="s">
        <v>263</v>
      </c>
      <c r="PQY85" t="s">
        <v>263</v>
      </c>
      <c r="PQZ85" t="s">
        <v>263</v>
      </c>
      <c r="PRA85" t="s">
        <v>263</v>
      </c>
      <c r="PRB85" t="s">
        <v>263</v>
      </c>
      <c r="PRC85" t="s">
        <v>263</v>
      </c>
      <c r="PRD85" t="s">
        <v>263</v>
      </c>
      <c r="PRE85" t="s">
        <v>263</v>
      </c>
      <c r="PRF85" t="s">
        <v>263</v>
      </c>
      <c r="PRG85" t="s">
        <v>263</v>
      </c>
      <c r="PRH85" t="s">
        <v>263</v>
      </c>
      <c r="PRI85" t="s">
        <v>263</v>
      </c>
      <c r="PRJ85" t="s">
        <v>263</v>
      </c>
      <c r="PRK85" t="s">
        <v>263</v>
      </c>
      <c r="PRL85" t="s">
        <v>263</v>
      </c>
      <c r="PRM85" t="s">
        <v>263</v>
      </c>
      <c r="PRN85" t="s">
        <v>263</v>
      </c>
      <c r="PRO85" t="s">
        <v>263</v>
      </c>
      <c r="PRP85" t="s">
        <v>263</v>
      </c>
      <c r="PRQ85" t="s">
        <v>263</v>
      </c>
      <c r="PRR85" t="s">
        <v>263</v>
      </c>
      <c r="PRS85" t="s">
        <v>263</v>
      </c>
      <c r="PRT85" t="s">
        <v>263</v>
      </c>
      <c r="PRU85" t="s">
        <v>263</v>
      </c>
      <c r="PRV85" t="s">
        <v>263</v>
      </c>
      <c r="PRW85" t="s">
        <v>263</v>
      </c>
      <c r="PRX85" t="s">
        <v>263</v>
      </c>
      <c r="PRY85" t="s">
        <v>263</v>
      </c>
      <c r="PRZ85" t="s">
        <v>263</v>
      </c>
      <c r="PSA85" t="s">
        <v>263</v>
      </c>
      <c r="PSB85" t="s">
        <v>263</v>
      </c>
      <c r="PSC85" t="s">
        <v>263</v>
      </c>
      <c r="PSD85" t="s">
        <v>263</v>
      </c>
      <c r="PSE85" t="s">
        <v>263</v>
      </c>
      <c r="PSF85" t="s">
        <v>263</v>
      </c>
      <c r="PSG85" t="s">
        <v>263</v>
      </c>
      <c r="PSH85" t="s">
        <v>263</v>
      </c>
      <c r="PSI85" t="s">
        <v>263</v>
      </c>
      <c r="PSJ85" t="s">
        <v>263</v>
      </c>
      <c r="PSK85" t="s">
        <v>263</v>
      </c>
      <c r="PSL85" t="s">
        <v>263</v>
      </c>
      <c r="PSM85" t="s">
        <v>263</v>
      </c>
      <c r="PSN85" t="s">
        <v>263</v>
      </c>
      <c r="PSO85" t="s">
        <v>263</v>
      </c>
      <c r="PSP85" t="s">
        <v>263</v>
      </c>
      <c r="PSQ85" t="s">
        <v>263</v>
      </c>
      <c r="PSR85" t="s">
        <v>263</v>
      </c>
      <c r="PSS85" t="s">
        <v>263</v>
      </c>
      <c r="PST85" t="s">
        <v>263</v>
      </c>
      <c r="PSU85" t="s">
        <v>263</v>
      </c>
      <c r="PSV85" t="s">
        <v>263</v>
      </c>
      <c r="PSW85" t="s">
        <v>263</v>
      </c>
      <c r="PSX85" t="s">
        <v>263</v>
      </c>
      <c r="PSY85" t="s">
        <v>263</v>
      </c>
      <c r="PSZ85" t="s">
        <v>263</v>
      </c>
      <c r="PTA85" t="s">
        <v>263</v>
      </c>
      <c r="PTB85" t="s">
        <v>263</v>
      </c>
      <c r="PTC85" t="s">
        <v>263</v>
      </c>
      <c r="PTD85" t="s">
        <v>263</v>
      </c>
      <c r="PTE85" t="s">
        <v>263</v>
      </c>
      <c r="PTF85" t="s">
        <v>263</v>
      </c>
      <c r="PTG85" t="s">
        <v>263</v>
      </c>
      <c r="PTH85" t="s">
        <v>263</v>
      </c>
      <c r="PTI85" t="s">
        <v>263</v>
      </c>
      <c r="PTJ85" t="s">
        <v>263</v>
      </c>
      <c r="PTK85" t="s">
        <v>263</v>
      </c>
      <c r="PTL85" t="s">
        <v>263</v>
      </c>
      <c r="PTM85" t="s">
        <v>263</v>
      </c>
      <c r="PTN85" t="s">
        <v>263</v>
      </c>
      <c r="PTO85" t="s">
        <v>263</v>
      </c>
      <c r="PTP85" t="s">
        <v>263</v>
      </c>
      <c r="PTQ85" t="s">
        <v>263</v>
      </c>
      <c r="PTR85" t="s">
        <v>263</v>
      </c>
      <c r="PTS85" t="s">
        <v>263</v>
      </c>
      <c r="PTT85" t="s">
        <v>263</v>
      </c>
      <c r="PTU85" t="s">
        <v>263</v>
      </c>
      <c r="PTV85" t="s">
        <v>263</v>
      </c>
      <c r="PTW85" t="s">
        <v>263</v>
      </c>
      <c r="PTX85" t="s">
        <v>263</v>
      </c>
      <c r="PTY85" t="s">
        <v>263</v>
      </c>
      <c r="PTZ85" t="s">
        <v>263</v>
      </c>
      <c r="PUA85" t="s">
        <v>263</v>
      </c>
      <c r="PUB85" t="s">
        <v>263</v>
      </c>
      <c r="PUC85" t="s">
        <v>263</v>
      </c>
      <c r="PUD85" t="s">
        <v>263</v>
      </c>
      <c r="PUE85" t="s">
        <v>263</v>
      </c>
      <c r="PUF85" t="s">
        <v>263</v>
      </c>
      <c r="PUG85" t="s">
        <v>263</v>
      </c>
      <c r="PUH85" t="s">
        <v>263</v>
      </c>
      <c r="PUI85" t="s">
        <v>263</v>
      </c>
      <c r="PUJ85" t="s">
        <v>263</v>
      </c>
      <c r="PUK85" t="s">
        <v>263</v>
      </c>
      <c r="PUL85" t="s">
        <v>263</v>
      </c>
      <c r="PUM85" t="s">
        <v>263</v>
      </c>
      <c r="PUN85" t="s">
        <v>263</v>
      </c>
      <c r="PUO85" t="s">
        <v>263</v>
      </c>
      <c r="PUP85" t="s">
        <v>263</v>
      </c>
      <c r="PUQ85" t="s">
        <v>263</v>
      </c>
      <c r="PUR85" t="s">
        <v>263</v>
      </c>
      <c r="PUS85" t="s">
        <v>263</v>
      </c>
      <c r="PUT85" t="s">
        <v>263</v>
      </c>
      <c r="PUU85" t="s">
        <v>263</v>
      </c>
      <c r="PUV85" t="s">
        <v>263</v>
      </c>
      <c r="PUW85" t="s">
        <v>263</v>
      </c>
      <c r="PUX85" t="s">
        <v>263</v>
      </c>
      <c r="PUY85" t="s">
        <v>263</v>
      </c>
      <c r="PUZ85" t="s">
        <v>263</v>
      </c>
      <c r="PVA85" t="s">
        <v>263</v>
      </c>
      <c r="PVB85" t="s">
        <v>263</v>
      </c>
      <c r="PVC85" t="s">
        <v>263</v>
      </c>
      <c r="PVD85" t="s">
        <v>263</v>
      </c>
      <c r="PVE85" t="s">
        <v>263</v>
      </c>
      <c r="PVF85" t="s">
        <v>263</v>
      </c>
      <c r="PVG85" t="s">
        <v>263</v>
      </c>
      <c r="PVH85" t="s">
        <v>263</v>
      </c>
      <c r="PVI85" t="s">
        <v>263</v>
      </c>
      <c r="PVJ85" t="s">
        <v>263</v>
      </c>
      <c r="PVK85" t="s">
        <v>263</v>
      </c>
      <c r="PVL85" t="s">
        <v>263</v>
      </c>
      <c r="PVM85" t="s">
        <v>263</v>
      </c>
      <c r="PVN85" t="s">
        <v>263</v>
      </c>
      <c r="PVO85" t="s">
        <v>263</v>
      </c>
      <c r="PVP85" t="s">
        <v>263</v>
      </c>
      <c r="PVQ85" t="s">
        <v>263</v>
      </c>
      <c r="PVR85" t="s">
        <v>263</v>
      </c>
      <c r="PVS85" t="s">
        <v>263</v>
      </c>
      <c r="PVT85" t="s">
        <v>263</v>
      </c>
      <c r="PVU85" t="s">
        <v>263</v>
      </c>
      <c r="PVV85" t="s">
        <v>263</v>
      </c>
      <c r="PVW85" t="s">
        <v>263</v>
      </c>
      <c r="PVX85" t="s">
        <v>263</v>
      </c>
      <c r="PVY85" t="s">
        <v>263</v>
      </c>
      <c r="PVZ85" t="s">
        <v>263</v>
      </c>
      <c r="PWA85" t="s">
        <v>263</v>
      </c>
      <c r="PWB85" t="s">
        <v>263</v>
      </c>
      <c r="PWC85" t="s">
        <v>263</v>
      </c>
      <c r="PWD85" t="s">
        <v>263</v>
      </c>
      <c r="PWE85" t="s">
        <v>263</v>
      </c>
      <c r="PWF85" t="s">
        <v>263</v>
      </c>
      <c r="PWG85" t="s">
        <v>263</v>
      </c>
      <c r="PWH85" t="s">
        <v>263</v>
      </c>
      <c r="PWI85" t="s">
        <v>263</v>
      </c>
      <c r="PWJ85" t="s">
        <v>263</v>
      </c>
      <c r="PWK85" t="s">
        <v>263</v>
      </c>
      <c r="PWL85" t="s">
        <v>263</v>
      </c>
      <c r="PWM85" t="s">
        <v>263</v>
      </c>
      <c r="PWN85" t="s">
        <v>263</v>
      </c>
      <c r="PWO85" t="s">
        <v>263</v>
      </c>
      <c r="PWP85" t="s">
        <v>263</v>
      </c>
      <c r="PWQ85" t="s">
        <v>263</v>
      </c>
      <c r="PWR85" t="s">
        <v>263</v>
      </c>
      <c r="PWS85" t="s">
        <v>263</v>
      </c>
      <c r="PWT85" t="s">
        <v>263</v>
      </c>
      <c r="PWU85" t="s">
        <v>263</v>
      </c>
      <c r="PWV85" t="s">
        <v>263</v>
      </c>
      <c r="PWW85" t="s">
        <v>263</v>
      </c>
      <c r="PWX85" t="s">
        <v>263</v>
      </c>
      <c r="PWY85" t="s">
        <v>263</v>
      </c>
      <c r="PWZ85" t="s">
        <v>263</v>
      </c>
      <c r="PXA85" t="s">
        <v>263</v>
      </c>
      <c r="PXB85" t="s">
        <v>263</v>
      </c>
      <c r="PXC85" t="s">
        <v>263</v>
      </c>
      <c r="PXD85" t="s">
        <v>263</v>
      </c>
      <c r="PXE85" t="s">
        <v>263</v>
      </c>
      <c r="PXF85" t="s">
        <v>263</v>
      </c>
      <c r="PXG85" t="s">
        <v>263</v>
      </c>
      <c r="PXH85" t="s">
        <v>263</v>
      </c>
      <c r="PXI85" t="s">
        <v>263</v>
      </c>
      <c r="PXJ85" t="s">
        <v>263</v>
      </c>
      <c r="PXK85" t="s">
        <v>263</v>
      </c>
      <c r="PXL85" t="s">
        <v>263</v>
      </c>
      <c r="PXM85" t="s">
        <v>263</v>
      </c>
      <c r="PXN85" t="s">
        <v>263</v>
      </c>
      <c r="PXO85" t="s">
        <v>263</v>
      </c>
      <c r="PXP85" t="s">
        <v>263</v>
      </c>
      <c r="PXQ85" t="s">
        <v>263</v>
      </c>
      <c r="PXR85" t="s">
        <v>263</v>
      </c>
      <c r="PXS85" t="s">
        <v>263</v>
      </c>
      <c r="PXT85" t="s">
        <v>263</v>
      </c>
      <c r="PXU85" t="s">
        <v>263</v>
      </c>
      <c r="PXV85" t="s">
        <v>263</v>
      </c>
      <c r="PXW85" t="s">
        <v>263</v>
      </c>
      <c r="PXX85" t="s">
        <v>263</v>
      </c>
      <c r="PXY85" t="s">
        <v>263</v>
      </c>
      <c r="PXZ85" t="s">
        <v>263</v>
      </c>
      <c r="PYA85" t="s">
        <v>263</v>
      </c>
      <c r="PYB85" t="s">
        <v>263</v>
      </c>
      <c r="PYC85" t="s">
        <v>263</v>
      </c>
      <c r="PYD85" t="s">
        <v>263</v>
      </c>
      <c r="PYE85" t="s">
        <v>263</v>
      </c>
      <c r="PYF85" t="s">
        <v>263</v>
      </c>
      <c r="PYG85" t="s">
        <v>263</v>
      </c>
      <c r="PYH85" t="s">
        <v>263</v>
      </c>
      <c r="PYI85" t="s">
        <v>263</v>
      </c>
      <c r="PYJ85" t="s">
        <v>263</v>
      </c>
      <c r="PYK85" t="s">
        <v>263</v>
      </c>
      <c r="PYL85" t="s">
        <v>263</v>
      </c>
      <c r="PYM85" t="s">
        <v>263</v>
      </c>
      <c r="PYN85" t="s">
        <v>263</v>
      </c>
      <c r="PYO85" t="s">
        <v>263</v>
      </c>
      <c r="PYP85" t="s">
        <v>263</v>
      </c>
      <c r="PYQ85" t="s">
        <v>263</v>
      </c>
      <c r="PYR85" t="s">
        <v>263</v>
      </c>
      <c r="PYS85" t="s">
        <v>263</v>
      </c>
      <c r="PYT85" t="s">
        <v>263</v>
      </c>
      <c r="PYU85" t="s">
        <v>263</v>
      </c>
      <c r="PYV85" t="s">
        <v>263</v>
      </c>
      <c r="PYW85" t="s">
        <v>263</v>
      </c>
      <c r="PYX85" t="s">
        <v>263</v>
      </c>
      <c r="PYY85" t="s">
        <v>263</v>
      </c>
      <c r="PYZ85" t="s">
        <v>263</v>
      </c>
      <c r="PZA85" t="s">
        <v>263</v>
      </c>
      <c r="PZB85" t="s">
        <v>263</v>
      </c>
      <c r="PZC85" t="s">
        <v>263</v>
      </c>
      <c r="PZD85" t="s">
        <v>263</v>
      </c>
      <c r="PZE85" t="s">
        <v>263</v>
      </c>
      <c r="PZF85" t="s">
        <v>263</v>
      </c>
      <c r="PZG85" t="s">
        <v>263</v>
      </c>
      <c r="PZH85" t="s">
        <v>263</v>
      </c>
      <c r="PZI85" t="s">
        <v>263</v>
      </c>
      <c r="PZJ85" t="s">
        <v>263</v>
      </c>
      <c r="PZK85" t="s">
        <v>263</v>
      </c>
      <c r="PZL85" t="s">
        <v>263</v>
      </c>
      <c r="PZM85" t="s">
        <v>263</v>
      </c>
      <c r="PZN85" t="s">
        <v>263</v>
      </c>
      <c r="PZO85" t="s">
        <v>263</v>
      </c>
      <c r="PZP85" t="s">
        <v>263</v>
      </c>
      <c r="PZQ85" t="s">
        <v>263</v>
      </c>
      <c r="PZR85" t="s">
        <v>263</v>
      </c>
      <c r="PZS85" t="s">
        <v>263</v>
      </c>
      <c r="PZT85" t="s">
        <v>263</v>
      </c>
      <c r="PZU85" t="s">
        <v>263</v>
      </c>
      <c r="PZV85" t="s">
        <v>263</v>
      </c>
      <c r="PZW85" t="s">
        <v>263</v>
      </c>
      <c r="PZX85" t="s">
        <v>263</v>
      </c>
      <c r="PZY85" t="s">
        <v>263</v>
      </c>
      <c r="PZZ85" t="s">
        <v>263</v>
      </c>
      <c r="QAA85" t="s">
        <v>263</v>
      </c>
      <c r="QAB85" t="s">
        <v>263</v>
      </c>
      <c r="QAC85" t="s">
        <v>263</v>
      </c>
      <c r="QAD85" t="s">
        <v>263</v>
      </c>
      <c r="QAE85" t="s">
        <v>263</v>
      </c>
      <c r="QAF85" t="s">
        <v>263</v>
      </c>
      <c r="QAG85" t="s">
        <v>263</v>
      </c>
      <c r="QAH85" t="s">
        <v>263</v>
      </c>
      <c r="QAI85" t="s">
        <v>263</v>
      </c>
      <c r="QAJ85" t="s">
        <v>263</v>
      </c>
      <c r="QAK85" t="s">
        <v>263</v>
      </c>
      <c r="QAL85" t="s">
        <v>263</v>
      </c>
      <c r="QAM85" t="s">
        <v>263</v>
      </c>
      <c r="QAN85" t="s">
        <v>263</v>
      </c>
      <c r="QAO85" t="s">
        <v>263</v>
      </c>
      <c r="QAP85" t="s">
        <v>263</v>
      </c>
      <c r="QAQ85" t="s">
        <v>263</v>
      </c>
      <c r="QAR85" t="s">
        <v>263</v>
      </c>
      <c r="QAS85" t="s">
        <v>263</v>
      </c>
      <c r="QAT85" t="s">
        <v>263</v>
      </c>
      <c r="QAU85" t="s">
        <v>263</v>
      </c>
      <c r="QAV85" t="s">
        <v>263</v>
      </c>
      <c r="QAW85" t="s">
        <v>263</v>
      </c>
      <c r="QAX85" t="s">
        <v>263</v>
      </c>
      <c r="QAY85" t="s">
        <v>263</v>
      </c>
      <c r="QAZ85" t="s">
        <v>263</v>
      </c>
      <c r="QBA85" t="s">
        <v>263</v>
      </c>
      <c r="QBB85" t="s">
        <v>263</v>
      </c>
      <c r="QBC85" t="s">
        <v>263</v>
      </c>
      <c r="QBD85" t="s">
        <v>263</v>
      </c>
      <c r="QBE85" t="s">
        <v>263</v>
      </c>
      <c r="QBF85" t="s">
        <v>263</v>
      </c>
      <c r="QBG85" t="s">
        <v>263</v>
      </c>
      <c r="QBH85" t="s">
        <v>263</v>
      </c>
      <c r="QBI85" t="s">
        <v>263</v>
      </c>
      <c r="QBJ85" t="s">
        <v>263</v>
      </c>
      <c r="QBK85" t="s">
        <v>263</v>
      </c>
      <c r="QBL85" t="s">
        <v>263</v>
      </c>
      <c r="QBM85" t="s">
        <v>263</v>
      </c>
      <c r="QBN85" t="s">
        <v>263</v>
      </c>
      <c r="QBO85" t="s">
        <v>263</v>
      </c>
      <c r="QBP85" t="s">
        <v>263</v>
      </c>
      <c r="QBQ85" t="s">
        <v>263</v>
      </c>
      <c r="QBR85" t="s">
        <v>263</v>
      </c>
      <c r="QBS85" t="s">
        <v>263</v>
      </c>
      <c r="QBT85" t="s">
        <v>263</v>
      </c>
      <c r="QBU85" t="s">
        <v>263</v>
      </c>
      <c r="QBV85" t="s">
        <v>263</v>
      </c>
      <c r="QBW85" t="s">
        <v>263</v>
      </c>
      <c r="QBX85" t="s">
        <v>263</v>
      </c>
      <c r="QBY85" t="s">
        <v>263</v>
      </c>
      <c r="QBZ85" t="s">
        <v>263</v>
      </c>
      <c r="QCA85" t="s">
        <v>263</v>
      </c>
      <c r="QCB85" t="s">
        <v>263</v>
      </c>
      <c r="QCC85" t="s">
        <v>263</v>
      </c>
      <c r="QCD85" t="s">
        <v>263</v>
      </c>
      <c r="QCE85" t="s">
        <v>263</v>
      </c>
      <c r="QCF85" t="s">
        <v>263</v>
      </c>
      <c r="QCG85" t="s">
        <v>263</v>
      </c>
      <c r="QCH85" t="s">
        <v>263</v>
      </c>
      <c r="QCI85" t="s">
        <v>263</v>
      </c>
      <c r="QCJ85" t="s">
        <v>263</v>
      </c>
      <c r="QCK85" t="s">
        <v>263</v>
      </c>
      <c r="QCL85" t="s">
        <v>263</v>
      </c>
      <c r="QCM85" t="s">
        <v>263</v>
      </c>
      <c r="QCN85" t="s">
        <v>263</v>
      </c>
      <c r="QCO85" t="s">
        <v>263</v>
      </c>
      <c r="QCP85" t="s">
        <v>263</v>
      </c>
      <c r="QCQ85" t="s">
        <v>263</v>
      </c>
      <c r="QCR85" t="s">
        <v>263</v>
      </c>
      <c r="QCS85" t="s">
        <v>263</v>
      </c>
      <c r="QCT85" t="s">
        <v>263</v>
      </c>
      <c r="QCU85" t="s">
        <v>263</v>
      </c>
      <c r="QCV85" t="s">
        <v>263</v>
      </c>
      <c r="QCW85" t="s">
        <v>263</v>
      </c>
      <c r="QCX85" t="s">
        <v>263</v>
      </c>
      <c r="QCY85" t="s">
        <v>263</v>
      </c>
      <c r="QCZ85" t="s">
        <v>263</v>
      </c>
      <c r="QDA85" t="s">
        <v>263</v>
      </c>
      <c r="QDB85" t="s">
        <v>263</v>
      </c>
      <c r="QDC85" t="s">
        <v>263</v>
      </c>
      <c r="QDD85" t="s">
        <v>263</v>
      </c>
      <c r="QDE85" t="s">
        <v>263</v>
      </c>
      <c r="QDF85" t="s">
        <v>263</v>
      </c>
      <c r="QDG85" t="s">
        <v>263</v>
      </c>
      <c r="QDH85" t="s">
        <v>263</v>
      </c>
      <c r="QDI85" t="s">
        <v>263</v>
      </c>
      <c r="QDJ85" t="s">
        <v>263</v>
      </c>
      <c r="QDK85" t="s">
        <v>263</v>
      </c>
      <c r="QDL85" t="s">
        <v>263</v>
      </c>
      <c r="QDM85" t="s">
        <v>263</v>
      </c>
      <c r="QDN85" t="s">
        <v>263</v>
      </c>
      <c r="QDO85" t="s">
        <v>263</v>
      </c>
      <c r="QDP85" t="s">
        <v>263</v>
      </c>
      <c r="QDQ85" t="s">
        <v>263</v>
      </c>
      <c r="QDR85" t="s">
        <v>263</v>
      </c>
      <c r="QDS85" t="s">
        <v>263</v>
      </c>
      <c r="QDT85" t="s">
        <v>263</v>
      </c>
      <c r="QDU85" t="s">
        <v>263</v>
      </c>
      <c r="QDV85" t="s">
        <v>263</v>
      </c>
      <c r="QDW85" t="s">
        <v>263</v>
      </c>
      <c r="QDX85" t="s">
        <v>263</v>
      </c>
      <c r="QDY85" t="s">
        <v>263</v>
      </c>
      <c r="QDZ85" t="s">
        <v>263</v>
      </c>
      <c r="QEA85" t="s">
        <v>263</v>
      </c>
      <c r="QEB85" t="s">
        <v>263</v>
      </c>
      <c r="QEC85" t="s">
        <v>263</v>
      </c>
      <c r="QED85" t="s">
        <v>263</v>
      </c>
      <c r="QEE85" t="s">
        <v>263</v>
      </c>
      <c r="QEF85" t="s">
        <v>263</v>
      </c>
      <c r="QEG85" t="s">
        <v>263</v>
      </c>
      <c r="QEH85" t="s">
        <v>263</v>
      </c>
      <c r="QEI85" t="s">
        <v>263</v>
      </c>
      <c r="QEJ85" t="s">
        <v>263</v>
      </c>
      <c r="QEK85" t="s">
        <v>263</v>
      </c>
      <c r="QEL85" t="s">
        <v>263</v>
      </c>
      <c r="QEM85" t="s">
        <v>263</v>
      </c>
      <c r="QEN85" t="s">
        <v>263</v>
      </c>
      <c r="QEO85" t="s">
        <v>263</v>
      </c>
      <c r="QEP85" t="s">
        <v>263</v>
      </c>
      <c r="QEQ85" t="s">
        <v>263</v>
      </c>
      <c r="QER85" t="s">
        <v>263</v>
      </c>
      <c r="QES85" t="s">
        <v>263</v>
      </c>
      <c r="QET85" t="s">
        <v>263</v>
      </c>
      <c r="QEU85" t="s">
        <v>263</v>
      </c>
      <c r="QEV85" t="s">
        <v>263</v>
      </c>
      <c r="QEW85" t="s">
        <v>263</v>
      </c>
      <c r="QEX85" t="s">
        <v>263</v>
      </c>
      <c r="QEY85" t="s">
        <v>263</v>
      </c>
      <c r="QEZ85" t="s">
        <v>263</v>
      </c>
      <c r="QFA85" t="s">
        <v>263</v>
      </c>
      <c r="QFB85" t="s">
        <v>263</v>
      </c>
      <c r="QFC85" t="s">
        <v>263</v>
      </c>
      <c r="QFD85" t="s">
        <v>263</v>
      </c>
      <c r="QFE85" t="s">
        <v>263</v>
      </c>
      <c r="QFF85" t="s">
        <v>263</v>
      </c>
      <c r="QFG85" t="s">
        <v>263</v>
      </c>
      <c r="QFH85" t="s">
        <v>263</v>
      </c>
      <c r="QFI85" t="s">
        <v>263</v>
      </c>
      <c r="QFJ85" t="s">
        <v>263</v>
      </c>
      <c r="QFK85" t="s">
        <v>263</v>
      </c>
      <c r="QFL85" t="s">
        <v>263</v>
      </c>
      <c r="QFM85" t="s">
        <v>263</v>
      </c>
      <c r="QFN85" t="s">
        <v>263</v>
      </c>
      <c r="QFO85" t="s">
        <v>263</v>
      </c>
      <c r="QFP85" t="s">
        <v>263</v>
      </c>
      <c r="QFQ85" t="s">
        <v>263</v>
      </c>
      <c r="QFR85" t="s">
        <v>263</v>
      </c>
      <c r="QFS85" t="s">
        <v>263</v>
      </c>
      <c r="QFT85" t="s">
        <v>263</v>
      </c>
      <c r="QFU85" t="s">
        <v>263</v>
      </c>
      <c r="QFV85" t="s">
        <v>263</v>
      </c>
      <c r="QFW85" t="s">
        <v>263</v>
      </c>
      <c r="QFX85" t="s">
        <v>263</v>
      </c>
      <c r="QFY85" t="s">
        <v>263</v>
      </c>
      <c r="QFZ85" t="s">
        <v>263</v>
      </c>
      <c r="QGA85" t="s">
        <v>263</v>
      </c>
      <c r="QGB85" t="s">
        <v>263</v>
      </c>
      <c r="QGC85" t="s">
        <v>263</v>
      </c>
      <c r="QGD85" t="s">
        <v>263</v>
      </c>
      <c r="QGE85" t="s">
        <v>263</v>
      </c>
      <c r="QGF85" t="s">
        <v>263</v>
      </c>
      <c r="QGG85" t="s">
        <v>263</v>
      </c>
      <c r="QGH85" t="s">
        <v>263</v>
      </c>
      <c r="QGI85" t="s">
        <v>263</v>
      </c>
      <c r="QGJ85" t="s">
        <v>263</v>
      </c>
      <c r="QGK85" t="s">
        <v>263</v>
      </c>
      <c r="QGL85" t="s">
        <v>263</v>
      </c>
      <c r="QGM85" t="s">
        <v>263</v>
      </c>
      <c r="QGN85" t="s">
        <v>263</v>
      </c>
      <c r="QGO85" t="s">
        <v>263</v>
      </c>
      <c r="QGP85" t="s">
        <v>263</v>
      </c>
      <c r="QGQ85" t="s">
        <v>263</v>
      </c>
      <c r="QGR85" t="s">
        <v>263</v>
      </c>
      <c r="QGS85" t="s">
        <v>263</v>
      </c>
      <c r="QGT85" t="s">
        <v>263</v>
      </c>
      <c r="QGU85" t="s">
        <v>263</v>
      </c>
      <c r="QGV85" t="s">
        <v>263</v>
      </c>
      <c r="QGW85" t="s">
        <v>263</v>
      </c>
      <c r="QGX85" t="s">
        <v>263</v>
      </c>
      <c r="QGY85" t="s">
        <v>263</v>
      </c>
      <c r="QGZ85" t="s">
        <v>263</v>
      </c>
      <c r="QHA85" t="s">
        <v>263</v>
      </c>
      <c r="QHB85" t="s">
        <v>263</v>
      </c>
      <c r="QHC85" t="s">
        <v>263</v>
      </c>
      <c r="QHD85" t="s">
        <v>263</v>
      </c>
      <c r="QHE85" t="s">
        <v>263</v>
      </c>
      <c r="QHF85" t="s">
        <v>263</v>
      </c>
      <c r="QHG85" t="s">
        <v>263</v>
      </c>
      <c r="QHH85" t="s">
        <v>263</v>
      </c>
      <c r="QHI85" t="s">
        <v>263</v>
      </c>
      <c r="QHJ85" t="s">
        <v>263</v>
      </c>
      <c r="QHK85" t="s">
        <v>263</v>
      </c>
      <c r="QHL85" t="s">
        <v>263</v>
      </c>
      <c r="QHM85" t="s">
        <v>263</v>
      </c>
      <c r="QHN85" t="s">
        <v>263</v>
      </c>
      <c r="QHO85" t="s">
        <v>263</v>
      </c>
      <c r="QHP85" t="s">
        <v>263</v>
      </c>
      <c r="QHQ85" t="s">
        <v>263</v>
      </c>
      <c r="QHR85" t="s">
        <v>263</v>
      </c>
      <c r="QHS85" t="s">
        <v>263</v>
      </c>
      <c r="QHT85" t="s">
        <v>263</v>
      </c>
      <c r="QHU85" t="s">
        <v>263</v>
      </c>
      <c r="QHV85" t="s">
        <v>263</v>
      </c>
      <c r="QHW85" t="s">
        <v>263</v>
      </c>
      <c r="QHX85" t="s">
        <v>263</v>
      </c>
      <c r="QHY85" t="s">
        <v>263</v>
      </c>
      <c r="QHZ85" t="s">
        <v>263</v>
      </c>
      <c r="QIA85" t="s">
        <v>263</v>
      </c>
      <c r="QIB85" t="s">
        <v>263</v>
      </c>
      <c r="QIC85" t="s">
        <v>263</v>
      </c>
      <c r="QID85" t="s">
        <v>263</v>
      </c>
      <c r="QIE85" t="s">
        <v>263</v>
      </c>
      <c r="QIF85" t="s">
        <v>263</v>
      </c>
      <c r="QIG85" t="s">
        <v>263</v>
      </c>
      <c r="QIH85" t="s">
        <v>263</v>
      </c>
      <c r="QII85" t="s">
        <v>263</v>
      </c>
      <c r="QIJ85" t="s">
        <v>263</v>
      </c>
      <c r="QIK85" t="s">
        <v>263</v>
      </c>
      <c r="QIL85" t="s">
        <v>263</v>
      </c>
      <c r="QIM85" t="s">
        <v>263</v>
      </c>
      <c r="QIN85" t="s">
        <v>263</v>
      </c>
      <c r="QIO85" t="s">
        <v>263</v>
      </c>
      <c r="QIP85" t="s">
        <v>263</v>
      </c>
      <c r="QIQ85" t="s">
        <v>263</v>
      </c>
      <c r="QIR85" t="s">
        <v>263</v>
      </c>
      <c r="QIS85" t="s">
        <v>263</v>
      </c>
      <c r="QIT85" t="s">
        <v>263</v>
      </c>
      <c r="QIU85" t="s">
        <v>263</v>
      </c>
      <c r="QIV85" t="s">
        <v>263</v>
      </c>
      <c r="QIW85" t="s">
        <v>263</v>
      </c>
      <c r="QIX85" t="s">
        <v>263</v>
      </c>
      <c r="QIY85" t="s">
        <v>263</v>
      </c>
      <c r="QIZ85" t="s">
        <v>263</v>
      </c>
      <c r="QJA85" t="s">
        <v>263</v>
      </c>
      <c r="QJB85" t="s">
        <v>263</v>
      </c>
      <c r="QJC85" t="s">
        <v>263</v>
      </c>
      <c r="QJD85" t="s">
        <v>263</v>
      </c>
      <c r="QJE85" t="s">
        <v>263</v>
      </c>
      <c r="QJF85" t="s">
        <v>263</v>
      </c>
      <c r="QJG85" t="s">
        <v>263</v>
      </c>
      <c r="QJH85" t="s">
        <v>263</v>
      </c>
      <c r="QJI85" t="s">
        <v>263</v>
      </c>
      <c r="QJJ85" t="s">
        <v>263</v>
      </c>
      <c r="QJK85" t="s">
        <v>263</v>
      </c>
      <c r="QJL85" t="s">
        <v>263</v>
      </c>
      <c r="QJM85" t="s">
        <v>263</v>
      </c>
      <c r="QJN85" t="s">
        <v>263</v>
      </c>
      <c r="QJO85" t="s">
        <v>263</v>
      </c>
      <c r="QJP85" t="s">
        <v>263</v>
      </c>
      <c r="QJQ85" t="s">
        <v>263</v>
      </c>
      <c r="QJR85" t="s">
        <v>263</v>
      </c>
      <c r="QJS85" t="s">
        <v>263</v>
      </c>
      <c r="QJT85" t="s">
        <v>263</v>
      </c>
      <c r="QJU85" t="s">
        <v>263</v>
      </c>
      <c r="QJV85" t="s">
        <v>263</v>
      </c>
      <c r="QJW85" t="s">
        <v>263</v>
      </c>
      <c r="QJX85" t="s">
        <v>263</v>
      </c>
      <c r="QJY85" t="s">
        <v>263</v>
      </c>
      <c r="QJZ85" t="s">
        <v>263</v>
      </c>
      <c r="QKA85" t="s">
        <v>263</v>
      </c>
      <c r="QKB85" t="s">
        <v>263</v>
      </c>
      <c r="QKC85" t="s">
        <v>263</v>
      </c>
      <c r="QKD85" t="s">
        <v>263</v>
      </c>
      <c r="QKE85" t="s">
        <v>263</v>
      </c>
      <c r="QKF85" t="s">
        <v>263</v>
      </c>
      <c r="QKG85" t="s">
        <v>263</v>
      </c>
      <c r="QKH85" t="s">
        <v>263</v>
      </c>
      <c r="QKI85" t="s">
        <v>263</v>
      </c>
      <c r="QKJ85" t="s">
        <v>263</v>
      </c>
      <c r="QKK85" t="s">
        <v>263</v>
      </c>
      <c r="QKL85" t="s">
        <v>263</v>
      </c>
      <c r="QKM85" t="s">
        <v>263</v>
      </c>
      <c r="QKN85" t="s">
        <v>263</v>
      </c>
      <c r="QKO85" t="s">
        <v>263</v>
      </c>
      <c r="QKP85" t="s">
        <v>263</v>
      </c>
      <c r="QKQ85" t="s">
        <v>263</v>
      </c>
      <c r="QKR85" t="s">
        <v>263</v>
      </c>
      <c r="QKS85" t="s">
        <v>263</v>
      </c>
      <c r="QKT85" t="s">
        <v>263</v>
      </c>
      <c r="QKU85" t="s">
        <v>263</v>
      </c>
      <c r="QKV85" t="s">
        <v>263</v>
      </c>
      <c r="QKW85" t="s">
        <v>263</v>
      </c>
      <c r="QKX85" t="s">
        <v>263</v>
      </c>
      <c r="QKY85" t="s">
        <v>263</v>
      </c>
      <c r="QKZ85" t="s">
        <v>263</v>
      </c>
      <c r="QLA85" t="s">
        <v>263</v>
      </c>
      <c r="QLB85" t="s">
        <v>263</v>
      </c>
      <c r="QLC85" t="s">
        <v>263</v>
      </c>
      <c r="QLD85" t="s">
        <v>263</v>
      </c>
      <c r="QLE85" t="s">
        <v>263</v>
      </c>
      <c r="QLF85" t="s">
        <v>263</v>
      </c>
      <c r="QLG85" t="s">
        <v>263</v>
      </c>
      <c r="QLH85" t="s">
        <v>263</v>
      </c>
      <c r="QLI85" t="s">
        <v>263</v>
      </c>
      <c r="QLJ85" t="s">
        <v>263</v>
      </c>
      <c r="QLK85" t="s">
        <v>263</v>
      </c>
      <c r="QLL85" t="s">
        <v>263</v>
      </c>
      <c r="QLM85" t="s">
        <v>263</v>
      </c>
      <c r="QLN85" t="s">
        <v>263</v>
      </c>
      <c r="QLO85" t="s">
        <v>263</v>
      </c>
      <c r="QLP85" t="s">
        <v>263</v>
      </c>
      <c r="QLQ85" t="s">
        <v>263</v>
      </c>
      <c r="QLR85" t="s">
        <v>263</v>
      </c>
      <c r="QLS85" t="s">
        <v>263</v>
      </c>
      <c r="QLT85" t="s">
        <v>263</v>
      </c>
      <c r="QLU85" t="s">
        <v>263</v>
      </c>
      <c r="QLV85" t="s">
        <v>263</v>
      </c>
      <c r="QLW85" t="s">
        <v>263</v>
      </c>
      <c r="QLX85" t="s">
        <v>263</v>
      </c>
      <c r="QLY85" t="s">
        <v>263</v>
      </c>
      <c r="QLZ85" t="s">
        <v>263</v>
      </c>
      <c r="QMA85" t="s">
        <v>263</v>
      </c>
      <c r="QMB85" t="s">
        <v>263</v>
      </c>
      <c r="QMC85" t="s">
        <v>263</v>
      </c>
      <c r="QMD85" t="s">
        <v>263</v>
      </c>
      <c r="QME85" t="s">
        <v>263</v>
      </c>
      <c r="QMF85" t="s">
        <v>263</v>
      </c>
      <c r="QMG85" t="s">
        <v>263</v>
      </c>
      <c r="QMH85" t="s">
        <v>263</v>
      </c>
      <c r="QMI85" t="s">
        <v>263</v>
      </c>
      <c r="QMJ85" t="s">
        <v>263</v>
      </c>
      <c r="QMK85" t="s">
        <v>263</v>
      </c>
      <c r="QML85" t="s">
        <v>263</v>
      </c>
      <c r="QMM85" t="s">
        <v>263</v>
      </c>
      <c r="QMN85" t="s">
        <v>263</v>
      </c>
      <c r="QMO85" t="s">
        <v>263</v>
      </c>
      <c r="QMP85" t="s">
        <v>263</v>
      </c>
      <c r="QMQ85" t="s">
        <v>263</v>
      </c>
      <c r="QMR85" t="s">
        <v>263</v>
      </c>
      <c r="QMS85" t="s">
        <v>263</v>
      </c>
      <c r="QMT85" t="s">
        <v>263</v>
      </c>
      <c r="QMU85" t="s">
        <v>263</v>
      </c>
      <c r="QMV85" t="s">
        <v>263</v>
      </c>
      <c r="QMW85" t="s">
        <v>263</v>
      </c>
      <c r="QMX85" t="s">
        <v>263</v>
      </c>
      <c r="QMY85" t="s">
        <v>263</v>
      </c>
      <c r="QMZ85" t="s">
        <v>263</v>
      </c>
      <c r="QNA85" t="s">
        <v>263</v>
      </c>
      <c r="QNB85" t="s">
        <v>263</v>
      </c>
      <c r="QNC85" t="s">
        <v>263</v>
      </c>
      <c r="QND85" t="s">
        <v>263</v>
      </c>
      <c r="QNE85" t="s">
        <v>263</v>
      </c>
      <c r="QNF85" t="s">
        <v>263</v>
      </c>
      <c r="QNG85" t="s">
        <v>263</v>
      </c>
      <c r="QNH85" t="s">
        <v>263</v>
      </c>
      <c r="QNI85" t="s">
        <v>263</v>
      </c>
      <c r="QNJ85" t="s">
        <v>263</v>
      </c>
      <c r="QNK85" t="s">
        <v>263</v>
      </c>
      <c r="QNL85" t="s">
        <v>263</v>
      </c>
      <c r="QNM85" t="s">
        <v>263</v>
      </c>
      <c r="QNN85" t="s">
        <v>263</v>
      </c>
      <c r="QNO85" t="s">
        <v>263</v>
      </c>
      <c r="QNP85" t="s">
        <v>263</v>
      </c>
      <c r="QNQ85" t="s">
        <v>263</v>
      </c>
      <c r="QNR85" t="s">
        <v>263</v>
      </c>
      <c r="QNS85" t="s">
        <v>263</v>
      </c>
      <c r="QNT85" t="s">
        <v>263</v>
      </c>
      <c r="QNU85" t="s">
        <v>263</v>
      </c>
      <c r="QNV85" t="s">
        <v>263</v>
      </c>
      <c r="QNW85" t="s">
        <v>263</v>
      </c>
      <c r="QNX85" t="s">
        <v>263</v>
      </c>
      <c r="QNY85" t="s">
        <v>263</v>
      </c>
      <c r="QNZ85" t="s">
        <v>263</v>
      </c>
      <c r="QOA85" t="s">
        <v>263</v>
      </c>
      <c r="QOB85" t="s">
        <v>263</v>
      </c>
      <c r="QOC85" t="s">
        <v>263</v>
      </c>
      <c r="QOD85" t="s">
        <v>263</v>
      </c>
      <c r="QOE85" t="s">
        <v>263</v>
      </c>
      <c r="QOF85" t="s">
        <v>263</v>
      </c>
      <c r="QOG85" t="s">
        <v>263</v>
      </c>
      <c r="QOH85" t="s">
        <v>263</v>
      </c>
      <c r="QOI85" t="s">
        <v>263</v>
      </c>
      <c r="QOJ85" t="s">
        <v>263</v>
      </c>
      <c r="QOK85" t="s">
        <v>263</v>
      </c>
      <c r="QOL85" t="s">
        <v>263</v>
      </c>
      <c r="QOM85" t="s">
        <v>263</v>
      </c>
      <c r="QON85" t="s">
        <v>263</v>
      </c>
      <c r="QOO85" t="s">
        <v>263</v>
      </c>
      <c r="QOP85" t="s">
        <v>263</v>
      </c>
      <c r="QOQ85" t="s">
        <v>263</v>
      </c>
      <c r="QOR85" t="s">
        <v>263</v>
      </c>
      <c r="QOS85" t="s">
        <v>263</v>
      </c>
      <c r="QOT85" t="s">
        <v>263</v>
      </c>
      <c r="QOU85" t="s">
        <v>263</v>
      </c>
      <c r="QOV85" t="s">
        <v>263</v>
      </c>
      <c r="QOW85" t="s">
        <v>263</v>
      </c>
      <c r="QOX85" t="s">
        <v>263</v>
      </c>
      <c r="QOY85" t="s">
        <v>263</v>
      </c>
      <c r="QOZ85" t="s">
        <v>263</v>
      </c>
      <c r="QPA85" t="s">
        <v>263</v>
      </c>
      <c r="QPB85" t="s">
        <v>263</v>
      </c>
      <c r="QPC85" t="s">
        <v>263</v>
      </c>
      <c r="QPD85" t="s">
        <v>263</v>
      </c>
      <c r="QPE85" t="s">
        <v>263</v>
      </c>
      <c r="QPF85" t="s">
        <v>263</v>
      </c>
      <c r="QPG85" t="s">
        <v>263</v>
      </c>
      <c r="QPH85" t="s">
        <v>263</v>
      </c>
      <c r="QPI85" t="s">
        <v>263</v>
      </c>
      <c r="QPJ85" t="s">
        <v>263</v>
      </c>
      <c r="QPK85" t="s">
        <v>263</v>
      </c>
      <c r="QPL85" t="s">
        <v>263</v>
      </c>
      <c r="QPM85" t="s">
        <v>263</v>
      </c>
      <c r="QPN85" t="s">
        <v>263</v>
      </c>
      <c r="QPO85" t="s">
        <v>263</v>
      </c>
      <c r="QPP85" t="s">
        <v>263</v>
      </c>
      <c r="QPQ85" t="s">
        <v>263</v>
      </c>
      <c r="QPR85" t="s">
        <v>263</v>
      </c>
      <c r="QPS85" t="s">
        <v>263</v>
      </c>
      <c r="QPT85" t="s">
        <v>263</v>
      </c>
      <c r="QPU85" t="s">
        <v>263</v>
      </c>
      <c r="QPV85" t="s">
        <v>263</v>
      </c>
      <c r="QPW85" t="s">
        <v>263</v>
      </c>
      <c r="QPX85" t="s">
        <v>263</v>
      </c>
      <c r="QPY85" t="s">
        <v>263</v>
      </c>
      <c r="QPZ85" t="s">
        <v>263</v>
      </c>
      <c r="QQA85" t="s">
        <v>263</v>
      </c>
      <c r="QQB85" t="s">
        <v>263</v>
      </c>
      <c r="QQC85" t="s">
        <v>263</v>
      </c>
      <c r="QQD85" t="s">
        <v>263</v>
      </c>
      <c r="QQE85" t="s">
        <v>263</v>
      </c>
      <c r="QQF85" t="s">
        <v>263</v>
      </c>
      <c r="QQG85" t="s">
        <v>263</v>
      </c>
      <c r="QQH85" t="s">
        <v>263</v>
      </c>
      <c r="QQI85" t="s">
        <v>263</v>
      </c>
      <c r="QQJ85" t="s">
        <v>263</v>
      </c>
      <c r="QQK85" t="s">
        <v>263</v>
      </c>
      <c r="QQL85" t="s">
        <v>263</v>
      </c>
      <c r="QQM85" t="s">
        <v>263</v>
      </c>
      <c r="QQN85" t="s">
        <v>263</v>
      </c>
      <c r="QQO85" t="s">
        <v>263</v>
      </c>
      <c r="QQP85" t="s">
        <v>263</v>
      </c>
      <c r="QQQ85" t="s">
        <v>263</v>
      </c>
      <c r="QQR85" t="s">
        <v>263</v>
      </c>
      <c r="QQS85" t="s">
        <v>263</v>
      </c>
      <c r="QQT85" t="s">
        <v>263</v>
      </c>
      <c r="QQU85" t="s">
        <v>263</v>
      </c>
      <c r="QQV85" t="s">
        <v>263</v>
      </c>
      <c r="QQW85" t="s">
        <v>263</v>
      </c>
      <c r="QQX85" t="s">
        <v>263</v>
      </c>
      <c r="QQY85" t="s">
        <v>263</v>
      </c>
      <c r="QQZ85" t="s">
        <v>263</v>
      </c>
      <c r="QRA85" t="s">
        <v>263</v>
      </c>
      <c r="QRB85" t="s">
        <v>263</v>
      </c>
      <c r="QRC85" t="s">
        <v>263</v>
      </c>
      <c r="QRD85" t="s">
        <v>263</v>
      </c>
      <c r="QRE85" t="s">
        <v>263</v>
      </c>
      <c r="QRF85" t="s">
        <v>263</v>
      </c>
      <c r="QRG85" t="s">
        <v>263</v>
      </c>
      <c r="QRH85" t="s">
        <v>263</v>
      </c>
      <c r="QRI85" t="s">
        <v>263</v>
      </c>
      <c r="QRJ85" t="s">
        <v>263</v>
      </c>
      <c r="QRK85" t="s">
        <v>263</v>
      </c>
      <c r="QRL85" t="s">
        <v>263</v>
      </c>
      <c r="QRM85" t="s">
        <v>263</v>
      </c>
      <c r="QRN85" t="s">
        <v>263</v>
      </c>
      <c r="QRO85" t="s">
        <v>263</v>
      </c>
      <c r="QRP85" t="s">
        <v>263</v>
      </c>
      <c r="QRQ85" t="s">
        <v>263</v>
      </c>
      <c r="QRR85" t="s">
        <v>263</v>
      </c>
      <c r="QRS85" t="s">
        <v>263</v>
      </c>
      <c r="QRT85" t="s">
        <v>263</v>
      </c>
      <c r="QRU85" t="s">
        <v>263</v>
      </c>
      <c r="QRV85" t="s">
        <v>263</v>
      </c>
      <c r="QRW85" t="s">
        <v>263</v>
      </c>
      <c r="QRX85" t="s">
        <v>263</v>
      </c>
      <c r="QRY85" t="s">
        <v>263</v>
      </c>
      <c r="QRZ85" t="s">
        <v>263</v>
      </c>
      <c r="QSA85" t="s">
        <v>263</v>
      </c>
      <c r="QSB85" t="s">
        <v>263</v>
      </c>
      <c r="QSC85" t="s">
        <v>263</v>
      </c>
      <c r="QSD85" t="s">
        <v>263</v>
      </c>
      <c r="QSE85" t="s">
        <v>263</v>
      </c>
      <c r="QSF85" t="s">
        <v>263</v>
      </c>
      <c r="QSG85" t="s">
        <v>263</v>
      </c>
      <c r="QSH85" t="s">
        <v>263</v>
      </c>
      <c r="QSI85" t="s">
        <v>263</v>
      </c>
      <c r="QSJ85" t="s">
        <v>263</v>
      </c>
      <c r="QSK85" t="s">
        <v>263</v>
      </c>
      <c r="QSL85" t="s">
        <v>263</v>
      </c>
      <c r="QSM85" t="s">
        <v>263</v>
      </c>
      <c r="QSN85" t="s">
        <v>263</v>
      </c>
      <c r="QSO85" t="s">
        <v>263</v>
      </c>
      <c r="QSP85" t="s">
        <v>263</v>
      </c>
      <c r="QSQ85" t="s">
        <v>263</v>
      </c>
      <c r="QSR85" t="s">
        <v>263</v>
      </c>
      <c r="QSS85" t="s">
        <v>263</v>
      </c>
      <c r="QST85" t="s">
        <v>263</v>
      </c>
      <c r="QSU85" t="s">
        <v>263</v>
      </c>
      <c r="QSV85" t="s">
        <v>263</v>
      </c>
      <c r="QSW85" t="s">
        <v>263</v>
      </c>
      <c r="QSX85" t="s">
        <v>263</v>
      </c>
      <c r="QSY85" t="s">
        <v>263</v>
      </c>
      <c r="QSZ85" t="s">
        <v>263</v>
      </c>
      <c r="QTA85" t="s">
        <v>263</v>
      </c>
      <c r="QTB85" t="s">
        <v>263</v>
      </c>
      <c r="QTC85" t="s">
        <v>263</v>
      </c>
      <c r="QTD85" t="s">
        <v>263</v>
      </c>
      <c r="QTE85" t="s">
        <v>263</v>
      </c>
      <c r="QTF85" t="s">
        <v>263</v>
      </c>
      <c r="QTG85" t="s">
        <v>263</v>
      </c>
      <c r="QTH85" t="s">
        <v>263</v>
      </c>
      <c r="QTI85" t="s">
        <v>263</v>
      </c>
      <c r="QTJ85" t="s">
        <v>263</v>
      </c>
      <c r="QTK85" t="s">
        <v>263</v>
      </c>
      <c r="QTL85" t="s">
        <v>263</v>
      </c>
      <c r="QTM85" t="s">
        <v>263</v>
      </c>
      <c r="QTN85" t="s">
        <v>263</v>
      </c>
      <c r="QTO85" t="s">
        <v>263</v>
      </c>
      <c r="QTP85" t="s">
        <v>263</v>
      </c>
      <c r="QTQ85" t="s">
        <v>263</v>
      </c>
      <c r="QTR85" t="s">
        <v>263</v>
      </c>
      <c r="QTS85" t="s">
        <v>263</v>
      </c>
      <c r="QTT85" t="s">
        <v>263</v>
      </c>
      <c r="QTU85" t="s">
        <v>263</v>
      </c>
      <c r="QTV85" t="s">
        <v>263</v>
      </c>
      <c r="QTW85" t="s">
        <v>263</v>
      </c>
      <c r="QTX85" t="s">
        <v>263</v>
      </c>
      <c r="QTY85" t="s">
        <v>263</v>
      </c>
      <c r="QTZ85" t="s">
        <v>263</v>
      </c>
      <c r="QUA85" t="s">
        <v>263</v>
      </c>
      <c r="QUB85" t="s">
        <v>263</v>
      </c>
      <c r="QUC85" t="s">
        <v>263</v>
      </c>
      <c r="QUD85" t="s">
        <v>263</v>
      </c>
      <c r="QUE85" t="s">
        <v>263</v>
      </c>
      <c r="QUF85" t="s">
        <v>263</v>
      </c>
      <c r="QUG85" t="s">
        <v>263</v>
      </c>
      <c r="QUH85" t="s">
        <v>263</v>
      </c>
      <c r="QUI85" t="s">
        <v>263</v>
      </c>
      <c r="QUJ85" t="s">
        <v>263</v>
      </c>
      <c r="QUK85" t="s">
        <v>263</v>
      </c>
      <c r="QUL85" t="s">
        <v>263</v>
      </c>
      <c r="QUM85" t="s">
        <v>263</v>
      </c>
      <c r="QUN85" t="s">
        <v>263</v>
      </c>
      <c r="QUO85" t="s">
        <v>263</v>
      </c>
      <c r="QUP85" t="s">
        <v>263</v>
      </c>
      <c r="QUQ85" t="s">
        <v>263</v>
      </c>
      <c r="QUR85" t="s">
        <v>263</v>
      </c>
      <c r="QUS85" t="s">
        <v>263</v>
      </c>
      <c r="QUT85" t="s">
        <v>263</v>
      </c>
      <c r="QUU85" t="s">
        <v>263</v>
      </c>
      <c r="QUV85" t="s">
        <v>263</v>
      </c>
      <c r="QUW85" t="s">
        <v>263</v>
      </c>
      <c r="QUX85" t="s">
        <v>263</v>
      </c>
      <c r="QUY85" t="s">
        <v>263</v>
      </c>
      <c r="QUZ85" t="s">
        <v>263</v>
      </c>
      <c r="QVA85" t="s">
        <v>263</v>
      </c>
      <c r="QVB85" t="s">
        <v>263</v>
      </c>
      <c r="QVC85" t="s">
        <v>263</v>
      </c>
      <c r="QVD85" t="s">
        <v>263</v>
      </c>
      <c r="QVE85" t="s">
        <v>263</v>
      </c>
      <c r="QVF85" t="s">
        <v>263</v>
      </c>
      <c r="QVG85" t="s">
        <v>263</v>
      </c>
      <c r="QVH85" t="s">
        <v>263</v>
      </c>
      <c r="QVI85" t="s">
        <v>263</v>
      </c>
      <c r="QVJ85" t="s">
        <v>263</v>
      </c>
      <c r="QVK85" t="s">
        <v>263</v>
      </c>
      <c r="QVL85" t="s">
        <v>263</v>
      </c>
      <c r="QVM85" t="s">
        <v>263</v>
      </c>
      <c r="QVN85" t="s">
        <v>263</v>
      </c>
      <c r="QVO85" t="s">
        <v>263</v>
      </c>
      <c r="QVP85" t="s">
        <v>263</v>
      </c>
      <c r="QVQ85" t="s">
        <v>263</v>
      </c>
      <c r="QVR85" t="s">
        <v>263</v>
      </c>
      <c r="QVS85" t="s">
        <v>263</v>
      </c>
      <c r="QVT85" t="s">
        <v>263</v>
      </c>
      <c r="QVU85" t="s">
        <v>263</v>
      </c>
      <c r="QVV85" t="s">
        <v>263</v>
      </c>
      <c r="QVW85" t="s">
        <v>263</v>
      </c>
      <c r="QVX85" t="s">
        <v>263</v>
      </c>
      <c r="QVY85" t="s">
        <v>263</v>
      </c>
      <c r="QVZ85" t="s">
        <v>263</v>
      </c>
      <c r="QWA85" t="s">
        <v>263</v>
      </c>
      <c r="QWB85" t="s">
        <v>263</v>
      </c>
      <c r="QWC85" t="s">
        <v>263</v>
      </c>
      <c r="QWD85" t="s">
        <v>263</v>
      </c>
      <c r="QWE85" t="s">
        <v>263</v>
      </c>
      <c r="QWF85" t="s">
        <v>263</v>
      </c>
      <c r="QWG85" t="s">
        <v>263</v>
      </c>
      <c r="QWH85" t="s">
        <v>263</v>
      </c>
      <c r="QWI85" t="s">
        <v>263</v>
      </c>
      <c r="QWJ85" t="s">
        <v>263</v>
      </c>
      <c r="QWK85" t="s">
        <v>263</v>
      </c>
      <c r="QWL85" t="s">
        <v>263</v>
      </c>
      <c r="QWM85" t="s">
        <v>263</v>
      </c>
      <c r="QWN85" t="s">
        <v>263</v>
      </c>
      <c r="QWO85" t="s">
        <v>263</v>
      </c>
      <c r="QWP85" t="s">
        <v>263</v>
      </c>
      <c r="QWQ85" t="s">
        <v>263</v>
      </c>
      <c r="QWR85" t="s">
        <v>263</v>
      </c>
      <c r="QWS85" t="s">
        <v>263</v>
      </c>
      <c r="QWT85" t="s">
        <v>263</v>
      </c>
      <c r="QWU85" t="s">
        <v>263</v>
      </c>
      <c r="QWV85" t="s">
        <v>263</v>
      </c>
      <c r="QWW85" t="s">
        <v>263</v>
      </c>
      <c r="QWX85" t="s">
        <v>263</v>
      </c>
      <c r="QWY85" t="s">
        <v>263</v>
      </c>
      <c r="QWZ85" t="s">
        <v>263</v>
      </c>
      <c r="QXA85" t="s">
        <v>263</v>
      </c>
      <c r="QXB85" t="s">
        <v>263</v>
      </c>
      <c r="QXC85" t="s">
        <v>263</v>
      </c>
      <c r="QXD85" t="s">
        <v>263</v>
      </c>
      <c r="QXE85" t="s">
        <v>263</v>
      </c>
      <c r="QXF85" t="s">
        <v>263</v>
      </c>
      <c r="QXG85" t="s">
        <v>263</v>
      </c>
      <c r="QXH85" t="s">
        <v>263</v>
      </c>
      <c r="QXI85" t="s">
        <v>263</v>
      </c>
      <c r="QXJ85" t="s">
        <v>263</v>
      </c>
      <c r="QXK85" t="s">
        <v>263</v>
      </c>
      <c r="QXL85" t="s">
        <v>263</v>
      </c>
      <c r="QXM85" t="s">
        <v>263</v>
      </c>
      <c r="QXN85" t="s">
        <v>263</v>
      </c>
      <c r="QXO85" t="s">
        <v>263</v>
      </c>
      <c r="QXP85" t="s">
        <v>263</v>
      </c>
      <c r="QXQ85" t="s">
        <v>263</v>
      </c>
      <c r="QXR85" t="s">
        <v>263</v>
      </c>
      <c r="QXS85" t="s">
        <v>263</v>
      </c>
      <c r="QXT85" t="s">
        <v>263</v>
      </c>
      <c r="QXU85" t="s">
        <v>263</v>
      </c>
      <c r="QXV85" t="s">
        <v>263</v>
      </c>
      <c r="QXW85" t="s">
        <v>263</v>
      </c>
      <c r="QXX85" t="s">
        <v>263</v>
      </c>
      <c r="QXY85" t="s">
        <v>263</v>
      </c>
      <c r="QXZ85" t="s">
        <v>263</v>
      </c>
      <c r="QYA85" t="s">
        <v>263</v>
      </c>
      <c r="QYB85" t="s">
        <v>263</v>
      </c>
      <c r="QYC85" t="s">
        <v>263</v>
      </c>
      <c r="QYD85" t="s">
        <v>263</v>
      </c>
      <c r="QYE85" t="s">
        <v>263</v>
      </c>
      <c r="QYF85" t="s">
        <v>263</v>
      </c>
      <c r="QYG85" t="s">
        <v>263</v>
      </c>
      <c r="QYH85" t="s">
        <v>263</v>
      </c>
      <c r="QYI85" t="s">
        <v>263</v>
      </c>
      <c r="QYJ85" t="s">
        <v>263</v>
      </c>
      <c r="QYK85" t="s">
        <v>263</v>
      </c>
      <c r="QYL85" t="s">
        <v>263</v>
      </c>
      <c r="QYM85" t="s">
        <v>263</v>
      </c>
      <c r="QYN85" t="s">
        <v>263</v>
      </c>
      <c r="QYO85" t="s">
        <v>263</v>
      </c>
      <c r="QYP85" t="s">
        <v>263</v>
      </c>
      <c r="QYQ85" t="s">
        <v>263</v>
      </c>
      <c r="QYR85" t="s">
        <v>263</v>
      </c>
      <c r="QYS85" t="s">
        <v>263</v>
      </c>
      <c r="QYT85" t="s">
        <v>263</v>
      </c>
      <c r="QYU85" t="s">
        <v>263</v>
      </c>
      <c r="QYV85" t="s">
        <v>263</v>
      </c>
      <c r="QYW85" t="s">
        <v>263</v>
      </c>
      <c r="QYX85" t="s">
        <v>263</v>
      </c>
      <c r="QYY85" t="s">
        <v>263</v>
      </c>
      <c r="QYZ85" t="s">
        <v>263</v>
      </c>
      <c r="QZA85" t="s">
        <v>263</v>
      </c>
      <c r="QZB85" t="s">
        <v>263</v>
      </c>
      <c r="QZC85" t="s">
        <v>263</v>
      </c>
      <c r="QZD85" t="s">
        <v>263</v>
      </c>
      <c r="QZE85" t="s">
        <v>263</v>
      </c>
      <c r="QZF85" t="s">
        <v>263</v>
      </c>
      <c r="QZG85" t="s">
        <v>263</v>
      </c>
      <c r="QZH85" t="s">
        <v>263</v>
      </c>
      <c r="QZI85" t="s">
        <v>263</v>
      </c>
      <c r="QZJ85" t="s">
        <v>263</v>
      </c>
      <c r="QZK85" t="s">
        <v>263</v>
      </c>
      <c r="QZL85" t="s">
        <v>263</v>
      </c>
      <c r="QZM85" t="s">
        <v>263</v>
      </c>
      <c r="QZN85" t="s">
        <v>263</v>
      </c>
      <c r="QZO85" t="s">
        <v>263</v>
      </c>
      <c r="QZP85" t="s">
        <v>263</v>
      </c>
      <c r="QZQ85" t="s">
        <v>263</v>
      </c>
      <c r="QZR85" t="s">
        <v>263</v>
      </c>
      <c r="QZS85" t="s">
        <v>263</v>
      </c>
      <c r="QZT85" t="s">
        <v>263</v>
      </c>
      <c r="QZU85" t="s">
        <v>263</v>
      </c>
      <c r="QZV85" t="s">
        <v>263</v>
      </c>
      <c r="QZW85" t="s">
        <v>263</v>
      </c>
      <c r="QZX85" t="s">
        <v>263</v>
      </c>
      <c r="QZY85" t="s">
        <v>263</v>
      </c>
      <c r="QZZ85" t="s">
        <v>263</v>
      </c>
      <c r="RAA85" t="s">
        <v>263</v>
      </c>
      <c r="RAB85" t="s">
        <v>263</v>
      </c>
      <c r="RAC85" t="s">
        <v>263</v>
      </c>
      <c r="RAD85" t="s">
        <v>263</v>
      </c>
      <c r="RAE85" t="s">
        <v>263</v>
      </c>
      <c r="RAF85" t="s">
        <v>263</v>
      </c>
      <c r="RAG85" t="s">
        <v>263</v>
      </c>
      <c r="RAH85" t="s">
        <v>263</v>
      </c>
      <c r="RAI85" t="s">
        <v>263</v>
      </c>
      <c r="RAJ85" t="s">
        <v>263</v>
      </c>
      <c r="RAK85" t="s">
        <v>263</v>
      </c>
      <c r="RAL85" t="s">
        <v>263</v>
      </c>
      <c r="RAM85" t="s">
        <v>263</v>
      </c>
      <c r="RAN85" t="s">
        <v>263</v>
      </c>
      <c r="RAO85" t="s">
        <v>263</v>
      </c>
      <c r="RAP85" t="s">
        <v>263</v>
      </c>
      <c r="RAQ85" t="s">
        <v>263</v>
      </c>
      <c r="RAR85" t="s">
        <v>263</v>
      </c>
      <c r="RAS85" t="s">
        <v>263</v>
      </c>
      <c r="RAT85" t="s">
        <v>263</v>
      </c>
      <c r="RAU85" t="s">
        <v>263</v>
      </c>
      <c r="RAV85" t="s">
        <v>263</v>
      </c>
      <c r="RAW85" t="s">
        <v>263</v>
      </c>
      <c r="RAX85" t="s">
        <v>263</v>
      </c>
      <c r="RAY85" t="s">
        <v>263</v>
      </c>
      <c r="RAZ85" t="s">
        <v>263</v>
      </c>
      <c r="RBA85" t="s">
        <v>263</v>
      </c>
      <c r="RBB85" t="s">
        <v>263</v>
      </c>
      <c r="RBC85" t="s">
        <v>263</v>
      </c>
      <c r="RBD85" t="s">
        <v>263</v>
      </c>
      <c r="RBE85" t="s">
        <v>263</v>
      </c>
      <c r="RBF85" t="s">
        <v>263</v>
      </c>
      <c r="RBG85" t="s">
        <v>263</v>
      </c>
      <c r="RBH85" t="s">
        <v>263</v>
      </c>
      <c r="RBI85" t="s">
        <v>263</v>
      </c>
      <c r="RBJ85" t="s">
        <v>263</v>
      </c>
      <c r="RBK85" t="s">
        <v>263</v>
      </c>
      <c r="RBL85" t="s">
        <v>263</v>
      </c>
      <c r="RBM85" t="s">
        <v>263</v>
      </c>
      <c r="RBN85" t="s">
        <v>263</v>
      </c>
      <c r="RBO85" t="s">
        <v>263</v>
      </c>
      <c r="RBP85" t="s">
        <v>263</v>
      </c>
      <c r="RBQ85" t="s">
        <v>263</v>
      </c>
      <c r="RBR85" t="s">
        <v>263</v>
      </c>
      <c r="RBS85" t="s">
        <v>263</v>
      </c>
      <c r="RBT85" t="s">
        <v>263</v>
      </c>
      <c r="RBU85" t="s">
        <v>263</v>
      </c>
      <c r="RBV85" t="s">
        <v>263</v>
      </c>
      <c r="RBW85" t="s">
        <v>263</v>
      </c>
      <c r="RBX85" t="s">
        <v>263</v>
      </c>
      <c r="RBY85" t="s">
        <v>263</v>
      </c>
      <c r="RBZ85" t="s">
        <v>263</v>
      </c>
      <c r="RCA85" t="s">
        <v>263</v>
      </c>
      <c r="RCB85" t="s">
        <v>263</v>
      </c>
      <c r="RCC85" t="s">
        <v>263</v>
      </c>
      <c r="RCD85" t="s">
        <v>263</v>
      </c>
      <c r="RCE85" t="s">
        <v>263</v>
      </c>
      <c r="RCF85" t="s">
        <v>263</v>
      </c>
      <c r="RCG85" t="s">
        <v>263</v>
      </c>
      <c r="RCH85" t="s">
        <v>263</v>
      </c>
      <c r="RCI85" t="s">
        <v>263</v>
      </c>
      <c r="RCJ85" t="s">
        <v>263</v>
      </c>
      <c r="RCK85" t="s">
        <v>263</v>
      </c>
      <c r="RCL85" t="s">
        <v>263</v>
      </c>
      <c r="RCM85" t="s">
        <v>263</v>
      </c>
      <c r="RCN85" t="s">
        <v>263</v>
      </c>
      <c r="RCO85" t="s">
        <v>263</v>
      </c>
      <c r="RCP85" t="s">
        <v>263</v>
      </c>
      <c r="RCQ85" t="s">
        <v>263</v>
      </c>
      <c r="RCR85" t="s">
        <v>263</v>
      </c>
      <c r="RCS85" t="s">
        <v>263</v>
      </c>
      <c r="RCT85" t="s">
        <v>263</v>
      </c>
      <c r="RCU85" t="s">
        <v>263</v>
      </c>
      <c r="RCV85" t="s">
        <v>263</v>
      </c>
      <c r="RCW85" t="s">
        <v>263</v>
      </c>
      <c r="RCX85" t="s">
        <v>263</v>
      </c>
      <c r="RCY85" t="s">
        <v>263</v>
      </c>
      <c r="RCZ85" t="s">
        <v>263</v>
      </c>
      <c r="RDA85" t="s">
        <v>263</v>
      </c>
      <c r="RDB85" t="s">
        <v>263</v>
      </c>
      <c r="RDC85" t="s">
        <v>263</v>
      </c>
      <c r="RDD85" t="s">
        <v>263</v>
      </c>
      <c r="RDE85" t="s">
        <v>263</v>
      </c>
      <c r="RDF85" t="s">
        <v>263</v>
      </c>
      <c r="RDG85" t="s">
        <v>263</v>
      </c>
      <c r="RDH85" t="s">
        <v>263</v>
      </c>
      <c r="RDI85" t="s">
        <v>263</v>
      </c>
      <c r="RDJ85" t="s">
        <v>263</v>
      </c>
      <c r="RDK85" t="s">
        <v>263</v>
      </c>
      <c r="RDL85" t="s">
        <v>263</v>
      </c>
      <c r="RDM85" t="s">
        <v>263</v>
      </c>
      <c r="RDN85" t="s">
        <v>263</v>
      </c>
      <c r="RDO85" t="s">
        <v>263</v>
      </c>
      <c r="RDP85" t="s">
        <v>263</v>
      </c>
      <c r="RDQ85" t="s">
        <v>263</v>
      </c>
      <c r="RDR85" t="s">
        <v>263</v>
      </c>
      <c r="RDS85" t="s">
        <v>263</v>
      </c>
      <c r="RDT85" t="s">
        <v>263</v>
      </c>
      <c r="RDU85" t="s">
        <v>263</v>
      </c>
      <c r="RDV85" t="s">
        <v>263</v>
      </c>
      <c r="RDW85" t="s">
        <v>263</v>
      </c>
      <c r="RDX85" t="s">
        <v>263</v>
      </c>
      <c r="RDY85" t="s">
        <v>263</v>
      </c>
      <c r="RDZ85" t="s">
        <v>263</v>
      </c>
      <c r="REA85" t="s">
        <v>263</v>
      </c>
      <c r="REB85" t="s">
        <v>263</v>
      </c>
      <c r="REC85" t="s">
        <v>263</v>
      </c>
      <c r="RED85" t="s">
        <v>263</v>
      </c>
      <c r="REE85" t="s">
        <v>263</v>
      </c>
      <c r="REF85" t="s">
        <v>263</v>
      </c>
      <c r="REG85" t="s">
        <v>263</v>
      </c>
      <c r="REH85" t="s">
        <v>263</v>
      </c>
      <c r="REI85" t="s">
        <v>263</v>
      </c>
      <c r="REJ85" t="s">
        <v>263</v>
      </c>
      <c r="REK85" t="s">
        <v>263</v>
      </c>
      <c r="REL85" t="s">
        <v>263</v>
      </c>
      <c r="REM85" t="s">
        <v>263</v>
      </c>
      <c r="REN85" t="s">
        <v>263</v>
      </c>
      <c r="REO85" t="s">
        <v>263</v>
      </c>
      <c r="REP85" t="s">
        <v>263</v>
      </c>
      <c r="REQ85" t="s">
        <v>263</v>
      </c>
      <c r="RER85" t="s">
        <v>263</v>
      </c>
      <c r="RES85" t="s">
        <v>263</v>
      </c>
      <c r="RET85" t="s">
        <v>263</v>
      </c>
      <c r="REU85" t="s">
        <v>263</v>
      </c>
      <c r="REV85" t="s">
        <v>263</v>
      </c>
      <c r="REW85" t="s">
        <v>263</v>
      </c>
      <c r="REX85" t="s">
        <v>263</v>
      </c>
      <c r="REY85" t="s">
        <v>263</v>
      </c>
      <c r="REZ85" t="s">
        <v>263</v>
      </c>
      <c r="RFA85" t="s">
        <v>263</v>
      </c>
      <c r="RFB85" t="s">
        <v>263</v>
      </c>
      <c r="RFC85" t="s">
        <v>263</v>
      </c>
      <c r="RFD85" t="s">
        <v>263</v>
      </c>
      <c r="RFE85" t="s">
        <v>263</v>
      </c>
      <c r="RFF85" t="s">
        <v>263</v>
      </c>
      <c r="RFG85" t="s">
        <v>263</v>
      </c>
      <c r="RFH85" t="s">
        <v>263</v>
      </c>
      <c r="RFI85" t="s">
        <v>263</v>
      </c>
      <c r="RFJ85" t="s">
        <v>263</v>
      </c>
      <c r="RFK85" t="s">
        <v>263</v>
      </c>
      <c r="RFL85" t="s">
        <v>263</v>
      </c>
      <c r="RFM85" t="s">
        <v>263</v>
      </c>
      <c r="RFN85" t="s">
        <v>263</v>
      </c>
      <c r="RFO85" t="s">
        <v>263</v>
      </c>
      <c r="RFP85" t="s">
        <v>263</v>
      </c>
      <c r="RFQ85" t="s">
        <v>263</v>
      </c>
      <c r="RFR85" t="s">
        <v>263</v>
      </c>
      <c r="RFS85" t="s">
        <v>263</v>
      </c>
      <c r="RFT85" t="s">
        <v>263</v>
      </c>
      <c r="RFU85" t="s">
        <v>263</v>
      </c>
      <c r="RFV85" t="s">
        <v>263</v>
      </c>
      <c r="RFW85" t="s">
        <v>263</v>
      </c>
      <c r="RFX85" t="s">
        <v>263</v>
      </c>
      <c r="RFY85" t="s">
        <v>263</v>
      </c>
      <c r="RFZ85" t="s">
        <v>263</v>
      </c>
      <c r="RGA85" t="s">
        <v>263</v>
      </c>
      <c r="RGB85" t="s">
        <v>263</v>
      </c>
      <c r="RGC85" t="s">
        <v>263</v>
      </c>
      <c r="RGD85" t="s">
        <v>263</v>
      </c>
      <c r="RGE85" t="s">
        <v>263</v>
      </c>
      <c r="RGF85" t="s">
        <v>263</v>
      </c>
      <c r="RGG85" t="s">
        <v>263</v>
      </c>
      <c r="RGH85" t="s">
        <v>263</v>
      </c>
      <c r="RGI85" t="s">
        <v>263</v>
      </c>
      <c r="RGJ85" t="s">
        <v>263</v>
      </c>
      <c r="RGK85" t="s">
        <v>263</v>
      </c>
      <c r="RGL85" t="s">
        <v>263</v>
      </c>
      <c r="RGM85" t="s">
        <v>263</v>
      </c>
      <c r="RGN85" t="s">
        <v>263</v>
      </c>
      <c r="RGO85" t="s">
        <v>263</v>
      </c>
      <c r="RGP85" t="s">
        <v>263</v>
      </c>
      <c r="RGQ85" t="s">
        <v>263</v>
      </c>
      <c r="RGR85" t="s">
        <v>263</v>
      </c>
      <c r="RGS85" t="s">
        <v>263</v>
      </c>
      <c r="RGT85" t="s">
        <v>263</v>
      </c>
      <c r="RGU85" t="s">
        <v>263</v>
      </c>
      <c r="RGV85" t="s">
        <v>263</v>
      </c>
      <c r="RGW85" t="s">
        <v>263</v>
      </c>
      <c r="RGX85" t="s">
        <v>263</v>
      </c>
      <c r="RGY85" t="s">
        <v>263</v>
      </c>
      <c r="RGZ85" t="s">
        <v>263</v>
      </c>
      <c r="RHA85" t="s">
        <v>263</v>
      </c>
      <c r="RHB85" t="s">
        <v>263</v>
      </c>
      <c r="RHC85" t="s">
        <v>263</v>
      </c>
      <c r="RHD85" t="s">
        <v>263</v>
      </c>
      <c r="RHE85" t="s">
        <v>263</v>
      </c>
      <c r="RHF85" t="s">
        <v>263</v>
      </c>
      <c r="RHG85" t="s">
        <v>263</v>
      </c>
      <c r="RHH85" t="s">
        <v>263</v>
      </c>
      <c r="RHI85" t="s">
        <v>263</v>
      </c>
      <c r="RHJ85" t="s">
        <v>263</v>
      </c>
      <c r="RHK85" t="s">
        <v>263</v>
      </c>
      <c r="RHL85" t="s">
        <v>263</v>
      </c>
      <c r="RHM85" t="s">
        <v>263</v>
      </c>
      <c r="RHN85" t="s">
        <v>263</v>
      </c>
      <c r="RHO85" t="s">
        <v>263</v>
      </c>
      <c r="RHP85" t="s">
        <v>263</v>
      </c>
      <c r="RHQ85" t="s">
        <v>263</v>
      </c>
      <c r="RHR85" t="s">
        <v>263</v>
      </c>
      <c r="RHS85" t="s">
        <v>263</v>
      </c>
      <c r="RHT85" t="s">
        <v>263</v>
      </c>
      <c r="RHU85" t="s">
        <v>263</v>
      </c>
      <c r="RHV85" t="s">
        <v>263</v>
      </c>
      <c r="RHW85" t="s">
        <v>263</v>
      </c>
      <c r="RHX85" t="s">
        <v>263</v>
      </c>
      <c r="RHY85" t="s">
        <v>263</v>
      </c>
      <c r="RHZ85" t="s">
        <v>263</v>
      </c>
      <c r="RIA85" t="s">
        <v>263</v>
      </c>
      <c r="RIB85" t="s">
        <v>263</v>
      </c>
      <c r="RIC85" t="s">
        <v>263</v>
      </c>
      <c r="RID85" t="s">
        <v>263</v>
      </c>
      <c r="RIE85" t="s">
        <v>263</v>
      </c>
      <c r="RIF85" t="s">
        <v>263</v>
      </c>
      <c r="RIG85" t="s">
        <v>263</v>
      </c>
      <c r="RIH85" t="s">
        <v>263</v>
      </c>
      <c r="RII85" t="s">
        <v>263</v>
      </c>
      <c r="RIJ85" t="s">
        <v>263</v>
      </c>
      <c r="RIK85" t="s">
        <v>263</v>
      </c>
      <c r="RIL85" t="s">
        <v>263</v>
      </c>
      <c r="RIM85" t="s">
        <v>263</v>
      </c>
      <c r="RIN85" t="s">
        <v>263</v>
      </c>
      <c r="RIO85" t="s">
        <v>263</v>
      </c>
      <c r="RIP85" t="s">
        <v>263</v>
      </c>
      <c r="RIQ85" t="s">
        <v>263</v>
      </c>
      <c r="RIR85" t="s">
        <v>263</v>
      </c>
      <c r="RIS85" t="s">
        <v>263</v>
      </c>
      <c r="RIT85" t="s">
        <v>263</v>
      </c>
      <c r="RIU85" t="s">
        <v>263</v>
      </c>
      <c r="RIV85" t="s">
        <v>263</v>
      </c>
      <c r="RIW85" t="s">
        <v>263</v>
      </c>
      <c r="RIX85" t="s">
        <v>263</v>
      </c>
      <c r="RIY85" t="s">
        <v>263</v>
      </c>
      <c r="RIZ85" t="s">
        <v>263</v>
      </c>
      <c r="RJA85" t="s">
        <v>263</v>
      </c>
      <c r="RJB85" t="s">
        <v>263</v>
      </c>
      <c r="RJC85" t="s">
        <v>263</v>
      </c>
      <c r="RJD85" t="s">
        <v>263</v>
      </c>
      <c r="RJE85" t="s">
        <v>263</v>
      </c>
      <c r="RJF85" t="s">
        <v>263</v>
      </c>
      <c r="RJG85" t="s">
        <v>263</v>
      </c>
      <c r="RJH85" t="s">
        <v>263</v>
      </c>
      <c r="RJI85" t="s">
        <v>263</v>
      </c>
      <c r="RJJ85" t="s">
        <v>263</v>
      </c>
      <c r="RJK85" t="s">
        <v>263</v>
      </c>
      <c r="RJL85" t="s">
        <v>263</v>
      </c>
      <c r="RJM85" t="s">
        <v>263</v>
      </c>
      <c r="RJN85" t="s">
        <v>263</v>
      </c>
      <c r="RJO85" t="s">
        <v>263</v>
      </c>
      <c r="RJP85" t="s">
        <v>263</v>
      </c>
      <c r="RJQ85" t="s">
        <v>263</v>
      </c>
      <c r="RJR85" t="s">
        <v>263</v>
      </c>
      <c r="RJS85" t="s">
        <v>263</v>
      </c>
      <c r="RJT85" t="s">
        <v>263</v>
      </c>
      <c r="RJU85" t="s">
        <v>263</v>
      </c>
      <c r="RJV85" t="s">
        <v>263</v>
      </c>
      <c r="RJW85" t="s">
        <v>263</v>
      </c>
      <c r="RJX85" t="s">
        <v>263</v>
      </c>
      <c r="RJY85" t="s">
        <v>263</v>
      </c>
      <c r="RJZ85" t="s">
        <v>263</v>
      </c>
      <c r="RKA85" t="s">
        <v>263</v>
      </c>
      <c r="RKB85" t="s">
        <v>263</v>
      </c>
      <c r="RKC85" t="s">
        <v>263</v>
      </c>
      <c r="RKD85" t="s">
        <v>263</v>
      </c>
      <c r="RKE85" t="s">
        <v>263</v>
      </c>
      <c r="RKF85" t="s">
        <v>263</v>
      </c>
      <c r="RKG85" t="s">
        <v>263</v>
      </c>
      <c r="RKH85" t="s">
        <v>263</v>
      </c>
      <c r="RKI85" t="s">
        <v>263</v>
      </c>
      <c r="RKJ85" t="s">
        <v>263</v>
      </c>
      <c r="RKK85" t="s">
        <v>263</v>
      </c>
      <c r="RKL85" t="s">
        <v>263</v>
      </c>
      <c r="RKM85" t="s">
        <v>263</v>
      </c>
      <c r="RKN85" t="s">
        <v>263</v>
      </c>
      <c r="RKO85" t="s">
        <v>263</v>
      </c>
      <c r="RKP85" t="s">
        <v>263</v>
      </c>
      <c r="RKQ85" t="s">
        <v>263</v>
      </c>
      <c r="RKR85" t="s">
        <v>263</v>
      </c>
      <c r="RKS85" t="s">
        <v>263</v>
      </c>
      <c r="RKT85" t="s">
        <v>263</v>
      </c>
      <c r="RKU85" t="s">
        <v>263</v>
      </c>
      <c r="RKV85" t="s">
        <v>263</v>
      </c>
      <c r="RKW85" t="s">
        <v>263</v>
      </c>
      <c r="RKX85" t="s">
        <v>263</v>
      </c>
      <c r="RKY85" t="s">
        <v>263</v>
      </c>
      <c r="RKZ85" t="s">
        <v>263</v>
      </c>
      <c r="RLA85" t="s">
        <v>263</v>
      </c>
      <c r="RLB85" t="s">
        <v>263</v>
      </c>
      <c r="RLC85" t="s">
        <v>263</v>
      </c>
      <c r="RLD85" t="s">
        <v>263</v>
      </c>
      <c r="RLE85" t="s">
        <v>263</v>
      </c>
      <c r="RLF85" t="s">
        <v>263</v>
      </c>
      <c r="RLG85" t="s">
        <v>263</v>
      </c>
      <c r="RLH85" t="s">
        <v>263</v>
      </c>
      <c r="RLI85" t="s">
        <v>263</v>
      </c>
      <c r="RLJ85" t="s">
        <v>263</v>
      </c>
      <c r="RLK85" t="s">
        <v>263</v>
      </c>
      <c r="RLL85" t="s">
        <v>263</v>
      </c>
      <c r="RLM85" t="s">
        <v>263</v>
      </c>
      <c r="RLN85" t="s">
        <v>263</v>
      </c>
      <c r="RLO85" t="s">
        <v>263</v>
      </c>
      <c r="RLP85" t="s">
        <v>263</v>
      </c>
      <c r="RLQ85" t="s">
        <v>263</v>
      </c>
      <c r="RLR85" t="s">
        <v>263</v>
      </c>
      <c r="RLS85" t="s">
        <v>263</v>
      </c>
      <c r="RLT85" t="s">
        <v>263</v>
      </c>
      <c r="RLU85" t="s">
        <v>263</v>
      </c>
      <c r="RLV85" t="s">
        <v>263</v>
      </c>
      <c r="RLW85" t="s">
        <v>263</v>
      </c>
      <c r="RLX85" t="s">
        <v>263</v>
      </c>
      <c r="RLY85" t="s">
        <v>263</v>
      </c>
      <c r="RLZ85" t="s">
        <v>263</v>
      </c>
      <c r="RMA85" t="s">
        <v>263</v>
      </c>
      <c r="RMB85" t="s">
        <v>263</v>
      </c>
      <c r="RMC85" t="s">
        <v>263</v>
      </c>
      <c r="RMD85" t="s">
        <v>263</v>
      </c>
      <c r="RME85" t="s">
        <v>263</v>
      </c>
      <c r="RMF85" t="s">
        <v>263</v>
      </c>
      <c r="RMG85" t="s">
        <v>263</v>
      </c>
      <c r="RMH85" t="s">
        <v>263</v>
      </c>
      <c r="RMI85" t="s">
        <v>263</v>
      </c>
      <c r="RMJ85" t="s">
        <v>263</v>
      </c>
      <c r="RMK85" t="s">
        <v>263</v>
      </c>
      <c r="RML85" t="s">
        <v>263</v>
      </c>
      <c r="RMM85" t="s">
        <v>263</v>
      </c>
      <c r="RMN85" t="s">
        <v>263</v>
      </c>
      <c r="RMO85" t="s">
        <v>263</v>
      </c>
      <c r="RMP85" t="s">
        <v>263</v>
      </c>
      <c r="RMQ85" t="s">
        <v>263</v>
      </c>
      <c r="RMR85" t="s">
        <v>263</v>
      </c>
      <c r="RMS85" t="s">
        <v>263</v>
      </c>
      <c r="RMT85" t="s">
        <v>263</v>
      </c>
      <c r="RMU85" t="s">
        <v>263</v>
      </c>
      <c r="RMV85" t="s">
        <v>263</v>
      </c>
      <c r="RMW85" t="s">
        <v>263</v>
      </c>
      <c r="RMX85" t="s">
        <v>263</v>
      </c>
      <c r="RMY85" t="s">
        <v>263</v>
      </c>
      <c r="RMZ85" t="s">
        <v>263</v>
      </c>
      <c r="RNA85" t="s">
        <v>263</v>
      </c>
      <c r="RNB85" t="s">
        <v>263</v>
      </c>
      <c r="RNC85" t="s">
        <v>263</v>
      </c>
      <c r="RND85" t="s">
        <v>263</v>
      </c>
      <c r="RNE85" t="s">
        <v>263</v>
      </c>
      <c r="RNF85" t="s">
        <v>263</v>
      </c>
      <c r="RNG85" t="s">
        <v>263</v>
      </c>
      <c r="RNH85" t="s">
        <v>263</v>
      </c>
      <c r="RNI85" t="s">
        <v>263</v>
      </c>
      <c r="RNJ85" t="s">
        <v>263</v>
      </c>
      <c r="RNK85" t="s">
        <v>263</v>
      </c>
      <c r="RNL85" t="s">
        <v>263</v>
      </c>
      <c r="RNM85" t="s">
        <v>263</v>
      </c>
      <c r="RNN85" t="s">
        <v>263</v>
      </c>
      <c r="RNO85" t="s">
        <v>263</v>
      </c>
      <c r="RNP85" t="s">
        <v>263</v>
      </c>
      <c r="RNQ85" t="s">
        <v>263</v>
      </c>
      <c r="RNR85" t="s">
        <v>263</v>
      </c>
      <c r="RNS85" t="s">
        <v>263</v>
      </c>
      <c r="RNT85" t="s">
        <v>263</v>
      </c>
      <c r="RNU85" t="s">
        <v>263</v>
      </c>
      <c r="RNV85" t="s">
        <v>263</v>
      </c>
      <c r="RNW85" t="s">
        <v>263</v>
      </c>
      <c r="RNX85" t="s">
        <v>263</v>
      </c>
      <c r="RNY85" t="s">
        <v>263</v>
      </c>
      <c r="RNZ85" t="s">
        <v>263</v>
      </c>
      <c r="ROA85" t="s">
        <v>263</v>
      </c>
      <c r="ROB85" t="s">
        <v>263</v>
      </c>
      <c r="ROC85" t="s">
        <v>263</v>
      </c>
      <c r="ROD85" t="s">
        <v>263</v>
      </c>
      <c r="ROE85" t="s">
        <v>263</v>
      </c>
      <c r="ROF85" t="s">
        <v>263</v>
      </c>
      <c r="ROG85" t="s">
        <v>263</v>
      </c>
      <c r="ROH85" t="s">
        <v>263</v>
      </c>
      <c r="ROI85" t="s">
        <v>263</v>
      </c>
      <c r="ROJ85" t="s">
        <v>263</v>
      </c>
      <c r="ROK85" t="s">
        <v>263</v>
      </c>
      <c r="ROL85" t="s">
        <v>263</v>
      </c>
      <c r="ROM85" t="s">
        <v>263</v>
      </c>
      <c r="RON85" t="s">
        <v>263</v>
      </c>
      <c r="ROO85" t="s">
        <v>263</v>
      </c>
      <c r="ROP85" t="s">
        <v>263</v>
      </c>
      <c r="ROQ85" t="s">
        <v>263</v>
      </c>
      <c r="ROR85" t="s">
        <v>263</v>
      </c>
      <c r="ROS85" t="s">
        <v>263</v>
      </c>
      <c r="ROT85" t="s">
        <v>263</v>
      </c>
      <c r="ROU85" t="s">
        <v>263</v>
      </c>
      <c r="ROV85" t="s">
        <v>263</v>
      </c>
      <c r="ROW85" t="s">
        <v>263</v>
      </c>
      <c r="ROX85" t="s">
        <v>263</v>
      </c>
      <c r="ROY85" t="s">
        <v>263</v>
      </c>
      <c r="ROZ85" t="s">
        <v>263</v>
      </c>
      <c r="RPA85" t="s">
        <v>263</v>
      </c>
      <c r="RPB85" t="s">
        <v>263</v>
      </c>
      <c r="RPC85" t="s">
        <v>263</v>
      </c>
      <c r="RPD85" t="s">
        <v>263</v>
      </c>
      <c r="RPE85" t="s">
        <v>263</v>
      </c>
      <c r="RPF85" t="s">
        <v>263</v>
      </c>
      <c r="RPG85" t="s">
        <v>263</v>
      </c>
      <c r="RPH85" t="s">
        <v>263</v>
      </c>
      <c r="RPI85" t="s">
        <v>263</v>
      </c>
      <c r="RPJ85" t="s">
        <v>263</v>
      </c>
      <c r="RPK85" t="s">
        <v>263</v>
      </c>
      <c r="RPL85" t="s">
        <v>263</v>
      </c>
      <c r="RPM85" t="s">
        <v>263</v>
      </c>
      <c r="RPN85" t="s">
        <v>263</v>
      </c>
      <c r="RPO85" t="s">
        <v>263</v>
      </c>
      <c r="RPP85" t="s">
        <v>263</v>
      </c>
      <c r="RPQ85" t="s">
        <v>263</v>
      </c>
      <c r="RPR85" t="s">
        <v>263</v>
      </c>
      <c r="RPS85" t="s">
        <v>263</v>
      </c>
      <c r="RPT85" t="s">
        <v>263</v>
      </c>
      <c r="RPU85" t="s">
        <v>263</v>
      </c>
      <c r="RPV85" t="s">
        <v>263</v>
      </c>
      <c r="RPW85" t="s">
        <v>263</v>
      </c>
      <c r="RPX85" t="s">
        <v>263</v>
      </c>
      <c r="RPY85" t="s">
        <v>263</v>
      </c>
      <c r="RPZ85" t="s">
        <v>263</v>
      </c>
      <c r="RQA85" t="s">
        <v>263</v>
      </c>
      <c r="RQB85" t="s">
        <v>263</v>
      </c>
      <c r="RQC85" t="s">
        <v>263</v>
      </c>
      <c r="RQD85" t="s">
        <v>263</v>
      </c>
      <c r="RQE85" t="s">
        <v>263</v>
      </c>
      <c r="RQF85" t="s">
        <v>263</v>
      </c>
      <c r="RQG85" t="s">
        <v>263</v>
      </c>
      <c r="RQH85" t="s">
        <v>263</v>
      </c>
      <c r="RQI85" t="s">
        <v>263</v>
      </c>
      <c r="RQJ85" t="s">
        <v>263</v>
      </c>
      <c r="RQK85" t="s">
        <v>263</v>
      </c>
      <c r="RQL85" t="s">
        <v>263</v>
      </c>
      <c r="RQM85" t="s">
        <v>263</v>
      </c>
      <c r="RQN85" t="s">
        <v>263</v>
      </c>
      <c r="RQO85" t="s">
        <v>263</v>
      </c>
      <c r="RQP85" t="s">
        <v>263</v>
      </c>
      <c r="RQQ85" t="s">
        <v>263</v>
      </c>
      <c r="RQR85" t="s">
        <v>263</v>
      </c>
      <c r="RQS85" t="s">
        <v>263</v>
      </c>
      <c r="RQT85" t="s">
        <v>263</v>
      </c>
      <c r="RQU85" t="s">
        <v>263</v>
      </c>
      <c r="RQV85" t="s">
        <v>263</v>
      </c>
      <c r="RQW85" t="s">
        <v>263</v>
      </c>
      <c r="RQX85" t="s">
        <v>263</v>
      </c>
      <c r="RQY85" t="s">
        <v>263</v>
      </c>
      <c r="RQZ85" t="s">
        <v>263</v>
      </c>
      <c r="RRA85" t="s">
        <v>263</v>
      </c>
      <c r="RRB85" t="s">
        <v>263</v>
      </c>
      <c r="RRC85" t="s">
        <v>263</v>
      </c>
      <c r="RRD85" t="s">
        <v>263</v>
      </c>
      <c r="RRE85" t="s">
        <v>263</v>
      </c>
      <c r="RRF85" t="s">
        <v>263</v>
      </c>
      <c r="RRG85" t="s">
        <v>263</v>
      </c>
      <c r="RRH85" t="s">
        <v>263</v>
      </c>
      <c r="RRI85" t="s">
        <v>263</v>
      </c>
      <c r="RRJ85" t="s">
        <v>263</v>
      </c>
      <c r="RRK85" t="s">
        <v>263</v>
      </c>
      <c r="RRL85" t="s">
        <v>263</v>
      </c>
      <c r="RRM85" t="s">
        <v>263</v>
      </c>
      <c r="RRN85" t="s">
        <v>263</v>
      </c>
      <c r="RRO85" t="s">
        <v>263</v>
      </c>
      <c r="RRP85" t="s">
        <v>263</v>
      </c>
      <c r="RRQ85" t="s">
        <v>263</v>
      </c>
      <c r="RRR85" t="s">
        <v>263</v>
      </c>
      <c r="RRS85" t="s">
        <v>263</v>
      </c>
      <c r="RRT85" t="s">
        <v>263</v>
      </c>
      <c r="RRU85" t="s">
        <v>263</v>
      </c>
      <c r="RRV85" t="s">
        <v>263</v>
      </c>
      <c r="RRW85" t="s">
        <v>263</v>
      </c>
      <c r="RRX85" t="s">
        <v>263</v>
      </c>
      <c r="RRY85" t="s">
        <v>263</v>
      </c>
      <c r="RRZ85" t="s">
        <v>263</v>
      </c>
      <c r="RSA85" t="s">
        <v>263</v>
      </c>
      <c r="RSB85" t="s">
        <v>263</v>
      </c>
      <c r="RSC85" t="s">
        <v>263</v>
      </c>
      <c r="RSD85" t="s">
        <v>263</v>
      </c>
      <c r="RSE85" t="s">
        <v>263</v>
      </c>
      <c r="RSF85" t="s">
        <v>263</v>
      </c>
      <c r="RSG85" t="s">
        <v>263</v>
      </c>
      <c r="RSH85" t="s">
        <v>263</v>
      </c>
      <c r="RSI85" t="s">
        <v>263</v>
      </c>
      <c r="RSJ85" t="s">
        <v>263</v>
      </c>
      <c r="RSK85" t="s">
        <v>263</v>
      </c>
      <c r="RSL85" t="s">
        <v>263</v>
      </c>
      <c r="RSM85" t="s">
        <v>263</v>
      </c>
      <c r="RSN85" t="s">
        <v>263</v>
      </c>
      <c r="RSO85" t="s">
        <v>263</v>
      </c>
      <c r="RSP85" t="s">
        <v>263</v>
      </c>
      <c r="RSQ85" t="s">
        <v>263</v>
      </c>
      <c r="RSR85" t="s">
        <v>263</v>
      </c>
      <c r="RSS85" t="s">
        <v>263</v>
      </c>
      <c r="RST85" t="s">
        <v>263</v>
      </c>
      <c r="RSU85" t="s">
        <v>263</v>
      </c>
      <c r="RSV85" t="s">
        <v>263</v>
      </c>
      <c r="RSW85" t="s">
        <v>263</v>
      </c>
      <c r="RSX85" t="s">
        <v>263</v>
      </c>
      <c r="RSY85" t="s">
        <v>263</v>
      </c>
      <c r="RSZ85" t="s">
        <v>263</v>
      </c>
      <c r="RTA85" t="s">
        <v>263</v>
      </c>
      <c r="RTB85" t="s">
        <v>263</v>
      </c>
      <c r="RTC85" t="s">
        <v>263</v>
      </c>
      <c r="RTD85" t="s">
        <v>263</v>
      </c>
      <c r="RTE85" t="s">
        <v>263</v>
      </c>
      <c r="RTF85" t="s">
        <v>263</v>
      </c>
      <c r="RTG85" t="s">
        <v>263</v>
      </c>
      <c r="RTH85" t="s">
        <v>263</v>
      </c>
      <c r="RTI85" t="s">
        <v>263</v>
      </c>
      <c r="RTJ85" t="s">
        <v>263</v>
      </c>
      <c r="RTK85" t="s">
        <v>263</v>
      </c>
      <c r="RTL85" t="s">
        <v>263</v>
      </c>
      <c r="RTM85" t="s">
        <v>263</v>
      </c>
      <c r="RTN85" t="s">
        <v>263</v>
      </c>
      <c r="RTO85" t="s">
        <v>263</v>
      </c>
      <c r="RTP85" t="s">
        <v>263</v>
      </c>
      <c r="RTQ85" t="s">
        <v>263</v>
      </c>
      <c r="RTR85" t="s">
        <v>263</v>
      </c>
      <c r="RTS85" t="s">
        <v>263</v>
      </c>
      <c r="RTT85" t="s">
        <v>263</v>
      </c>
      <c r="RTU85" t="s">
        <v>263</v>
      </c>
      <c r="RTV85" t="s">
        <v>263</v>
      </c>
      <c r="RTW85" t="s">
        <v>263</v>
      </c>
      <c r="RTX85" t="s">
        <v>263</v>
      </c>
      <c r="RTY85" t="s">
        <v>263</v>
      </c>
      <c r="RTZ85" t="s">
        <v>263</v>
      </c>
      <c r="RUA85" t="s">
        <v>263</v>
      </c>
      <c r="RUB85" t="s">
        <v>263</v>
      </c>
      <c r="RUC85" t="s">
        <v>263</v>
      </c>
      <c r="RUD85" t="s">
        <v>263</v>
      </c>
      <c r="RUE85" t="s">
        <v>263</v>
      </c>
      <c r="RUF85" t="s">
        <v>263</v>
      </c>
      <c r="RUG85" t="s">
        <v>263</v>
      </c>
      <c r="RUH85" t="s">
        <v>263</v>
      </c>
      <c r="RUI85" t="s">
        <v>263</v>
      </c>
      <c r="RUJ85" t="s">
        <v>263</v>
      </c>
      <c r="RUK85" t="s">
        <v>263</v>
      </c>
      <c r="RUL85" t="s">
        <v>263</v>
      </c>
      <c r="RUM85" t="s">
        <v>263</v>
      </c>
      <c r="RUN85" t="s">
        <v>263</v>
      </c>
      <c r="RUO85" t="s">
        <v>263</v>
      </c>
      <c r="RUP85" t="s">
        <v>263</v>
      </c>
      <c r="RUQ85" t="s">
        <v>263</v>
      </c>
      <c r="RUR85" t="s">
        <v>263</v>
      </c>
      <c r="RUS85" t="s">
        <v>263</v>
      </c>
      <c r="RUT85" t="s">
        <v>263</v>
      </c>
      <c r="RUU85" t="s">
        <v>263</v>
      </c>
      <c r="RUV85" t="s">
        <v>263</v>
      </c>
      <c r="RUW85" t="s">
        <v>263</v>
      </c>
      <c r="RUX85" t="s">
        <v>263</v>
      </c>
      <c r="RUY85" t="s">
        <v>263</v>
      </c>
      <c r="RUZ85" t="s">
        <v>263</v>
      </c>
      <c r="RVA85" t="s">
        <v>263</v>
      </c>
      <c r="RVB85" t="s">
        <v>263</v>
      </c>
      <c r="RVC85" t="s">
        <v>263</v>
      </c>
      <c r="RVD85" t="s">
        <v>263</v>
      </c>
      <c r="RVE85" t="s">
        <v>263</v>
      </c>
      <c r="RVF85" t="s">
        <v>263</v>
      </c>
      <c r="RVG85" t="s">
        <v>263</v>
      </c>
      <c r="RVH85" t="s">
        <v>263</v>
      </c>
      <c r="RVI85" t="s">
        <v>263</v>
      </c>
      <c r="RVJ85" t="s">
        <v>263</v>
      </c>
      <c r="RVK85" t="s">
        <v>263</v>
      </c>
      <c r="RVL85" t="s">
        <v>263</v>
      </c>
      <c r="RVM85" t="s">
        <v>263</v>
      </c>
      <c r="RVN85" t="s">
        <v>263</v>
      </c>
      <c r="RVO85" t="s">
        <v>263</v>
      </c>
      <c r="RVP85" t="s">
        <v>263</v>
      </c>
      <c r="RVQ85" t="s">
        <v>263</v>
      </c>
      <c r="RVR85" t="s">
        <v>263</v>
      </c>
      <c r="RVS85" t="s">
        <v>263</v>
      </c>
      <c r="RVT85" t="s">
        <v>263</v>
      </c>
      <c r="RVU85" t="s">
        <v>263</v>
      </c>
      <c r="RVV85" t="s">
        <v>263</v>
      </c>
      <c r="RVW85" t="s">
        <v>263</v>
      </c>
      <c r="RVX85" t="s">
        <v>263</v>
      </c>
      <c r="RVY85" t="s">
        <v>263</v>
      </c>
      <c r="RVZ85" t="s">
        <v>263</v>
      </c>
      <c r="RWA85" t="s">
        <v>263</v>
      </c>
      <c r="RWB85" t="s">
        <v>263</v>
      </c>
      <c r="RWC85" t="s">
        <v>263</v>
      </c>
      <c r="RWD85" t="s">
        <v>263</v>
      </c>
      <c r="RWE85" t="s">
        <v>263</v>
      </c>
      <c r="RWF85" t="s">
        <v>263</v>
      </c>
      <c r="RWG85" t="s">
        <v>263</v>
      </c>
      <c r="RWH85" t="s">
        <v>263</v>
      </c>
      <c r="RWI85" t="s">
        <v>263</v>
      </c>
      <c r="RWJ85" t="s">
        <v>263</v>
      </c>
      <c r="RWK85" t="s">
        <v>263</v>
      </c>
      <c r="RWL85" t="s">
        <v>263</v>
      </c>
      <c r="RWM85" t="s">
        <v>263</v>
      </c>
      <c r="RWN85" t="s">
        <v>263</v>
      </c>
      <c r="RWO85" t="s">
        <v>263</v>
      </c>
      <c r="RWP85" t="s">
        <v>263</v>
      </c>
      <c r="RWQ85" t="s">
        <v>263</v>
      </c>
      <c r="RWR85" t="s">
        <v>263</v>
      </c>
      <c r="RWS85" t="s">
        <v>263</v>
      </c>
      <c r="RWT85" t="s">
        <v>263</v>
      </c>
      <c r="RWU85" t="s">
        <v>263</v>
      </c>
      <c r="RWV85" t="s">
        <v>263</v>
      </c>
      <c r="RWW85" t="s">
        <v>263</v>
      </c>
      <c r="RWX85" t="s">
        <v>263</v>
      </c>
      <c r="RWY85" t="s">
        <v>263</v>
      </c>
      <c r="RWZ85" t="s">
        <v>263</v>
      </c>
      <c r="RXA85" t="s">
        <v>263</v>
      </c>
      <c r="RXB85" t="s">
        <v>263</v>
      </c>
      <c r="RXC85" t="s">
        <v>263</v>
      </c>
      <c r="RXD85" t="s">
        <v>263</v>
      </c>
      <c r="RXE85" t="s">
        <v>263</v>
      </c>
      <c r="RXF85" t="s">
        <v>263</v>
      </c>
      <c r="RXG85" t="s">
        <v>263</v>
      </c>
      <c r="RXH85" t="s">
        <v>263</v>
      </c>
      <c r="RXI85" t="s">
        <v>263</v>
      </c>
      <c r="RXJ85" t="s">
        <v>263</v>
      </c>
      <c r="RXK85" t="s">
        <v>263</v>
      </c>
      <c r="RXL85" t="s">
        <v>263</v>
      </c>
      <c r="RXM85" t="s">
        <v>263</v>
      </c>
      <c r="RXN85" t="s">
        <v>263</v>
      </c>
      <c r="RXO85" t="s">
        <v>263</v>
      </c>
      <c r="RXP85" t="s">
        <v>263</v>
      </c>
      <c r="RXQ85" t="s">
        <v>263</v>
      </c>
      <c r="RXR85" t="s">
        <v>263</v>
      </c>
      <c r="RXS85" t="s">
        <v>263</v>
      </c>
      <c r="RXT85" t="s">
        <v>263</v>
      </c>
      <c r="RXU85" t="s">
        <v>263</v>
      </c>
      <c r="RXV85" t="s">
        <v>263</v>
      </c>
      <c r="RXW85" t="s">
        <v>263</v>
      </c>
      <c r="RXX85" t="s">
        <v>263</v>
      </c>
      <c r="RXY85" t="s">
        <v>263</v>
      </c>
      <c r="RXZ85" t="s">
        <v>263</v>
      </c>
      <c r="RYA85" t="s">
        <v>263</v>
      </c>
      <c r="RYB85" t="s">
        <v>263</v>
      </c>
      <c r="RYC85" t="s">
        <v>263</v>
      </c>
      <c r="RYD85" t="s">
        <v>263</v>
      </c>
      <c r="RYE85" t="s">
        <v>263</v>
      </c>
      <c r="RYF85" t="s">
        <v>263</v>
      </c>
      <c r="RYG85" t="s">
        <v>263</v>
      </c>
      <c r="RYH85" t="s">
        <v>263</v>
      </c>
      <c r="RYI85" t="s">
        <v>263</v>
      </c>
      <c r="RYJ85" t="s">
        <v>263</v>
      </c>
      <c r="RYK85" t="s">
        <v>263</v>
      </c>
      <c r="RYL85" t="s">
        <v>263</v>
      </c>
      <c r="RYM85" t="s">
        <v>263</v>
      </c>
      <c r="RYN85" t="s">
        <v>263</v>
      </c>
      <c r="RYO85" t="s">
        <v>263</v>
      </c>
      <c r="RYP85" t="s">
        <v>263</v>
      </c>
      <c r="RYQ85" t="s">
        <v>263</v>
      </c>
      <c r="RYR85" t="s">
        <v>263</v>
      </c>
      <c r="RYS85" t="s">
        <v>263</v>
      </c>
      <c r="RYT85" t="s">
        <v>263</v>
      </c>
      <c r="RYU85" t="s">
        <v>263</v>
      </c>
      <c r="RYV85" t="s">
        <v>263</v>
      </c>
      <c r="RYW85" t="s">
        <v>263</v>
      </c>
      <c r="RYX85" t="s">
        <v>263</v>
      </c>
      <c r="RYY85" t="s">
        <v>263</v>
      </c>
      <c r="RYZ85" t="s">
        <v>263</v>
      </c>
      <c r="RZA85" t="s">
        <v>263</v>
      </c>
      <c r="RZB85" t="s">
        <v>263</v>
      </c>
      <c r="RZC85" t="s">
        <v>263</v>
      </c>
      <c r="RZD85" t="s">
        <v>263</v>
      </c>
      <c r="RZE85" t="s">
        <v>263</v>
      </c>
      <c r="RZF85" t="s">
        <v>263</v>
      </c>
      <c r="RZG85" t="s">
        <v>263</v>
      </c>
      <c r="RZH85" t="s">
        <v>263</v>
      </c>
      <c r="RZI85" t="s">
        <v>263</v>
      </c>
      <c r="RZJ85" t="s">
        <v>263</v>
      </c>
      <c r="RZK85" t="s">
        <v>263</v>
      </c>
      <c r="RZL85" t="s">
        <v>263</v>
      </c>
      <c r="RZM85" t="s">
        <v>263</v>
      </c>
      <c r="RZN85" t="s">
        <v>263</v>
      </c>
      <c r="RZO85" t="s">
        <v>263</v>
      </c>
      <c r="RZP85" t="s">
        <v>263</v>
      </c>
      <c r="RZQ85" t="s">
        <v>263</v>
      </c>
      <c r="RZR85" t="s">
        <v>263</v>
      </c>
      <c r="RZS85" t="s">
        <v>263</v>
      </c>
      <c r="RZT85" t="s">
        <v>263</v>
      </c>
      <c r="RZU85" t="s">
        <v>263</v>
      </c>
      <c r="RZV85" t="s">
        <v>263</v>
      </c>
      <c r="RZW85" t="s">
        <v>263</v>
      </c>
      <c r="RZX85" t="s">
        <v>263</v>
      </c>
      <c r="RZY85" t="s">
        <v>263</v>
      </c>
      <c r="RZZ85" t="s">
        <v>263</v>
      </c>
      <c r="SAA85" t="s">
        <v>263</v>
      </c>
      <c r="SAB85" t="s">
        <v>263</v>
      </c>
      <c r="SAC85" t="s">
        <v>263</v>
      </c>
      <c r="SAD85" t="s">
        <v>263</v>
      </c>
      <c r="SAE85" t="s">
        <v>263</v>
      </c>
      <c r="SAF85" t="s">
        <v>263</v>
      </c>
      <c r="SAG85" t="s">
        <v>263</v>
      </c>
      <c r="SAH85" t="s">
        <v>263</v>
      </c>
      <c r="SAI85" t="s">
        <v>263</v>
      </c>
      <c r="SAJ85" t="s">
        <v>263</v>
      </c>
      <c r="SAK85" t="s">
        <v>263</v>
      </c>
      <c r="SAL85" t="s">
        <v>263</v>
      </c>
      <c r="SAM85" t="s">
        <v>263</v>
      </c>
      <c r="SAN85" t="s">
        <v>263</v>
      </c>
      <c r="SAO85" t="s">
        <v>263</v>
      </c>
      <c r="SAP85" t="s">
        <v>263</v>
      </c>
      <c r="SAQ85" t="s">
        <v>263</v>
      </c>
      <c r="SAR85" t="s">
        <v>263</v>
      </c>
      <c r="SAS85" t="s">
        <v>263</v>
      </c>
      <c r="SAT85" t="s">
        <v>263</v>
      </c>
      <c r="SAU85" t="s">
        <v>263</v>
      </c>
      <c r="SAV85" t="s">
        <v>263</v>
      </c>
      <c r="SAW85" t="s">
        <v>263</v>
      </c>
      <c r="SAX85" t="s">
        <v>263</v>
      </c>
      <c r="SAY85" t="s">
        <v>263</v>
      </c>
      <c r="SAZ85" t="s">
        <v>263</v>
      </c>
      <c r="SBA85" t="s">
        <v>263</v>
      </c>
      <c r="SBB85" t="s">
        <v>263</v>
      </c>
      <c r="SBC85" t="s">
        <v>263</v>
      </c>
      <c r="SBD85" t="s">
        <v>263</v>
      </c>
      <c r="SBE85" t="s">
        <v>263</v>
      </c>
      <c r="SBF85" t="s">
        <v>263</v>
      </c>
      <c r="SBG85" t="s">
        <v>263</v>
      </c>
      <c r="SBH85" t="s">
        <v>263</v>
      </c>
      <c r="SBI85" t="s">
        <v>263</v>
      </c>
      <c r="SBJ85" t="s">
        <v>263</v>
      </c>
      <c r="SBK85" t="s">
        <v>263</v>
      </c>
      <c r="SBL85" t="s">
        <v>263</v>
      </c>
      <c r="SBM85" t="s">
        <v>263</v>
      </c>
      <c r="SBN85" t="s">
        <v>263</v>
      </c>
      <c r="SBO85" t="s">
        <v>263</v>
      </c>
      <c r="SBP85" t="s">
        <v>263</v>
      </c>
      <c r="SBQ85" t="s">
        <v>263</v>
      </c>
      <c r="SBR85" t="s">
        <v>263</v>
      </c>
      <c r="SBS85" t="s">
        <v>263</v>
      </c>
      <c r="SBT85" t="s">
        <v>263</v>
      </c>
      <c r="SBU85" t="s">
        <v>263</v>
      </c>
      <c r="SBV85" t="s">
        <v>263</v>
      </c>
      <c r="SBW85" t="s">
        <v>263</v>
      </c>
      <c r="SBX85" t="s">
        <v>263</v>
      </c>
      <c r="SBY85" t="s">
        <v>263</v>
      </c>
      <c r="SBZ85" t="s">
        <v>263</v>
      </c>
      <c r="SCA85" t="s">
        <v>263</v>
      </c>
      <c r="SCB85" t="s">
        <v>263</v>
      </c>
      <c r="SCC85" t="s">
        <v>263</v>
      </c>
      <c r="SCD85" t="s">
        <v>263</v>
      </c>
      <c r="SCE85" t="s">
        <v>263</v>
      </c>
      <c r="SCF85" t="s">
        <v>263</v>
      </c>
      <c r="SCG85" t="s">
        <v>263</v>
      </c>
      <c r="SCH85" t="s">
        <v>263</v>
      </c>
      <c r="SCI85" t="s">
        <v>263</v>
      </c>
      <c r="SCJ85" t="s">
        <v>263</v>
      </c>
      <c r="SCK85" t="s">
        <v>263</v>
      </c>
      <c r="SCL85" t="s">
        <v>263</v>
      </c>
      <c r="SCM85" t="s">
        <v>263</v>
      </c>
      <c r="SCN85" t="s">
        <v>263</v>
      </c>
      <c r="SCO85" t="s">
        <v>263</v>
      </c>
      <c r="SCP85" t="s">
        <v>263</v>
      </c>
      <c r="SCQ85" t="s">
        <v>263</v>
      </c>
      <c r="SCR85" t="s">
        <v>263</v>
      </c>
      <c r="SCS85" t="s">
        <v>263</v>
      </c>
      <c r="SCT85" t="s">
        <v>263</v>
      </c>
      <c r="SCU85" t="s">
        <v>263</v>
      </c>
      <c r="SCV85" t="s">
        <v>263</v>
      </c>
      <c r="SCW85" t="s">
        <v>263</v>
      </c>
      <c r="SCX85" t="s">
        <v>263</v>
      </c>
      <c r="SCY85" t="s">
        <v>263</v>
      </c>
      <c r="SCZ85" t="s">
        <v>263</v>
      </c>
      <c r="SDA85" t="s">
        <v>263</v>
      </c>
      <c r="SDB85" t="s">
        <v>263</v>
      </c>
      <c r="SDC85" t="s">
        <v>263</v>
      </c>
      <c r="SDD85" t="s">
        <v>263</v>
      </c>
      <c r="SDE85" t="s">
        <v>263</v>
      </c>
      <c r="SDF85" t="s">
        <v>263</v>
      </c>
      <c r="SDG85" t="s">
        <v>263</v>
      </c>
      <c r="SDH85" t="s">
        <v>263</v>
      </c>
      <c r="SDI85" t="s">
        <v>263</v>
      </c>
      <c r="SDJ85" t="s">
        <v>263</v>
      </c>
      <c r="SDK85" t="s">
        <v>263</v>
      </c>
      <c r="SDL85" t="s">
        <v>263</v>
      </c>
      <c r="SDM85" t="s">
        <v>263</v>
      </c>
      <c r="SDN85" t="s">
        <v>263</v>
      </c>
      <c r="SDO85" t="s">
        <v>263</v>
      </c>
      <c r="SDP85" t="s">
        <v>263</v>
      </c>
      <c r="SDQ85" t="s">
        <v>263</v>
      </c>
      <c r="SDR85" t="s">
        <v>263</v>
      </c>
      <c r="SDS85" t="s">
        <v>263</v>
      </c>
      <c r="SDT85" t="s">
        <v>263</v>
      </c>
      <c r="SDU85" t="s">
        <v>263</v>
      </c>
      <c r="SDV85" t="s">
        <v>263</v>
      </c>
      <c r="SDW85" t="s">
        <v>263</v>
      </c>
      <c r="SDX85" t="s">
        <v>263</v>
      </c>
      <c r="SDY85" t="s">
        <v>263</v>
      </c>
      <c r="SDZ85" t="s">
        <v>263</v>
      </c>
      <c r="SEA85" t="s">
        <v>263</v>
      </c>
      <c r="SEB85" t="s">
        <v>263</v>
      </c>
      <c r="SEC85" t="s">
        <v>263</v>
      </c>
      <c r="SED85" t="s">
        <v>263</v>
      </c>
      <c r="SEE85" t="s">
        <v>263</v>
      </c>
      <c r="SEF85" t="s">
        <v>263</v>
      </c>
      <c r="SEG85" t="s">
        <v>263</v>
      </c>
      <c r="SEH85" t="s">
        <v>263</v>
      </c>
      <c r="SEI85" t="s">
        <v>263</v>
      </c>
      <c r="SEJ85" t="s">
        <v>263</v>
      </c>
      <c r="SEK85" t="s">
        <v>263</v>
      </c>
      <c r="SEL85" t="s">
        <v>263</v>
      </c>
      <c r="SEM85" t="s">
        <v>263</v>
      </c>
      <c r="SEN85" t="s">
        <v>263</v>
      </c>
      <c r="SEO85" t="s">
        <v>263</v>
      </c>
      <c r="SEP85" t="s">
        <v>263</v>
      </c>
      <c r="SEQ85" t="s">
        <v>263</v>
      </c>
      <c r="SER85" t="s">
        <v>263</v>
      </c>
      <c r="SES85" t="s">
        <v>263</v>
      </c>
      <c r="SET85" t="s">
        <v>263</v>
      </c>
      <c r="SEU85" t="s">
        <v>263</v>
      </c>
      <c r="SEV85" t="s">
        <v>263</v>
      </c>
      <c r="SEW85" t="s">
        <v>263</v>
      </c>
      <c r="SEX85" t="s">
        <v>263</v>
      </c>
      <c r="SEY85" t="s">
        <v>263</v>
      </c>
      <c r="SEZ85" t="s">
        <v>263</v>
      </c>
      <c r="SFA85" t="s">
        <v>263</v>
      </c>
      <c r="SFB85" t="s">
        <v>263</v>
      </c>
      <c r="SFC85" t="s">
        <v>263</v>
      </c>
      <c r="SFD85" t="s">
        <v>263</v>
      </c>
      <c r="SFE85" t="s">
        <v>263</v>
      </c>
      <c r="SFF85" t="s">
        <v>263</v>
      </c>
      <c r="SFG85" t="s">
        <v>263</v>
      </c>
      <c r="SFH85" t="s">
        <v>263</v>
      </c>
      <c r="SFI85" t="s">
        <v>263</v>
      </c>
      <c r="SFJ85" t="s">
        <v>263</v>
      </c>
      <c r="SFK85" t="s">
        <v>263</v>
      </c>
      <c r="SFL85" t="s">
        <v>263</v>
      </c>
      <c r="SFM85" t="s">
        <v>263</v>
      </c>
      <c r="SFN85" t="s">
        <v>263</v>
      </c>
      <c r="SFO85" t="s">
        <v>263</v>
      </c>
      <c r="SFP85" t="s">
        <v>263</v>
      </c>
      <c r="SFQ85" t="s">
        <v>263</v>
      </c>
      <c r="SFR85" t="s">
        <v>263</v>
      </c>
      <c r="SFS85" t="s">
        <v>263</v>
      </c>
      <c r="SFT85" t="s">
        <v>263</v>
      </c>
      <c r="SFU85" t="s">
        <v>263</v>
      </c>
      <c r="SFV85" t="s">
        <v>263</v>
      </c>
      <c r="SFW85" t="s">
        <v>263</v>
      </c>
      <c r="SFX85" t="s">
        <v>263</v>
      </c>
      <c r="SFY85" t="s">
        <v>263</v>
      </c>
      <c r="SFZ85" t="s">
        <v>263</v>
      </c>
      <c r="SGA85" t="s">
        <v>263</v>
      </c>
      <c r="SGB85" t="s">
        <v>263</v>
      </c>
      <c r="SGC85" t="s">
        <v>263</v>
      </c>
      <c r="SGD85" t="s">
        <v>263</v>
      </c>
      <c r="SGE85" t="s">
        <v>263</v>
      </c>
      <c r="SGF85" t="s">
        <v>263</v>
      </c>
      <c r="SGG85" t="s">
        <v>263</v>
      </c>
      <c r="SGH85" t="s">
        <v>263</v>
      </c>
      <c r="SGI85" t="s">
        <v>263</v>
      </c>
      <c r="SGJ85" t="s">
        <v>263</v>
      </c>
      <c r="SGK85" t="s">
        <v>263</v>
      </c>
      <c r="SGL85" t="s">
        <v>263</v>
      </c>
      <c r="SGM85" t="s">
        <v>263</v>
      </c>
      <c r="SGN85" t="s">
        <v>263</v>
      </c>
      <c r="SGO85" t="s">
        <v>263</v>
      </c>
      <c r="SGP85" t="s">
        <v>263</v>
      </c>
      <c r="SGQ85" t="s">
        <v>263</v>
      </c>
      <c r="SGR85" t="s">
        <v>263</v>
      </c>
      <c r="SGS85" t="s">
        <v>263</v>
      </c>
      <c r="SGT85" t="s">
        <v>263</v>
      </c>
      <c r="SGU85" t="s">
        <v>263</v>
      </c>
      <c r="SGV85" t="s">
        <v>263</v>
      </c>
      <c r="SGW85" t="s">
        <v>263</v>
      </c>
      <c r="SGX85" t="s">
        <v>263</v>
      </c>
      <c r="SGY85" t="s">
        <v>263</v>
      </c>
      <c r="SGZ85" t="s">
        <v>263</v>
      </c>
      <c r="SHA85" t="s">
        <v>263</v>
      </c>
      <c r="SHB85" t="s">
        <v>263</v>
      </c>
      <c r="SHC85" t="s">
        <v>263</v>
      </c>
      <c r="SHD85" t="s">
        <v>263</v>
      </c>
      <c r="SHE85" t="s">
        <v>263</v>
      </c>
      <c r="SHF85" t="s">
        <v>263</v>
      </c>
      <c r="SHG85" t="s">
        <v>263</v>
      </c>
      <c r="SHH85" t="s">
        <v>263</v>
      </c>
      <c r="SHI85" t="s">
        <v>263</v>
      </c>
      <c r="SHJ85" t="s">
        <v>263</v>
      </c>
      <c r="SHK85" t="s">
        <v>263</v>
      </c>
      <c r="SHL85" t="s">
        <v>263</v>
      </c>
      <c r="SHM85" t="s">
        <v>263</v>
      </c>
      <c r="SHN85" t="s">
        <v>263</v>
      </c>
      <c r="SHO85" t="s">
        <v>263</v>
      </c>
      <c r="SHP85" t="s">
        <v>263</v>
      </c>
      <c r="SHQ85" t="s">
        <v>263</v>
      </c>
      <c r="SHR85" t="s">
        <v>263</v>
      </c>
      <c r="SHS85" t="s">
        <v>263</v>
      </c>
      <c r="SHT85" t="s">
        <v>263</v>
      </c>
      <c r="SHU85" t="s">
        <v>263</v>
      </c>
      <c r="SHV85" t="s">
        <v>263</v>
      </c>
      <c r="SHW85" t="s">
        <v>263</v>
      </c>
      <c r="SHX85" t="s">
        <v>263</v>
      </c>
      <c r="SHY85" t="s">
        <v>263</v>
      </c>
      <c r="SHZ85" t="s">
        <v>263</v>
      </c>
      <c r="SIA85" t="s">
        <v>263</v>
      </c>
      <c r="SIB85" t="s">
        <v>263</v>
      </c>
      <c r="SIC85" t="s">
        <v>263</v>
      </c>
      <c r="SID85" t="s">
        <v>263</v>
      </c>
      <c r="SIE85" t="s">
        <v>263</v>
      </c>
      <c r="SIF85" t="s">
        <v>263</v>
      </c>
      <c r="SIG85" t="s">
        <v>263</v>
      </c>
      <c r="SIH85" t="s">
        <v>263</v>
      </c>
      <c r="SII85" t="s">
        <v>263</v>
      </c>
      <c r="SIJ85" t="s">
        <v>263</v>
      </c>
      <c r="SIK85" t="s">
        <v>263</v>
      </c>
      <c r="SIL85" t="s">
        <v>263</v>
      </c>
      <c r="SIM85" t="s">
        <v>263</v>
      </c>
      <c r="SIN85" t="s">
        <v>263</v>
      </c>
      <c r="SIO85" t="s">
        <v>263</v>
      </c>
      <c r="SIP85" t="s">
        <v>263</v>
      </c>
      <c r="SIQ85" t="s">
        <v>263</v>
      </c>
      <c r="SIR85" t="s">
        <v>263</v>
      </c>
      <c r="SIS85" t="s">
        <v>263</v>
      </c>
      <c r="SIT85" t="s">
        <v>263</v>
      </c>
      <c r="SIU85" t="s">
        <v>263</v>
      </c>
      <c r="SIV85" t="s">
        <v>263</v>
      </c>
      <c r="SIW85" t="s">
        <v>263</v>
      </c>
      <c r="SIX85" t="s">
        <v>263</v>
      </c>
      <c r="SIY85" t="s">
        <v>263</v>
      </c>
      <c r="SIZ85" t="s">
        <v>263</v>
      </c>
      <c r="SJA85" t="s">
        <v>263</v>
      </c>
      <c r="SJB85" t="s">
        <v>263</v>
      </c>
      <c r="SJC85" t="s">
        <v>263</v>
      </c>
      <c r="SJD85" t="s">
        <v>263</v>
      </c>
      <c r="SJE85" t="s">
        <v>263</v>
      </c>
      <c r="SJF85" t="s">
        <v>263</v>
      </c>
      <c r="SJG85" t="s">
        <v>263</v>
      </c>
      <c r="SJH85" t="s">
        <v>263</v>
      </c>
      <c r="SJI85" t="s">
        <v>263</v>
      </c>
      <c r="SJJ85" t="s">
        <v>263</v>
      </c>
      <c r="SJK85" t="s">
        <v>263</v>
      </c>
      <c r="SJL85" t="s">
        <v>263</v>
      </c>
      <c r="SJM85" t="s">
        <v>263</v>
      </c>
      <c r="SJN85" t="s">
        <v>263</v>
      </c>
      <c r="SJO85" t="s">
        <v>263</v>
      </c>
      <c r="SJP85" t="s">
        <v>263</v>
      </c>
      <c r="SJQ85" t="s">
        <v>263</v>
      </c>
      <c r="SJR85" t="s">
        <v>263</v>
      </c>
      <c r="SJS85" t="s">
        <v>263</v>
      </c>
      <c r="SJT85" t="s">
        <v>263</v>
      </c>
      <c r="SJU85" t="s">
        <v>263</v>
      </c>
      <c r="SJV85" t="s">
        <v>263</v>
      </c>
      <c r="SJW85" t="s">
        <v>263</v>
      </c>
      <c r="SJX85" t="s">
        <v>263</v>
      </c>
      <c r="SJY85" t="s">
        <v>263</v>
      </c>
      <c r="SJZ85" t="s">
        <v>263</v>
      </c>
      <c r="SKA85" t="s">
        <v>263</v>
      </c>
      <c r="SKB85" t="s">
        <v>263</v>
      </c>
      <c r="SKC85" t="s">
        <v>263</v>
      </c>
      <c r="SKD85" t="s">
        <v>263</v>
      </c>
      <c r="SKE85" t="s">
        <v>263</v>
      </c>
      <c r="SKF85" t="s">
        <v>263</v>
      </c>
      <c r="SKG85" t="s">
        <v>263</v>
      </c>
      <c r="SKH85" t="s">
        <v>263</v>
      </c>
      <c r="SKI85" t="s">
        <v>263</v>
      </c>
      <c r="SKJ85" t="s">
        <v>263</v>
      </c>
      <c r="SKK85" t="s">
        <v>263</v>
      </c>
      <c r="SKL85" t="s">
        <v>263</v>
      </c>
      <c r="SKM85" t="s">
        <v>263</v>
      </c>
      <c r="SKN85" t="s">
        <v>263</v>
      </c>
      <c r="SKO85" t="s">
        <v>263</v>
      </c>
      <c r="SKP85" t="s">
        <v>263</v>
      </c>
      <c r="SKQ85" t="s">
        <v>263</v>
      </c>
      <c r="SKR85" t="s">
        <v>263</v>
      </c>
      <c r="SKS85" t="s">
        <v>263</v>
      </c>
      <c r="SKT85" t="s">
        <v>263</v>
      </c>
      <c r="SKU85" t="s">
        <v>263</v>
      </c>
      <c r="SKV85" t="s">
        <v>263</v>
      </c>
      <c r="SKW85" t="s">
        <v>263</v>
      </c>
      <c r="SKX85" t="s">
        <v>263</v>
      </c>
      <c r="SKY85" t="s">
        <v>263</v>
      </c>
      <c r="SKZ85" t="s">
        <v>263</v>
      </c>
      <c r="SLA85" t="s">
        <v>263</v>
      </c>
      <c r="SLB85" t="s">
        <v>263</v>
      </c>
      <c r="SLC85" t="s">
        <v>263</v>
      </c>
      <c r="SLD85" t="s">
        <v>263</v>
      </c>
      <c r="SLE85" t="s">
        <v>263</v>
      </c>
      <c r="SLF85" t="s">
        <v>263</v>
      </c>
      <c r="SLG85" t="s">
        <v>263</v>
      </c>
      <c r="SLH85" t="s">
        <v>263</v>
      </c>
      <c r="SLI85" t="s">
        <v>263</v>
      </c>
      <c r="SLJ85" t="s">
        <v>263</v>
      </c>
      <c r="SLK85" t="s">
        <v>263</v>
      </c>
      <c r="SLL85" t="s">
        <v>263</v>
      </c>
      <c r="SLM85" t="s">
        <v>263</v>
      </c>
      <c r="SLN85" t="s">
        <v>263</v>
      </c>
      <c r="SLO85" t="s">
        <v>263</v>
      </c>
      <c r="SLP85" t="s">
        <v>263</v>
      </c>
      <c r="SLQ85" t="s">
        <v>263</v>
      </c>
      <c r="SLR85" t="s">
        <v>263</v>
      </c>
      <c r="SLS85" t="s">
        <v>263</v>
      </c>
      <c r="SLT85" t="s">
        <v>263</v>
      </c>
      <c r="SLU85" t="s">
        <v>263</v>
      </c>
      <c r="SLV85" t="s">
        <v>263</v>
      </c>
      <c r="SLW85" t="s">
        <v>263</v>
      </c>
      <c r="SLX85" t="s">
        <v>263</v>
      </c>
      <c r="SLY85" t="s">
        <v>263</v>
      </c>
      <c r="SLZ85" t="s">
        <v>263</v>
      </c>
      <c r="SMA85" t="s">
        <v>263</v>
      </c>
      <c r="SMB85" t="s">
        <v>263</v>
      </c>
      <c r="SMC85" t="s">
        <v>263</v>
      </c>
      <c r="SMD85" t="s">
        <v>263</v>
      </c>
      <c r="SME85" t="s">
        <v>263</v>
      </c>
      <c r="SMF85" t="s">
        <v>263</v>
      </c>
      <c r="SMG85" t="s">
        <v>263</v>
      </c>
      <c r="SMH85" t="s">
        <v>263</v>
      </c>
      <c r="SMI85" t="s">
        <v>263</v>
      </c>
      <c r="SMJ85" t="s">
        <v>263</v>
      </c>
      <c r="SMK85" t="s">
        <v>263</v>
      </c>
      <c r="SML85" t="s">
        <v>263</v>
      </c>
      <c r="SMM85" t="s">
        <v>263</v>
      </c>
      <c r="SMN85" t="s">
        <v>263</v>
      </c>
      <c r="SMO85" t="s">
        <v>263</v>
      </c>
      <c r="SMP85" t="s">
        <v>263</v>
      </c>
      <c r="SMQ85" t="s">
        <v>263</v>
      </c>
      <c r="SMR85" t="s">
        <v>263</v>
      </c>
      <c r="SMS85" t="s">
        <v>263</v>
      </c>
      <c r="SMT85" t="s">
        <v>263</v>
      </c>
      <c r="SMU85" t="s">
        <v>263</v>
      </c>
      <c r="SMV85" t="s">
        <v>263</v>
      </c>
      <c r="SMW85" t="s">
        <v>263</v>
      </c>
      <c r="SMX85" t="s">
        <v>263</v>
      </c>
      <c r="SMY85" t="s">
        <v>263</v>
      </c>
      <c r="SMZ85" t="s">
        <v>263</v>
      </c>
      <c r="SNA85" t="s">
        <v>263</v>
      </c>
      <c r="SNB85" t="s">
        <v>263</v>
      </c>
      <c r="SNC85" t="s">
        <v>263</v>
      </c>
      <c r="SND85" t="s">
        <v>263</v>
      </c>
      <c r="SNE85" t="s">
        <v>263</v>
      </c>
      <c r="SNF85" t="s">
        <v>263</v>
      </c>
      <c r="SNG85" t="s">
        <v>263</v>
      </c>
      <c r="SNH85" t="s">
        <v>263</v>
      </c>
      <c r="SNI85" t="s">
        <v>263</v>
      </c>
      <c r="SNJ85" t="s">
        <v>263</v>
      </c>
      <c r="SNK85" t="s">
        <v>263</v>
      </c>
      <c r="SNL85" t="s">
        <v>263</v>
      </c>
      <c r="SNM85" t="s">
        <v>263</v>
      </c>
      <c r="SNN85" t="s">
        <v>263</v>
      </c>
      <c r="SNO85" t="s">
        <v>263</v>
      </c>
      <c r="SNP85" t="s">
        <v>263</v>
      </c>
      <c r="SNQ85" t="s">
        <v>263</v>
      </c>
      <c r="SNR85" t="s">
        <v>263</v>
      </c>
      <c r="SNS85" t="s">
        <v>263</v>
      </c>
      <c r="SNT85" t="s">
        <v>263</v>
      </c>
      <c r="SNU85" t="s">
        <v>263</v>
      </c>
      <c r="SNV85" t="s">
        <v>263</v>
      </c>
      <c r="SNW85" t="s">
        <v>263</v>
      </c>
      <c r="SNX85" t="s">
        <v>263</v>
      </c>
      <c r="SNY85" t="s">
        <v>263</v>
      </c>
      <c r="SNZ85" t="s">
        <v>263</v>
      </c>
      <c r="SOA85" t="s">
        <v>263</v>
      </c>
      <c r="SOB85" t="s">
        <v>263</v>
      </c>
      <c r="SOC85" t="s">
        <v>263</v>
      </c>
      <c r="SOD85" t="s">
        <v>263</v>
      </c>
      <c r="SOE85" t="s">
        <v>263</v>
      </c>
      <c r="SOF85" t="s">
        <v>263</v>
      </c>
      <c r="SOG85" t="s">
        <v>263</v>
      </c>
      <c r="SOH85" t="s">
        <v>263</v>
      </c>
      <c r="SOI85" t="s">
        <v>263</v>
      </c>
      <c r="SOJ85" t="s">
        <v>263</v>
      </c>
      <c r="SOK85" t="s">
        <v>263</v>
      </c>
      <c r="SOL85" t="s">
        <v>263</v>
      </c>
      <c r="SOM85" t="s">
        <v>263</v>
      </c>
      <c r="SON85" t="s">
        <v>263</v>
      </c>
      <c r="SOO85" t="s">
        <v>263</v>
      </c>
      <c r="SOP85" t="s">
        <v>263</v>
      </c>
      <c r="SOQ85" t="s">
        <v>263</v>
      </c>
      <c r="SOR85" t="s">
        <v>263</v>
      </c>
      <c r="SOS85" t="s">
        <v>263</v>
      </c>
      <c r="SOT85" t="s">
        <v>263</v>
      </c>
      <c r="SOU85" t="s">
        <v>263</v>
      </c>
      <c r="SOV85" t="s">
        <v>263</v>
      </c>
      <c r="SOW85" t="s">
        <v>263</v>
      </c>
      <c r="SOX85" t="s">
        <v>263</v>
      </c>
      <c r="SOY85" t="s">
        <v>263</v>
      </c>
      <c r="SOZ85" t="s">
        <v>263</v>
      </c>
      <c r="SPA85" t="s">
        <v>263</v>
      </c>
      <c r="SPB85" t="s">
        <v>263</v>
      </c>
      <c r="SPC85" t="s">
        <v>263</v>
      </c>
      <c r="SPD85" t="s">
        <v>263</v>
      </c>
      <c r="SPE85" t="s">
        <v>263</v>
      </c>
      <c r="SPF85" t="s">
        <v>263</v>
      </c>
      <c r="SPG85" t="s">
        <v>263</v>
      </c>
      <c r="SPH85" t="s">
        <v>263</v>
      </c>
      <c r="SPI85" t="s">
        <v>263</v>
      </c>
      <c r="SPJ85" t="s">
        <v>263</v>
      </c>
      <c r="SPK85" t="s">
        <v>263</v>
      </c>
      <c r="SPL85" t="s">
        <v>263</v>
      </c>
      <c r="SPM85" t="s">
        <v>263</v>
      </c>
      <c r="SPN85" t="s">
        <v>263</v>
      </c>
      <c r="SPO85" t="s">
        <v>263</v>
      </c>
      <c r="SPP85" t="s">
        <v>263</v>
      </c>
      <c r="SPQ85" t="s">
        <v>263</v>
      </c>
      <c r="SPR85" t="s">
        <v>263</v>
      </c>
      <c r="SPS85" t="s">
        <v>263</v>
      </c>
      <c r="SPT85" t="s">
        <v>263</v>
      </c>
      <c r="SPU85" t="s">
        <v>263</v>
      </c>
      <c r="SPV85" t="s">
        <v>263</v>
      </c>
      <c r="SPW85" t="s">
        <v>263</v>
      </c>
      <c r="SPX85" t="s">
        <v>263</v>
      </c>
      <c r="SPY85" t="s">
        <v>263</v>
      </c>
      <c r="SPZ85" t="s">
        <v>263</v>
      </c>
      <c r="SQA85" t="s">
        <v>263</v>
      </c>
      <c r="SQB85" t="s">
        <v>263</v>
      </c>
      <c r="SQC85" t="s">
        <v>263</v>
      </c>
      <c r="SQD85" t="s">
        <v>263</v>
      </c>
      <c r="SQE85" t="s">
        <v>263</v>
      </c>
      <c r="SQF85" t="s">
        <v>263</v>
      </c>
      <c r="SQG85" t="s">
        <v>263</v>
      </c>
      <c r="SQH85" t="s">
        <v>263</v>
      </c>
      <c r="SQI85" t="s">
        <v>263</v>
      </c>
      <c r="SQJ85" t="s">
        <v>263</v>
      </c>
      <c r="SQK85" t="s">
        <v>263</v>
      </c>
      <c r="SQL85" t="s">
        <v>263</v>
      </c>
      <c r="SQM85" t="s">
        <v>263</v>
      </c>
      <c r="SQN85" t="s">
        <v>263</v>
      </c>
      <c r="SQO85" t="s">
        <v>263</v>
      </c>
      <c r="SQP85" t="s">
        <v>263</v>
      </c>
      <c r="SQQ85" t="s">
        <v>263</v>
      </c>
      <c r="SQR85" t="s">
        <v>263</v>
      </c>
      <c r="SQS85" t="s">
        <v>263</v>
      </c>
      <c r="SQT85" t="s">
        <v>263</v>
      </c>
      <c r="SQU85" t="s">
        <v>263</v>
      </c>
      <c r="SQV85" t="s">
        <v>263</v>
      </c>
      <c r="SQW85" t="s">
        <v>263</v>
      </c>
      <c r="SQX85" t="s">
        <v>263</v>
      </c>
      <c r="SQY85" t="s">
        <v>263</v>
      </c>
      <c r="SQZ85" t="s">
        <v>263</v>
      </c>
      <c r="SRA85" t="s">
        <v>263</v>
      </c>
      <c r="SRB85" t="s">
        <v>263</v>
      </c>
      <c r="SRC85" t="s">
        <v>263</v>
      </c>
      <c r="SRD85" t="s">
        <v>263</v>
      </c>
      <c r="SRE85" t="s">
        <v>263</v>
      </c>
      <c r="SRF85" t="s">
        <v>263</v>
      </c>
      <c r="SRG85" t="s">
        <v>263</v>
      </c>
      <c r="SRH85" t="s">
        <v>263</v>
      </c>
      <c r="SRI85" t="s">
        <v>263</v>
      </c>
      <c r="SRJ85" t="s">
        <v>263</v>
      </c>
      <c r="SRK85" t="s">
        <v>263</v>
      </c>
      <c r="SRL85" t="s">
        <v>263</v>
      </c>
      <c r="SRM85" t="s">
        <v>263</v>
      </c>
      <c r="SRN85" t="s">
        <v>263</v>
      </c>
      <c r="SRO85" t="s">
        <v>263</v>
      </c>
      <c r="SRP85" t="s">
        <v>263</v>
      </c>
      <c r="SRQ85" t="s">
        <v>263</v>
      </c>
      <c r="SRR85" t="s">
        <v>263</v>
      </c>
      <c r="SRS85" t="s">
        <v>263</v>
      </c>
      <c r="SRT85" t="s">
        <v>263</v>
      </c>
      <c r="SRU85" t="s">
        <v>263</v>
      </c>
      <c r="SRV85" t="s">
        <v>263</v>
      </c>
      <c r="SRW85" t="s">
        <v>263</v>
      </c>
      <c r="SRX85" t="s">
        <v>263</v>
      </c>
      <c r="SRY85" t="s">
        <v>263</v>
      </c>
      <c r="SRZ85" t="s">
        <v>263</v>
      </c>
      <c r="SSA85" t="s">
        <v>263</v>
      </c>
      <c r="SSB85" t="s">
        <v>263</v>
      </c>
      <c r="SSC85" t="s">
        <v>263</v>
      </c>
      <c r="SSD85" t="s">
        <v>263</v>
      </c>
      <c r="SSE85" t="s">
        <v>263</v>
      </c>
      <c r="SSF85" t="s">
        <v>263</v>
      </c>
      <c r="SSG85" t="s">
        <v>263</v>
      </c>
      <c r="SSH85" t="s">
        <v>263</v>
      </c>
      <c r="SSI85" t="s">
        <v>263</v>
      </c>
      <c r="SSJ85" t="s">
        <v>263</v>
      </c>
      <c r="SSK85" t="s">
        <v>263</v>
      </c>
      <c r="SSL85" t="s">
        <v>263</v>
      </c>
      <c r="SSM85" t="s">
        <v>263</v>
      </c>
      <c r="SSN85" t="s">
        <v>263</v>
      </c>
      <c r="SSO85" t="s">
        <v>263</v>
      </c>
      <c r="SSP85" t="s">
        <v>263</v>
      </c>
      <c r="SSQ85" t="s">
        <v>263</v>
      </c>
      <c r="SSR85" t="s">
        <v>263</v>
      </c>
      <c r="SSS85" t="s">
        <v>263</v>
      </c>
      <c r="SST85" t="s">
        <v>263</v>
      </c>
      <c r="SSU85" t="s">
        <v>263</v>
      </c>
      <c r="SSV85" t="s">
        <v>263</v>
      </c>
      <c r="SSW85" t="s">
        <v>263</v>
      </c>
      <c r="SSX85" t="s">
        <v>263</v>
      </c>
      <c r="SSY85" t="s">
        <v>263</v>
      </c>
      <c r="SSZ85" t="s">
        <v>263</v>
      </c>
      <c r="STA85" t="s">
        <v>263</v>
      </c>
      <c r="STB85" t="s">
        <v>263</v>
      </c>
      <c r="STC85" t="s">
        <v>263</v>
      </c>
      <c r="STD85" t="s">
        <v>263</v>
      </c>
      <c r="STE85" t="s">
        <v>263</v>
      </c>
      <c r="STF85" t="s">
        <v>263</v>
      </c>
      <c r="STG85" t="s">
        <v>263</v>
      </c>
      <c r="STH85" t="s">
        <v>263</v>
      </c>
      <c r="STI85" t="s">
        <v>263</v>
      </c>
      <c r="STJ85" t="s">
        <v>263</v>
      </c>
      <c r="STK85" t="s">
        <v>263</v>
      </c>
      <c r="STL85" t="s">
        <v>263</v>
      </c>
      <c r="STM85" t="s">
        <v>263</v>
      </c>
      <c r="STN85" t="s">
        <v>263</v>
      </c>
      <c r="STO85" t="s">
        <v>263</v>
      </c>
      <c r="STP85" t="s">
        <v>263</v>
      </c>
      <c r="STQ85" t="s">
        <v>263</v>
      </c>
      <c r="STR85" t="s">
        <v>263</v>
      </c>
      <c r="STS85" t="s">
        <v>263</v>
      </c>
      <c r="STT85" t="s">
        <v>263</v>
      </c>
      <c r="STU85" t="s">
        <v>263</v>
      </c>
      <c r="STV85" t="s">
        <v>263</v>
      </c>
      <c r="STW85" t="s">
        <v>263</v>
      </c>
      <c r="STX85" t="s">
        <v>263</v>
      </c>
      <c r="STY85" t="s">
        <v>263</v>
      </c>
      <c r="STZ85" t="s">
        <v>263</v>
      </c>
      <c r="SUA85" t="s">
        <v>263</v>
      </c>
      <c r="SUB85" t="s">
        <v>263</v>
      </c>
      <c r="SUC85" t="s">
        <v>263</v>
      </c>
      <c r="SUD85" t="s">
        <v>263</v>
      </c>
      <c r="SUE85" t="s">
        <v>263</v>
      </c>
      <c r="SUF85" t="s">
        <v>263</v>
      </c>
      <c r="SUG85" t="s">
        <v>263</v>
      </c>
      <c r="SUH85" t="s">
        <v>263</v>
      </c>
      <c r="SUI85" t="s">
        <v>263</v>
      </c>
      <c r="SUJ85" t="s">
        <v>263</v>
      </c>
      <c r="SUK85" t="s">
        <v>263</v>
      </c>
      <c r="SUL85" t="s">
        <v>263</v>
      </c>
      <c r="SUM85" t="s">
        <v>263</v>
      </c>
      <c r="SUN85" t="s">
        <v>263</v>
      </c>
      <c r="SUO85" t="s">
        <v>263</v>
      </c>
      <c r="SUP85" t="s">
        <v>263</v>
      </c>
      <c r="SUQ85" t="s">
        <v>263</v>
      </c>
      <c r="SUR85" t="s">
        <v>263</v>
      </c>
      <c r="SUS85" t="s">
        <v>263</v>
      </c>
      <c r="SUT85" t="s">
        <v>263</v>
      </c>
      <c r="SUU85" t="s">
        <v>263</v>
      </c>
      <c r="SUV85" t="s">
        <v>263</v>
      </c>
      <c r="SUW85" t="s">
        <v>263</v>
      </c>
      <c r="SUX85" t="s">
        <v>263</v>
      </c>
      <c r="SUY85" t="s">
        <v>263</v>
      </c>
      <c r="SUZ85" t="s">
        <v>263</v>
      </c>
      <c r="SVA85" t="s">
        <v>263</v>
      </c>
      <c r="SVB85" t="s">
        <v>263</v>
      </c>
      <c r="SVC85" t="s">
        <v>263</v>
      </c>
      <c r="SVD85" t="s">
        <v>263</v>
      </c>
      <c r="SVE85" t="s">
        <v>263</v>
      </c>
      <c r="SVF85" t="s">
        <v>263</v>
      </c>
      <c r="SVG85" t="s">
        <v>263</v>
      </c>
      <c r="SVH85" t="s">
        <v>263</v>
      </c>
      <c r="SVI85" t="s">
        <v>263</v>
      </c>
      <c r="SVJ85" t="s">
        <v>263</v>
      </c>
      <c r="SVK85" t="s">
        <v>263</v>
      </c>
      <c r="SVL85" t="s">
        <v>263</v>
      </c>
      <c r="SVM85" t="s">
        <v>263</v>
      </c>
      <c r="SVN85" t="s">
        <v>263</v>
      </c>
      <c r="SVO85" t="s">
        <v>263</v>
      </c>
      <c r="SVP85" t="s">
        <v>263</v>
      </c>
      <c r="SVQ85" t="s">
        <v>263</v>
      </c>
      <c r="SVR85" t="s">
        <v>263</v>
      </c>
      <c r="SVS85" t="s">
        <v>263</v>
      </c>
      <c r="SVT85" t="s">
        <v>263</v>
      </c>
      <c r="SVU85" t="s">
        <v>263</v>
      </c>
      <c r="SVV85" t="s">
        <v>263</v>
      </c>
      <c r="SVW85" t="s">
        <v>263</v>
      </c>
      <c r="SVX85" t="s">
        <v>263</v>
      </c>
      <c r="SVY85" t="s">
        <v>263</v>
      </c>
      <c r="SVZ85" t="s">
        <v>263</v>
      </c>
      <c r="SWA85" t="s">
        <v>263</v>
      </c>
      <c r="SWB85" t="s">
        <v>263</v>
      </c>
      <c r="SWC85" t="s">
        <v>263</v>
      </c>
      <c r="SWD85" t="s">
        <v>263</v>
      </c>
      <c r="SWE85" t="s">
        <v>263</v>
      </c>
      <c r="SWF85" t="s">
        <v>263</v>
      </c>
      <c r="SWG85" t="s">
        <v>263</v>
      </c>
      <c r="SWH85" t="s">
        <v>263</v>
      </c>
      <c r="SWI85" t="s">
        <v>263</v>
      </c>
      <c r="SWJ85" t="s">
        <v>263</v>
      </c>
      <c r="SWK85" t="s">
        <v>263</v>
      </c>
      <c r="SWL85" t="s">
        <v>263</v>
      </c>
      <c r="SWM85" t="s">
        <v>263</v>
      </c>
      <c r="SWN85" t="s">
        <v>263</v>
      </c>
      <c r="SWO85" t="s">
        <v>263</v>
      </c>
      <c r="SWP85" t="s">
        <v>263</v>
      </c>
      <c r="SWQ85" t="s">
        <v>263</v>
      </c>
      <c r="SWR85" t="s">
        <v>263</v>
      </c>
      <c r="SWS85" t="s">
        <v>263</v>
      </c>
      <c r="SWT85" t="s">
        <v>263</v>
      </c>
      <c r="SWU85" t="s">
        <v>263</v>
      </c>
      <c r="SWV85" t="s">
        <v>263</v>
      </c>
      <c r="SWW85" t="s">
        <v>263</v>
      </c>
      <c r="SWX85" t="s">
        <v>263</v>
      </c>
      <c r="SWY85" t="s">
        <v>263</v>
      </c>
      <c r="SWZ85" t="s">
        <v>263</v>
      </c>
      <c r="SXA85" t="s">
        <v>263</v>
      </c>
      <c r="SXB85" t="s">
        <v>263</v>
      </c>
      <c r="SXC85" t="s">
        <v>263</v>
      </c>
      <c r="SXD85" t="s">
        <v>263</v>
      </c>
      <c r="SXE85" t="s">
        <v>263</v>
      </c>
      <c r="SXF85" t="s">
        <v>263</v>
      </c>
      <c r="SXG85" t="s">
        <v>263</v>
      </c>
      <c r="SXH85" t="s">
        <v>263</v>
      </c>
      <c r="SXI85" t="s">
        <v>263</v>
      </c>
      <c r="SXJ85" t="s">
        <v>263</v>
      </c>
      <c r="SXK85" t="s">
        <v>263</v>
      </c>
      <c r="SXL85" t="s">
        <v>263</v>
      </c>
      <c r="SXM85" t="s">
        <v>263</v>
      </c>
      <c r="SXN85" t="s">
        <v>263</v>
      </c>
      <c r="SXO85" t="s">
        <v>263</v>
      </c>
      <c r="SXP85" t="s">
        <v>263</v>
      </c>
      <c r="SXQ85" t="s">
        <v>263</v>
      </c>
      <c r="SXR85" t="s">
        <v>263</v>
      </c>
      <c r="SXS85" t="s">
        <v>263</v>
      </c>
      <c r="SXT85" t="s">
        <v>263</v>
      </c>
      <c r="SXU85" t="s">
        <v>263</v>
      </c>
      <c r="SXV85" t="s">
        <v>263</v>
      </c>
      <c r="SXW85" t="s">
        <v>263</v>
      </c>
      <c r="SXX85" t="s">
        <v>263</v>
      </c>
      <c r="SXY85" t="s">
        <v>263</v>
      </c>
      <c r="SXZ85" t="s">
        <v>263</v>
      </c>
      <c r="SYA85" t="s">
        <v>263</v>
      </c>
      <c r="SYB85" t="s">
        <v>263</v>
      </c>
      <c r="SYC85" t="s">
        <v>263</v>
      </c>
      <c r="SYD85" t="s">
        <v>263</v>
      </c>
      <c r="SYE85" t="s">
        <v>263</v>
      </c>
      <c r="SYF85" t="s">
        <v>263</v>
      </c>
      <c r="SYG85" t="s">
        <v>263</v>
      </c>
      <c r="SYH85" t="s">
        <v>263</v>
      </c>
      <c r="SYI85" t="s">
        <v>263</v>
      </c>
      <c r="SYJ85" t="s">
        <v>263</v>
      </c>
      <c r="SYK85" t="s">
        <v>263</v>
      </c>
      <c r="SYL85" t="s">
        <v>263</v>
      </c>
      <c r="SYM85" t="s">
        <v>263</v>
      </c>
      <c r="SYN85" t="s">
        <v>263</v>
      </c>
      <c r="SYO85" t="s">
        <v>263</v>
      </c>
      <c r="SYP85" t="s">
        <v>263</v>
      </c>
      <c r="SYQ85" t="s">
        <v>263</v>
      </c>
      <c r="SYR85" t="s">
        <v>263</v>
      </c>
      <c r="SYS85" t="s">
        <v>263</v>
      </c>
      <c r="SYT85" t="s">
        <v>263</v>
      </c>
      <c r="SYU85" t="s">
        <v>263</v>
      </c>
      <c r="SYV85" t="s">
        <v>263</v>
      </c>
      <c r="SYW85" t="s">
        <v>263</v>
      </c>
      <c r="SYX85" t="s">
        <v>263</v>
      </c>
      <c r="SYY85" t="s">
        <v>263</v>
      </c>
      <c r="SYZ85" t="s">
        <v>263</v>
      </c>
      <c r="SZA85" t="s">
        <v>263</v>
      </c>
      <c r="SZB85" t="s">
        <v>263</v>
      </c>
      <c r="SZC85" t="s">
        <v>263</v>
      </c>
      <c r="SZD85" t="s">
        <v>263</v>
      </c>
      <c r="SZE85" t="s">
        <v>263</v>
      </c>
      <c r="SZF85" t="s">
        <v>263</v>
      </c>
      <c r="SZG85" t="s">
        <v>263</v>
      </c>
      <c r="SZH85" t="s">
        <v>263</v>
      </c>
      <c r="SZI85" t="s">
        <v>263</v>
      </c>
      <c r="SZJ85" t="s">
        <v>263</v>
      </c>
      <c r="SZK85" t="s">
        <v>263</v>
      </c>
      <c r="SZL85" t="s">
        <v>263</v>
      </c>
      <c r="SZM85" t="s">
        <v>263</v>
      </c>
      <c r="SZN85" t="s">
        <v>263</v>
      </c>
      <c r="SZO85" t="s">
        <v>263</v>
      </c>
      <c r="SZP85" t="s">
        <v>263</v>
      </c>
      <c r="SZQ85" t="s">
        <v>263</v>
      </c>
      <c r="SZR85" t="s">
        <v>263</v>
      </c>
      <c r="SZS85" t="s">
        <v>263</v>
      </c>
      <c r="SZT85" t="s">
        <v>263</v>
      </c>
      <c r="SZU85" t="s">
        <v>263</v>
      </c>
      <c r="SZV85" t="s">
        <v>263</v>
      </c>
      <c r="SZW85" t="s">
        <v>263</v>
      </c>
      <c r="SZX85" t="s">
        <v>263</v>
      </c>
      <c r="SZY85" t="s">
        <v>263</v>
      </c>
      <c r="SZZ85" t="s">
        <v>263</v>
      </c>
      <c r="TAA85" t="s">
        <v>263</v>
      </c>
      <c r="TAB85" t="s">
        <v>263</v>
      </c>
      <c r="TAC85" t="s">
        <v>263</v>
      </c>
      <c r="TAD85" t="s">
        <v>263</v>
      </c>
      <c r="TAE85" t="s">
        <v>263</v>
      </c>
      <c r="TAF85" t="s">
        <v>263</v>
      </c>
      <c r="TAG85" t="s">
        <v>263</v>
      </c>
      <c r="TAH85" t="s">
        <v>263</v>
      </c>
      <c r="TAI85" t="s">
        <v>263</v>
      </c>
      <c r="TAJ85" t="s">
        <v>263</v>
      </c>
      <c r="TAK85" t="s">
        <v>263</v>
      </c>
      <c r="TAL85" t="s">
        <v>263</v>
      </c>
      <c r="TAM85" t="s">
        <v>263</v>
      </c>
      <c r="TAN85" t="s">
        <v>263</v>
      </c>
      <c r="TAO85" t="s">
        <v>263</v>
      </c>
      <c r="TAP85" t="s">
        <v>263</v>
      </c>
      <c r="TAQ85" t="s">
        <v>263</v>
      </c>
      <c r="TAR85" t="s">
        <v>263</v>
      </c>
      <c r="TAS85" t="s">
        <v>263</v>
      </c>
      <c r="TAT85" t="s">
        <v>263</v>
      </c>
      <c r="TAU85" t="s">
        <v>263</v>
      </c>
      <c r="TAV85" t="s">
        <v>263</v>
      </c>
      <c r="TAW85" t="s">
        <v>263</v>
      </c>
      <c r="TAX85" t="s">
        <v>263</v>
      </c>
      <c r="TAY85" t="s">
        <v>263</v>
      </c>
      <c r="TAZ85" t="s">
        <v>263</v>
      </c>
      <c r="TBA85" t="s">
        <v>263</v>
      </c>
      <c r="TBB85" t="s">
        <v>263</v>
      </c>
      <c r="TBC85" t="s">
        <v>263</v>
      </c>
      <c r="TBD85" t="s">
        <v>263</v>
      </c>
      <c r="TBE85" t="s">
        <v>263</v>
      </c>
      <c r="TBF85" t="s">
        <v>263</v>
      </c>
      <c r="TBG85" t="s">
        <v>263</v>
      </c>
      <c r="TBH85" t="s">
        <v>263</v>
      </c>
      <c r="TBI85" t="s">
        <v>263</v>
      </c>
      <c r="TBJ85" t="s">
        <v>263</v>
      </c>
      <c r="TBK85" t="s">
        <v>263</v>
      </c>
      <c r="TBL85" t="s">
        <v>263</v>
      </c>
      <c r="TBM85" t="s">
        <v>263</v>
      </c>
      <c r="TBN85" t="s">
        <v>263</v>
      </c>
      <c r="TBO85" t="s">
        <v>263</v>
      </c>
      <c r="TBP85" t="s">
        <v>263</v>
      </c>
      <c r="TBQ85" t="s">
        <v>263</v>
      </c>
      <c r="TBR85" t="s">
        <v>263</v>
      </c>
      <c r="TBS85" t="s">
        <v>263</v>
      </c>
      <c r="TBT85" t="s">
        <v>263</v>
      </c>
      <c r="TBU85" t="s">
        <v>263</v>
      </c>
      <c r="TBV85" t="s">
        <v>263</v>
      </c>
      <c r="TBW85" t="s">
        <v>263</v>
      </c>
      <c r="TBX85" t="s">
        <v>263</v>
      </c>
      <c r="TBY85" t="s">
        <v>263</v>
      </c>
      <c r="TBZ85" t="s">
        <v>263</v>
      </c>
      <c r="TCA85" t="s">
        <v>263</v>
      </c>
      <c r="TCB85" t="s">
        <v>263</v>
      </c>
      <c r="TCC85" t="s">
        <v>263</v>
      </c>
      <c r="TCD85" t="s">
        <v>263</v>
      </c>
      <c r="TCE85" t="s">
        <v>263</v>
      </c>
      <c r="TCF85" t="s">
        <v>263</v>
      </c>
      <c r="TCG85" t="s">
        <v>263</v>
      </c>
      <c r="TCH85" t="s">
        <v>263</v>
      </c>
      <c r="TCI85" t="s">
        <v>263</v>
      </c>
      <c r="TCJ85" t="s">
        <v>263</v>
      </c>
      <c r="TCK85" t="s">
        <v>263</v>
      </c>
      <c r="TCL85" t="s">
        <v>263</v>
      </c>
      <c r="TCM85" t="s">
        <v>263</v>
      </c>
      <c r="TCN85" t="s">
        <v>263</v>
      </c>
      <c r="TCO85" t="s">
        <v>263</v>
      </c>
      <c r="TCP85" t="s">
        <v>263</v>
      </c>
      <c r="TCQ85" t="s">
        <v>263</v>
      </c>
      <c r="TCR85" t="s">
        <v>263</v>
      </c>
      <c r="TCS85" t="s">
        <v>263</v>
      </c>
      <c r="TCT85" t="s">
        <v>263</v>
      </c>
      <c r="TCU85" t="s">
        <v>263</v>
      </c>
      <c r="TCV85" t="s">
        <v>263</v>
      </c>
      <c r="TCW85" t="s">
        <v>263</v>
      </c>
      <c r="TCX85" t="s">
        <v>263</v>
      </c>
      <c r="TCY85" t="s">
        <v>263</v>
      </c>
      <c r="TCZ85" t="s">
        <v>263</v>
      </c>
      <c r="TDA85" t="s">
        <v>263</v>
      </c>
      <c r="TDB85" t="s">
        <v>263</v>
      </c>
      <c r="TDC85" t="s">
        <v>263</v>
      </c>
      <c r="TDD85" t="s">
        <v>263</v>
      </c>
      <c r="TDE85" t="s">
        <v>263</v>
      </c>
      <c r="TDF85" t="s">
        <v>263</v>
      </c>
      <c r="TDG85" t="s">
        <v>263</v>
      </c>
      <c r="TDH85" t="s">
        <v>263</v>
      </c>
      <c r="TDI85" t="s">
        <v>263</v>
      </c>
      <c r="TDJ85" t="s">
        <v>263</v>
      </c>
      <c r="TDK85" t="s">
        <v>263</v>
      </c>
      <c r="TDL85" t="s">
        <v>263</v>
      </c>
      <c r="TDM85" t="s">
        <v>263</v>
      </c>
      <c r="TDN85" t="s">
        <v>263</v>
      </c>
      <c r="TDO85" t="s">
        <v>263</v>
      </c>
      <c r="TDP85" t="s">
        <v>263</v>
      </c>
      <c r="TDQ85" t="s">
        <v>263</v>
      </c>
      <c r="TDR85" t="s">
        <v>263</v>
      </c>
      <c r="TDS85" t="s">
        <v>263</v>
      </c>
      <c r="TDT85" t="s">
        <v>263</v>
      </c>
      <c r="TDU85" t="s">
        <v>263</v>
      </c>
      <c r="TDV85" t="s">
        <v>263</v>
      </c>
      <c r="TDW85" t="s">
        <v>263</v>
      </c>
      <c r="TDX85" t="s">
        <v>263</v>
      </c>
      <c r="TDY85" t="s">
        <v>263</v>
      </c>
      <c r="TDZ85" t="s">
        <v>263</v>
      </c>
      <c r="TEA85" t="s">
        <v>263</v>
      </c>
      <c r="TEB85" t="s">
        <v>263</v>
      </c>
      <c r="TEC85" t="s">
        <v>263</v>
      </c>
      <c r="TED85" t="s">
        <v>263</v>
      </c>
      <c r="TEE85" t="s">
        <v>263</v>
      </c>
      <c r="TEF85" t="s">
        <v>263</v>
      </c>
      <c r="TEG85" t="s">
        <v>263</v>
      </c>
      <c r="TEH85" t="s">
        <v>263</v>
      </c>
      <c r="TEI85" t="s">
        <v>263</v>
      </c>
      <c r="TEJ85" t="s">
        <v>263</v>
      </c>
      <c r="TEK85" t="s">
        <v>263</v>
      </c>
      <c r="TEL85" t="s">
        <v>263</v>
      </c>
      <c r="TEM85" t="s">
        <v>263</v>
      </c>
      <c r="TEN85" t="s">
        <v>263</v>
      </c>
      <c r="TEO85" t="s">
        <v>263</v>
      </c>
      <c r="TEP85" t="s">
        <v>263</v>
      </c>
      <c r="TEQ85" t="s">
        <v>263</v>
      </c>
      <c r="TER85" t="s">
        <v>263</v>
      </c>
      <c r="TES85" t="s">
        <v>263</v>
      </c>
      <c r="TET85" t="s">
        <v>263</v>
      </c>
      <c r="TEU85" t="s">
        <v>263</v>
      </c>
      <c r="TEV85" t="s">
        <v>263</v>
      </c>
      <c r="TEW85" t="s">
        <v>263</v>
      </c>
      <c r="TEX85" t="s">
        <v>263</v>
      </c>
      <c r="TEY85" t="s">
        <v>263</v>
      </c>
      <c r="TEZ85" t="s">
        <v>263</v>
      </c>
      <c r="TFA85" t="s">
        <v>263</v>
      </c>
      <c r="TFB85" t="s">
        <v>263</v>
      </c>
      <c r="TFC85" t="s">
        <v>263</v>
      </c>
      <c r="TFD85" t="s">
        <v>263</v>
      </c>
      <c r="TFE85" t="s">
        <v>263</v>
      </c>
      <c r="TFF85" t="s">
        <v>263</v>
      </c>
      <c r="TFG85" t="s">
        <v>263</v>
      </c>
      <c r="TFH85" t="s">
        <v>263</v>
      </c>
      <c r="TFI85" t="s">
        <v>263</v>
      </c>
      <c r="TFJ85" t="s">
        <v>263</v>
      </c>
      <c r="TFK85" t="s">
        <v>263</v>
      </c>
      <c r="TFL85" t="s">
        <v>263</v>
      </c>
      <c r="TFM85" t="s">
        <v>263</v>
      </c>
      <c r="TFN85" t="s">
        <v>263</v>
      </c>
      <c r="TFO85" t="s">
        <v>263</v>
      </c>
      <c r="TFP85" t="s">
        <v>263</v>
      </c>
      <c r="TFQ85" t="s">
        <v>263</v>
      </c>
      <c r="TFR85" t="s">
        <v>263</v>
      </c>
      <c r="TFS85" t="s">
        <v>263</v>
      </c>
      <c r="TFT85" t="s">
        <v>263</v>
      </c>
      <c r="TFU85" t="s">
        <v>263</v>
      </c>
      <c r="TFV85" t="s">
        <v>263</v>
      </c>
      <c r="TFW85" t="s">
        <v>263</v>
      </c>
      <c r="TFX85" t="s">
        <v>263</v>
      </c>
      <c r="TFY85" t="s">
        <v>263</v>
      </c>
      <c r="TFZ85" t="s">
        <v>263</v>
      </c>
      <c r="TGA85" t="s">
        <v>263</v>
      </c>
      <c r="TGB85" t="s">
        <v>263</v>
      </c>
      <c r="TGC85" t="s">
        <v>263</v>
      </c>
      <c r="TGD85" t="s">
        <v>263</v>
      </c>
      <c r="TGE85" t="s">
        <v>263</v>
      </c>
      <c r="TGF85" t="s">
        <v>263</v>
      </c>
      <c r="TGG85" t="s">
        <v>263</v>
      </c>
      <c r="TGH85" t="s">
        <v>263</v>
      </c>
      <c r="TGI85" t="s">
        <v>263</v>
      </c>
      <c r="TGJ85" t="s">
        <v>263</v>
      </c>
      <c r="TGK85" t="s">
        <v>263</v>
      </c>
      <c r="TGL85" t="s">
        <v>263</v>
      </c>
      <c r="TGM85" t="s">
        <v>263</v>
      </c>
      <c r="TGN85" t="s">
        <v>263</v>
      </c>
      <c r="TGO85" t="s">
        <v>263</v>
      </c>
      <c r="TGP85" t="s">
        <v>263</v>
      </c>
      <c r="TGQ85" t="s">
        <v>263</v>
      </c>
      <c r="TGR85" t="s">
        <v>263</v>
      </c>
      <c r="TGS85" t="s">
        <v>263</v>
      </c>
      <c r="TGT85" t="s">
        <v>263</v>
      </c>
      <c r="TGU85" t="s">
        <v>263</v>
      </c>
      <c r="TGV85" t="s">
        <v>263</v>
      </c>
      <c r="TGW85" t="s">
        <v>263</v>
      </c>
      <c r="TGX85" t="s">
        <v>263</v>
      </c>
      <c r="TGY85" t="s">
        <v>263</v>
      </c>
      <c r="TGZ85" t="s">
        <v>263</v>
      </c>
      <c r="THA85" t="s">
        <v>263</v>
      </c>
      <c r="THB85" t="s">
        <v>263</v>
      </c>
      <c r="THC85" t="s">
        <v>263</v>
      </c>
      <c r="THD85" t="s">
        <v>263</v>
      </c>
      <c r="THE85" t="s">
        <v>263</v>
      </c>
      <c r="THF85" t="s">
        <v>263</v>
      </c>
      <c r="THG85" t="s">
        <v>263</v>
      </c>
      <c r="THH85" t="s">
        <v>263</v>
      </c>
      <c r="THI85" t="s">
        <v>263</v>
      </c>
      <c r="THJ85" t="s">
        <v>263</v>
      </c>
      <c r="THK85" t="s">
        <v>263</v>
      </c>
      <c r="THL85" t="s">
        <v>263</v>
      </c>
      <c r="THM85" t="s">
        <v>263</v>
      </c>
      <c r="THN85" t="s">
        <v>263</v>
      </c>
      <c r="THO85" t="s">
        <v>263</v>
      </c>
      <c r="THP85" t="s">
        <v>263</v>
      </c>
      <c r="THQ85" t="s">
        <v>263</v>
      </c>
      <c r="THR85" t="s">
        <v>263</v>
      </c>
      <c r="THS85" t="s">
        <v>263</v>
      </c>
      <c r="THT85" t="s">
        <v>263</v>
      </c>
      <c r="THU85" t="s">
        <v>263</v>
      </c>
      <c r="THV85" t="s">
        <v>263</v>
      </c>
      <c r="THW85" t="s">
        <v>263</v>
      </c>
      <c r="THX85" t="s">
        <v>263</v>
      </c>
      <c r="THY85" t="s">
        <v>263</v>
      </c>
      <c r="THZ85" t="s">
        <v>263</v>
      </c>
      <c r="TIA85" t="s">
        <v>263</v>
      </c>
      <c r="TIB85" t="s">
        <v>263</v>
      </c>
      <c r="TIC85" t="s">
        <v>263</v>
      </c>
      <c r="TID85" t="s">
        <v>263</v>
      </c>
      <c r="TIE85" t="s">
        <v>263</v>
      </c>
      <c r="TIF85" t="s">
        <v>263</v>
      </c>
      <c r="TIG85" t="s">
        <v>263</v>
      </c>
      <c r="TIH85" t="s">
        <v>263</v>
      </c>
      <c r="TII85" t="s">
        <v>263</v>
      </c>
      <c r="TIJ85" t="s">
        <v>263</v>
      </c>
      <c r="TIK85" t="s">
        <v>263</v>
      </c>
      <c r="TIL85" t="s">
        <v>263</v>
      </c>
      <c r="TIM85" t="s">
        <v>263</v>
      </c>
      <c r="TIN85" t="s">
        <v>263</v>
      </c>
      <c r="TIO85" t="s">
        <v>263</v>
      </c>
      <c r="TIP85" t="s">
        <v>263</v>
      </c>
      <c r="TIQ85" t="s">
        <v>263</v>
      </c>
      <c r="TIR85" t="s">
        <v>263</v>
      </c>
      <c r="TIS85" t="s">
        <v>263</v>
      </c>
      <c r="TIT85" t="s">
        <v>263</v>
      </c>
      <c r="TIU85" t="s">
        <v>263</v>
      </c>
      <c r="TIV85" t="s">
        <v>263</v>
      </c>
      <c r="TIW85" t="s">
        <v>263</v>
      </c>
      <c r="TIX85" t="s">
        <v>263</v>
      </c>
      <c r="TIY85" t="s">
        <v>263</v>
      </c>
      <c r="TIZ85" t="s">
        <v>263</v>
      </c>
      <c r="TJA85" t="s">
        <v>263</v>
      </c>
      <c r="TJB85" t="s">
        <v>263</v>
      </c>
      <c r="TJC85" t="s">
        <v>263</v>
      </c>
      <c r="TJD85" t="s">
        <v>263</v>
      </c>
      <c r="TJE85" t="s">
        <v>263</v>
      </c>
      <c r="TJF85" t="s">
        <v>263</v>
      </c>
      <c r="TJG85" t="s">
        <v>263</v>
      </c>
      <c r="TJH85" t="s">
        <v>263</v>
      </c>
      <c r="TJI85" t="s">
        <v>263</v>
      </c>
      <c r="TJJ85" t="s">
        <v>263</v>
      </c>
      <c r="TJK85" t="s">
        <v>263</v>
      </c>
      <c r="TJL85" t="s">
        <v>263</v>
      </c>
      <c r="TJM85" t="s">
        <v>263</v>
      </c>
      <c r="TJN85" t="s">
        <v>263</v>
      </c>
      <c r="TJO85" t="s">
        <v>263</v>
      </c>
      <c r="TJP85" t="s">
        <v>263</v>
      </c>
      <c r="TJQ85" t="s">
        <v>263</v>
      </c>
      <c r="TJR85" t="s">
        <v>263</v>
      </c>
      <c r="TJS85" t="s">
        <v>263</v>
      </c>
      <c r="TJT85" t="s">
        <v>263</v>
      </c>
      <c r="TJU85" t="s">
        <v>263</v>
      </c>
      <c r="TJV85" t="s">
        <v>263</v>
      </c>
      <c r="TJW85" t="s">
        <v>263</v>
      </c>
      <c r="TJX85" t="s">
        <v>263</v>
      </c>
      <c r="TJY85" t="s">
        <v>263</v>
      </c>
      <c r="TJZ85" t="s">
        <v>263</v>
      </c>
      <c r="TKA85" t="s">
        <v>263</v>
      </c>
      <c r="TKB85" t="s">
        <v>263</v>
      </c>
      <c r="TKC85" t="s">
        <v>263</v>
      </c>
      <c r="TKD85" t="s">
        <v>263</v>
      </c>
      <c r="TKE85" t="s">
        <v>263</v>
      </c>
      <c r="TKF85" t="s">
        <v>263</v>
      </c>
      <c r="TKG85" t="s">
        <v>263</v>
      </c>
      <c r="TKH85" t="s">
        <v>263</v>
      </c>
      <c r="TKI85" t="s">
        <v>263</v>
      </c>
      <c r="TKJ85" t="s">
        <v>263</v>
      </c>
      <c r="TKK85" t="s">
        <v>263</v>
      </c>
      <c r="TKL85" t="s">
        <v>263</v>
      </c>
      <c r="TKM85" t="s">
        <v>263</v>
      </c>
      <c r="TKN85" t="s">
        <v>263</v>
      </c>
      <c r="TKO85" t="s">
        <v>263</v>
      </c>
      <c r="TKP85" t="s">
        <v>263</v>
      </c>
      <c r="TKQ85" t="s">
        <v>263</v>
      </c>
      <c r="TKR85" t="s">
        <v>263</v>
      </c>
      <c r="TKS85" t="s">
        <v>263</v>
      </c>
      <c r="TKT85" t="s">
        <v>263</v>
      </c>
      <c r="TKU85" t="s">
        <v>263</v>
      </c>
      <c r="TKV85" t="s">
        <v>263</v>
      </c>
      <c r="TKW85" t="s">
        <v>263</v>
      </c>
      <c r="TKX85" t="s">
        <v>263</v>
      </c>
      <c r="TKY85" t="s">
        <v>263</v>
      </c>
      <c r="TKZ85" t="s">
        <v>263</v>
      </c>
      <c r="TLA85" t="s">
        <v>263</v>
      </c>
      <c r="TLB85" t="s">
        <v>263</v>
      </c>
      <c r="TLC85" t="s">
        <v>263</v>
      </c>
      <c r="TLD85" t="s">
        <v>263</v>
      </c>
      <c r="TLE85" t="s">
        <v>263</v>
      </c>
      <c r="TLF85" t="s">
        <v>263</v>
      </c>
      <c r="TLG85" t="s">
        <v>263</v>
      </c>
      <c r="TLH85" t="s">
        <v>263</v>
      </c>
      <c r="TLI85" t="s">
        <v>263</v>
      </c>
      <c r="TLJ85" t="s">
        <v>263</v>
      </c>
      <c r="TLK85" t="s">
        <v>263</v>
      </c>
      <c r="TLL85" t="s">
        <v>263</v>
      </c>
      <c r="TLM85" t="s">
        <v>263</v>
      </c>
      <c r="TLN85" t="s">
        <v>263</v>
      </c>
      <c r="TLO85" t="s">
        <v>263</v>
      </c>
      <c r="TLP85" t="s">
        <v>263</v>
      </c>
      <c r="TLQ85" t="s">
        <v>263</v>
      </c>
      <c r="TLR85" t="s">
        <v>263</v>
      </c>
      <c r="TLS85" t="s">
        <v>263</v>
      </c>
      <c r="TLT85" t="s">
        <v>263</v>
      </c>
      <c r="TLU85" t="s">
        <v>263</v>
      </c>
      <c r="TLV85" t="s">
        <v>263</v>
      </c>
      <c r="TLW85" t="s">
        <v>263</v>
      </c>
      <c r="TLX85" t="s">
        <v>263</v>
      </c>
      <c r="TLY85" t="s">
        <v>263</v>
      </c>
      <c r="TLZ85" t="s">
        <v>263</v>
      </c>
      <c r="TMA85" t="s">
        <v>263</v>
      </c>
      <c r="TMB85" t="s">
        <v>263</v>
      </c>
      <c r="TMC85" t="s">
        <v>263</v>
      </c>
      <c r="TMD85" t="s">
        <v>263</v>
      </c>
      <c r="TME85" t="s">
        <v>263</v>
      </c>
      <c r="TMF85" t="s">
        <v>263</v>
      </c>
      <c r="TMG85" t="s">
        <v>263</v>
      </c>
      <c r="TMH85" t="s">
        <v>263</v>
      </c>
      <c r="TMI85" t="s">
        <v>263</v>
      </c>
      <c r="TMJ85" t="s">
        <v>263</v>
      </c>
      <c r="TMK85" t="s">
        <v>263</v>
      </c>
      <c r="TML85" t="s">
        <v>263</v>
      </c>
      <c r="TMM85" t="s">
        <v>263</v>
      </c>
      <c r="TMN85" t="s">
        <v>263</v>
      </c>
      <c r="TMO85" t="s">
        <v>263</v>
      </c>
      <c r="TMP85" t="s">
        <v>263</v>
      </c>
      <c r="TMQ85" t="s">
        <v>263</v>
      </c>
      <c r="TMR85" t="s">
        <v>263</v>
      </c>
      <c r="TMS85" t="s">
        <v>263</v>
      </c>
      <c r="TMT85" t="s">
        <v>263</v>
      </c>
      <c r="TMU85" t="s">
        <v>263</v>
      </c>
      <c r="TMV85" t="s">
        <v>263</v>
      </c>
      <c r="TMW85" t="s">
        <v>263</v>
      </c>
      <c r="TMX85" t="s">
        <v>263</v>
      </c>
      <c r="TMY85" t="s">
        <v>263</v>
      </c>
      <c r="TMZ85" t="s">
        <v>263</v>
      </c>
      <c r="TNA85" t="s">
        <v>263</v>
      </c>
      <c r="TNB85" t="s">
        <v>263</v>
      </c>
      <c r="TNC85" t="s">
        <v>263</v>
      </c>
      <c r="TND85" t="s">
        <v>263</v>
      </c>
      <c r="TNE85" t="s">
        <v>263</v>
      </c>
      <c r="TNF85" t="s">
        <v>263</v>
      </c>
      <c r="TNG85" t="s">
        <v>263</v>
      </c>
      <c r="TNH85" t="s">
        <v>263</v>
      </c>
      <c r="TNI85" t="s">
        <v>263</v>
      </c>
      <c r="TNJ85" t="s">
        <v>263</v>
      </c>
      <c r="TNK85" t="s">
        <v>263</v>
      </c>
      <c r="TNL85" t="s">
        <v>263</v>
      </c>
      <c r="TNM85" t="s">
        <v>263</v>
      </c>
      <c r="TNN85" t="s">
        <v>263</v>
      </c>
      <c r="TNO85" t="s">
        <v>263</v>
      </c>
      <c r="TNP85" t="s">
        <v>263</v>
      </c>
      <c r="TNQ85" t="s">
        <v>263</v>
      </c>
      <c r="TNR85" t="s">
        <v>263</v>
      </c>
      <c r="TNS85" t="s">
        <v>263</v>
      </c>
      <c r="TNT85" t="s">
        <v>263</v>
      </c>
      <c r="TNU85" t="s">
        <v>263</v>
      </c>
      <c r="TNV85" t="s">
        <v>263</v>
      </c>
      <c r="TNW85" t="s">
        <v>263</v>
      </c>
      <c r="TNX85" t="s">
        <v>263</v>
      </c>
      <c r="TNY85" t="s">
        <v>263</v>
      </c>
      <c r="TNZ85" t="s">
        <v>263</v>
      </c>
      <c r="TOA85" t="s">
        <v>263</v>
      </c>
      <c r="TOB85" t="s">
        <v>263</v>
      </c>
      <c r="TOC85" t="s">
        <v>263</v>
      </c>
      <c r="TOD85" t="s">
        <v>263</v>
      </c>
      <c r="TOE85" t="s">
        <v>263</v>
      </c>
      <c r="TOF85" t="s">
        <v>263</v>
      </c>
      <c r="TOG85" t="s">
        <v>263</v>
      </c>
      <c r="TOH85" t="s">
        <v>263</v>
      </c>
      <c r="TOI85" t="s">
        <v>263</v>
      </c>
      <c r="TOJ85" t="s">
        <v>263</v>
      </c>
      <c r="TOK85" t="s">
        <v>263</v>
      </c>
      <c r="TOL85" t="s">
        <v>263</v>
      </c>
      <c r="TOM85" t="s">
        <v>263</v>
      </c>
      <c r="TON85" t="s">
        <v>263</v>
      </c>
      <c r="TOO85" t="s">
        <v>263</v>
      </c>
      <c r="TOP85" t="s">
        <v>263</v>
      </c>
      <c r="TOQ85" t="s">
        <v>263</v>
      </c>
      <c r="TOR85" t="s">
        <v>263</v>
      </c>
      <c r="TOS85" t="s">
        <v>263</v>
      </c>
      <c r="TOT85" t="s">
        <v>263</v>
      </c>
      <c r="TOU85" t="s">
        <v>263</v>
      </c>
      <c r="TOV85" t="s">
        <v>263</v>
      </c>
      <c r="TOW85" t="s">
        <v>263</v>
      </c>
      <c r="TOX85" t="s">
        <v>263</v>
      </c>
      <c r="TOY85" t="s">
        <v>263</v>
      </c>
      <c r="TOZ85" t="s">
        <v>263</v>
      </c>
      <c r="TPA85" t="s">
        <v>263</v>
      </c>
      <c r="TPB85" t="s">
        <v>263</v>
      </c>
      <c r="TPC85" t="s">
        <v>263</v>
      </c>
      <c r="TPD85" t="s">
        <v>263</v>
      </c>
      <c r="TPE85" t="s">
        <v>263</v>
      </c>
      <c r="TPF85" t="s">
        <v>263</v>
      </c>
      <c r="TPG85" t="s">
        <v>263</v>
      </c>
      <c r="TPH85" t="s">
        <v>263</v>
      </c>
      <c r="TPI85" t="s">
        <v>263</v>
      </c>
      <c r="TPJ85" t="s">
        <v>263</v>
      </c>
      <c r="TPK85" t="s">
        <v>263</v>
      </c>
      <c r="TPL85" t="s">
        <v>263</v>
      </c>
      <c r="TPM85" t="s">
        <v>263</v>
      </c>
      <c r="TPN85" t="s">
        <v>263</v>
      </c>
      <c r="TPO85" t="s">
        <v>263</v>
      </c>
      <c r="TPP85" t="s">
        <v>263</v>
      </c>
      <c r="TPQ85" t="s">
        <v>263</v>
      </c>
      <c r="TPR85" t="s">
        <v>263</v>
      </c>
      <c r="TPS85" t="s">
        <v>263</v>
      </c>
      <c r="TPT85" t="s">
        <v>263</v>
      </c>
      <c r="TPU85" t="s">
        <v>263</v>
      </c>
      <c r="TPV85" t="s">
        <v>263</v>
      </c>
      <c r="TPW85" t="s">
        <v>263</v>
      </c>
      <c r="TPX85" t="s">
        <v>263</v>
      </c>
      <c r="TPY85" t="s">
        <v>263</v>
      </c>
      <c r="TPZ85" t="s">
        <v>263</v>
      </c>
      <c r="TQA85" t="s">
        <v>263</v>
      </c>
      <c r="TQB85" t="s">
        <v>263</v>
      </c>
      <c r="TQC85" t="s">
        <v>263</v>
      </c>
      <c r="TQD85" t="s">
        <v>263</v>
      </c>
      <c r="TQE85" t="s">
        <v>263</v>
      </c>
      <c r="TQF85" t="s">
        <v>263</v>
      </c>
      <c r="TQG85" t="s">
        <v>263</v>
      </c>
      <c r="TQH85" t="s">
        <v>263</v>
      </c>
      <c r="TQI85" t="s">
        <v>263</v>
      </c>
      <c r="TQJ85" t="s">
        <v>263</v>
      </c>
      <c r="TQK85" t="s">
        <v>263</v>
      </c>
      <c r="TQL85" t="s">
        <v>263</v>
      </c>
      <c r="TQM85" t="s">
        <v>263</v>
      </c>
      <c r="TQN85" t="s">
        <v>263</v>
      </c>
      <c r="TQO85" t="s">
        <v>263</v>
      </c>
      <c r="TQP85" t="s">
        <v>263</v>
      </c>
      <c r="TQQ85" t="s">
        <v>263</v>
      </c>
      <c r="TQR85" t="s">
        <v>263</v>
      </c>
      <c r="TQS85" t="s">
        <v>263</v>
      </c>
      <c r="TQT85" t="s">
        <v>263</v>
      </c>
      <c r="TQU85" t="s">
        <v>263</v>
      </c>
      <c r="TQV85" t="s">
        <v>263</v>
      </c>
      <c r="TQW85" t="s">
        <v>263</v>
      </c>
      <c r="TQX85" t="s">
        <v>263</v>
      </c>
      <c r="TQY85" t="s">
        <v>263</v>
      </c>
      <c r="TQZ85" t="s">
        <v>263</v>
      </c>
      <c r="TRA85" t="s">
        <v>263</v>
      </c>
      <c r="TRB85" t="s">
        <v>263</v>
      </c>
      <c r="TRC85" t="s">
        <v>263</v>
      </c>
      <c r="TRD85" t="s">
        <v>263</v>
      </c>
      <c r="TRE85" t="s">
        <v>263</v>
      </c>
      <c r="TRF85" t="s">
        <v>263</v>
      </c>
      <c r="TRG85" t="s">
        <v>263</v>
      </c>
      <c r="TRH85" t="s">
        <v>263</v>
      </c>
      <c r="TRI85" t="s">
        <v>263</v>
      </c>
      <c r="TRJ85" t="s">
        <v>263</v>
      </c>
      <c r="TRK85" t="s">
        <v>263</v>
      </c>
      <c r="TRL85" t="s">
        <v>263</v>
      </c>
      <c r="TRM85" t="s">
        <v>263</v>
      </c>
      <c r="TRN85" t="s">
        <v>263</v>
      </c>
      <c r="TRO85" t="s">
        <v>263</v>
      </c>
      <c r="TRP85" t="s">
        <v>263</v>
      </c>
      <c r="TRQ85" t="s">
        <v>263</v>
      </c>
      <c r="TRR85" t="s">
        <v>263</v>
      </c>
      <c r="TRS85" t="s">
        <v>263</v>
      </c>
      <c r="TRT85" t="s">
        <v>263</v>
      </c>
      <c r="TRU85" t="s">
        <v>263</v>
      </c>
      <c r="TRV85" t="s">
        <v>263</v>
      </c>
      <c r="TRW85" t="s">
        <v>263</v>
      </c>
      <c r="TRX85" t="s">
        <v>263</v>
      </c>
      <c r="TRY85" t="s">
        <v>263</v>
      </c>
      <c r="TRZ85" t="s">
        <v>263</v>
      </c>
      <c r="TSA85" t="s">
        <v>263</v>
      </c>
      <c r="TSB85" t="s">
        <v>263</v>
      </c>
      <c r="TSC85" t="s">
        <v>263</v>
      </c>
      <c r="TSD85" t="s">
        <v>263</v>
      </c>
      <c r="TSE85" t="s">
        <v>263</v>
      </c>
      <c r="TSF85" t="s">
        <v>263</v>
      </c>
      <c r="TSG85" t="s">
        <v>263</v>
      </c>
      <c r="TSH85" t="s">
        <v>263</v>
      </c>
      <c r="TSI85" t="s">
        <v>263</v>
      </c>
      <c r="TSJ85" t="s">
        <v>263</v>
      </c>
      <c r="TSK85" t="s">
        <v>263</v>
      </c>
      <c r="TSL85" t="s">
        <v>263</v>
      </c>
      <c r="TSM85" t="s">
        <v>263</v>
      </c>
      <c r="TSN85" t="s">
        <v>263</v>
      </c>
      <c r="TSO85" t="s">
        <v>263</v>
      </c>
      <c r="TSP85" t="s">
        <v>263</v>
      </c>
      <c r="TSQ85" t="s">
        <v>263</v>
      </c>
      <c r="TSR85" t="s">
        <v>263</v>
      </c>
      <c r="TSS85" t="s">
        <v>263</v>
      </c>
      <c r="TST85" t="s">
        <v>263</v>
      </c>
      <c r="TSU85" t="s">
        <v>263</v>
      </c>
      <c r="TSV85" t="s">
        <v>263</v>
      </c>
      <c r="TSW85" t="s">
        <v>263</v>
      </c>
      <c r="TSX85" t="s">
        <v>263</v>
      </c>
      <c r="TSY85" t="s">
        <v>263</v>
      </c>
      <c r="TSZ85" t="s">
        <v>263</v>
      </c>
      <c r="TTA85" t="s">
        <v>263</v>
      </c>
      <c r="TTB85" t="s">
        <v>263</v>
      </c>
      <c r="TTC85" t="s">
        <v>263</v>
      </c>
      <c r="TTD85" t="s">
        <v>263</v>
      </c>
      <c r="TTE85" t="s">
        <v>263</v>
      </c>
      <c r="TTF85" t="s">
        <v>263</v>
      </c>
      <c r="TTG85" t="s">
        <v>263</v>
      </c>
      <c r="TTH85" t="s">
        <v>263</v>
      </c>
      <c r="TTI85" t="s">
        <v>263</v>
      </c>
      <c r="TTJ85" t="s">
        <v>263</v>
      </c>
      <c r="TTK85" t="s">
        <v>263</v>
      </c>
      <c r="TTL85" t="s">
        <v>263</v>
      </c>
      <c r="TTM85" t="s">
        <v>263</v>
      </c>
      <c r="TTN85" t="s">
        <v>263</v>
      </c>
      <c r="TTO85" t="s">
        <v>263</v>
      </c>
      <c r="TTP85" t="s">
        <v>263</v>
      </c>
      <c r="TTQ85" t="s">
        <v>263</v>
      </c>
      <c r="TTR85" t="s">
        <v>263</v>
      </c>
      <c r="TTS85" t="s">
        <v>263</v>
      </c>
      <c r="TTT85" t="s">
        <v>263</v>
      </c>
      <c r="TTU85" t="s">
        <v>263</v>
      </c>
      <c r="TTV85" t="s">
        <v>263</v>
      </c>
      <c r="TTW85" t="s">
        <v>263</v>
      </c>
      <c r="TTX85" t="s">
        <v>263</v>
      </c>
      <c r="TTY85" t="s">
        <v>263</v>
      </c>
      <c r="TTZ85" t="s">
        <v>263</v>
      </c>
      <c r="TUA85" t="s">
        <v>263</v>
      </c>
      <c r="TUB85" t="s">
        <v>263</v>
      </c>
      <c r="TUC85" t="s">
        <v>263</v>
      </c>
      <c r="TUD85" t="s">
        <v>263</v>
      </c>
      <c r="TUE85" t="s">
        <v>263</v>
      </c>
      <c r="TUF85" t="s">
        <v>263</v>
      </c>
      <c r="TUG85" t="s">
        <v>263</v>
      </c>
      <c r="TUH85" t="s">
        <v>263</v>
      </c>
      <c r="TUI85" t="s">
        <v>263</v>
      </c>
      <c r="TUJ85" t="s">
        <v>263</v>
      </c>
      <c r="TUK85" t="s">
        <v>263</v>
      </c>
      <c r="TUL85" t="s">
        <v>263</v>
      </c>
      <c r="TUM85" t="s">
        <v>263</v>
      </c>
      <c r="TUN85" t="s">
        <v>263</v>
      </c>
      <c r="TUO85" t="s">
        <v>263</v>
      </c>
      <c r="TUP85" t="s">
        <v>263</v>
      </c>
      <c r="TUQ85" t="s">
        <v>263</v>
      </c>
      <c r="TUR85" t="s">
        <v>263</v>
      </c>
      <c r="TUS85" t="s">
        <v>263</v>
      </c>
      <c r="TUT85" t="s">
        <v>263</v>
      </c>
      <c r="TUU85" t="s">
        <v>263</v>
      </c>
      <c r="TUV85" t="s">
        <v>263</v>
      </c>
      <c r="TUW85" t="s">
        <v>263</v>
      </c>
      <c r="TUX85" t="s">
        <v>263</v>
      </c>
      <c r="TUY85" t="s">
        <v>263</v>
      </c>
      <c r="TUZ85" t="s">
        <v>263</v>
      </c>
      <c r="TVA85" t="s">
        <v>263</v>
      </c>
      <c r="TVB85" t="s">
        <v>263</v>
      </c>
      <c r="TVC85" t="s">
        <v>263</v>
      </c>
      <c r="TVD85" t="s">
        <v>263</v>
      </c>
      <c r="TVE85" t="s">
        <v>263</v>
      </c>
      <c r="TVF85" t="s">
        <v>263</v>
      </c>
      <c r="TVG85" t="s">
        <v>263</v>
      </c>
      <c r="TVH85" t="s">
        <v>263</v>
      </c>
      <c r="TVI85" t="s">
        <v>263</v>
      </c>
      <c r="TVJ85" t="s">
        <v>263</v>
      </c>
      <c r="TVK85" t="s">
        <v>263</v>
      </c>
      <c r="TVL85" t="s">
        <v>263</v>
      </c>
      <c r="TVM85" t="s">
        <v>263</v>
      </c>
      <c r="TVN85" t="s">
        <v>263</v>
      </c>
      <c r="TVO85" t="s">
        <v>263</v>
      </c>
      <c r="TVP85" t="s">
        <v>263</v>
      </c>
      <c r="TVQ85" t="s">
        <v>263</v>
      </c>
      <c r="TVR85" t="s">
        <v>263</v>
      </c>
      <c r="TVS85" t="s">
        <v>263</v>
      </c>
      <c r="TVT85" t="s">
        <v>263</v>
      </c>
      <c r="TVU85" t="s">
        <v>263</v>
      </c>
      <c r="TVV85" t="s">
        <v>263</v>
      </c>
      <c r="TVW85" t="s">
        <v>263</v>
      </c>
      <c r="TVX85" t="s">
        <v>263</v>
      </c>
      <c r="TVY85" t="s">
        <v>263</v>
      </c>
      <c r="TVZ85" t="s">
        <v>263</v>
      </c>
      <c r="TWA85" t="s">
        <v>263</v>
      </c>
      <c r="TWB85" t="s">
        <v>263</v>
      </c>
      <c r="TWC85" t="s">
        <v>263</v>
      </c>
      <c r="TWD85" t="s">
        <v>263</v>
      </c>
      <c r="TWE85" t="s">
        <v>263</v>
      </c>
      <c r="TWF85" t="s">
        <v>263</v>
      </c>
      <c r="TWG85" t="s">
        <v>263</v>
      </c>
      <c r="TWH85" t="s">
        <v>263</v>
      </c>
      <c r="TWI85" t="s">
        <v>263</v>
      </c>
      <c r="TWJ85" t="s">
        <v>263</v>
      </c>
      <c r="TWK85" t="s">
        <v>263</v>
      </c>
      <c r="TWL85" t="s">
        <v>263</v>
      </c>
      <c r="TWM85" t="s">
        <v>263</v>
      </c>
      <c r="TWN85" t="s">
        <v>263</v>
      </c>
      <c r="TWO85" t="s">
        <v>263</v>
      </c>
      <c r="TWP85" t="s">
        <v>263</v>
      </c>
      <c r="TWQ85" t="s">
        <v>263</v>
      </c>
      <c r="TWR85" t="s">
        <v>263</v>
      </c>
      <c r="TWS85" t="s">
        <v>263</v>
      </c>
      <c r="TWT85" t="s">
        <v>263</v>
      </c>
      <c r="TWU85" t="s">
        <v>263</v>
      </c>
      <c r="TWV85" t="s">
        <v>263</v>
      </c>
      <c r="TWW85" t="s">
        <v>263</v>
      </c>
      <c r="TWX85" t="s">
        <v>263</v>
      </c>
      <c r="TWY85" t="s">
        <v>263</v>
      </c>
      <c r="TWZ85" t="s">
        <v>263</v>
      </c>
      <c r="TXA85" t="s">
        <v>263</v>
      </c>
      <c r="TXB85" t="s">
        <v>263</v>
      </c>
      <c r="TXC85" t="s">
        <v>263</v>
      </c>
      <c r="TXD85" t="s">
        <v>263</v>
      </c>
      <c r="TXE85" t="s">
        <v>263</v>
      </c>
      <c r="TXF85" t="s">
        <v>263</v>
      </c>
      <c r="TXG85" t="s">
        <v>263</v>
      </c>
      <c r="TXH85" t="s">
        <v>263</v>
      </c>
      <c r="TXI85" t="s">
        <v>263</v>
      </c>
      <c r="TXJ85" t="s">
        <v>263</v>
      </c>
      <c r="TXK85" t="s">
        <v>263</v>
      </c>
      <c r="TXL85" t="s">
        <v>263</v>
      </c>
      <c r="TXM85" t="s">
        <v>263</v>
      </c>
      <c r="TXN85" t="s">
        <v>263</v>
      </c>
      <c r="TXO85" t="s">
        <v>263</v>
      </c>
      <c r="TXP85" t="s">
        <v>263</v>
      </c>
      <c r="TXQ85" t="s">
        <v>263</v>
      </c>
      <c r="TXR85" t="s">
        <v>263</v>
      </c>
      <c r="TXS85" t="s">
        <v>263</v>
      </c>
      <c r="TXT85" t="s">
        <v>263</v>
      </c>
      <c r="TXU85" t="s">
        <v>263</v>
      </c>
      <c r="TXV85" t="s">
        <v>263</v>
      </c>
      <c r="TXW85" t="s">
        <v>263</v>
      </c>
      <c r="TXX85" t="s">
        <v>263</v>
      </c>
      <c r="TXY85" t="s">
        <v>263</v>
      </c>
      <c r="TXZ85" t="s">
        <v>263</v>
      </c>
      <c r="TYA85" t="s">
        <v>263</v>
      </c>
      <c r="TYB85" t="s">
        <v>263</v>
      </c>
      <c r="TYC85" t="s">
        <v>263</v>
      </c>
      <c r="TYD85" t="s">
        <v>263</v>
      </c>
      <c r="TYE85" t="s">
        <v>263</v>
      </c>
      <c r="TYF85" t="s">
        <v>263</v>
      </c>
      <c r="TYG85" t="s">
        <v>263</v>
      </c>
      <c r="TYH85" t="s">
        <v>263</v>
      </c>
      <c r="TYI85" t="s">
        <v>263</v>
      </c>
      <c r="TYJ85" t="s">
        <v>263</v>
      </c>
      <c r="TYK85" t="s">
        <v>263</v>
      </c>
      <c r="TYL85" t="s">
        <v>263</v>
      </c>
      <c r="TYM85" t="s">
        <v>263</v>
      </c>
      <c r="TYN85" t="s">
        <v>263</v>
      </c>
      <c r="TYO85" t="s">
        <v>263</v>
      </c>
      <c r="TYP85" t="s">
        <v>263</v>
      </c>
      <c r="TYQ85" t="s">
        <v>263</v>
      </c>
      <c r="TYR85" t="s">
        <v>263</v>
      </c>
      <c r="TYS85" t="s">
        <v>263</v>
      </c>
      <c r="TYT85" t="s">
        <v>263</v>
      </c>
      <c r="TYU85" t="s">
        <v>263</v>
      </c>
      <c r="TYV85" t="s">
        <v>263</v>
      </c>
      <c r="TYW85" t="s">
        <v>263</v>
      </c>
      <c r="TYX85" t="s">
        <v>263</v>
      </c>
      <c r="TYY85" t="s">
        <v>263</v>
      </c>
      <c r="TYZ85" t="s">
        <v>263</v>
      </c>
      <c r="TZA85" t="s">
        <v>263</v>
      </c>
      <c r="TZB85" t="s">
        <v>263</v>
      </c>
      <c r="TZC85" t="s">
        <v>263</v>
      </c>
      <c r="TZD85" t="s">
        <v>263</v>
      </c>
      <c r="TZE85" t="s">
        <v>263</v>
      </c>
      <c r="TZF85" t="s">
        <v>263</v>
      </c>
      <c r="TZG85" t="s">
        <v>263</v>
      </c>
      <c r="TZH85" t="s">
        <v>263</v>
      </c>
      <c r="TZI85" t="s">
        <v>263</v>
      </c>
      <c r="TZJ85" t="s">
        <v>263</v>
      </c>
      <c r="TZK85" t="s">
        <v>263</v>
      </c>
      <c r="TZL85" t="s">
        <v>263</v>
      </c>
      <c r="TZM85" t="s">
        <v>263</v>
      </c>
      <c r="TZN85" t="s">
        <v>263</v>
      </c>
      <c r="TZO85" t="s">
        <v>263</v>
      </c>
      <c r="TZP85" t="s">
        <v>263</v>
      </c>
      <c r="TZQ85" t="s">
        <v>263</v>
      </c>
      <c r="TZR85" t="s">
        <v>263</v>
      </c>
      <c r="TZS85" t="s">
        <v>263</v>
      </c>
      <c r="TZT85" t="s">
        <v>263</v>
      </c>
      <c r="TZU85" t="s">
        <v>263</v>
      </c>
      <c r="TZV85" t="s">
        <v>263</v>
      </c>
      <c r="TZW85" t="s">
        <v>263</v>
      </c>
      <c r="TZX85" t="s">
        <v>263</v>
      </c>
      <c r="TZY85" t="s">
        <v>263</v>
      </c>
      <c r="TZZ85" t="s">
        <v>263</v>
      </c>
      <c r="UAA85" t="s">
        <v>263</v>
      </c>
      <c r="UAB85" t="s">
        <v>263</v>
      </c>
      <c r="UAC85" t="s">
        <v>263</v>
      </c>
      <c r="UAD85" t="s">
        <v>263</v>
      </c>
      <c r="UAE85" t="s">
        <v>263</v>
      </c>
      <c r="UAF85" t="s">
        <v>263</v>
      </c>
      <c r="UAG85" t="s">
        <v>263</v>
      </c>
      <c r="UAH85" t="s">
        <v>263</v>
      </c>
      <c r="UAI85" t="s">
        <v>263</v>
      </c>
      <c r="UAJ85" t="s">
        <v>263</v>
      </c>
      <c r="UAK85" t="s">
        <v>263</v>
      </c>
      <c r="UAL85" t="s">
        <v>263</v>
      </c>
      <c r="UAM85" t="s">
        <v>263</v>
      </c>
      <c r="UAN85" t="s">
        <v>263</v>
      </c>
      <c r="UAO85" t="s">
        <v>263</v>
      </c>
      <c r="UAP85" t="s">
        <v>263</v>
      </c>
      <c r="UAQ85" t="s">
        <v>263</v>
      </c>
      <c r="UAR85" t="s">
        <v>263</v>
      </c>
      <c r="UAS85" t="s">
        <v>263</v>
      </c>
      <c r="UAT85" t="s">
        <v>263</v>
      </c>
      <c r="UAU85" t="s">
        <v>263</v>
      </c>
      <c r="UAV85" t="s">
        <v>263</v>
      </c>
      <c r="UAW85" t="s">
        <v>263</v>
      </c>
      <c r="UAX85" t="s">
        <v>263</v>
      </c>
      <c r="UAY85" t="s">
        <v>263</v>
      </c>
      <c r="UAZ85" t="s">
        <v>263</v>
      </c>
      <c r="UBA85" t="s">
        <v>263</v>
      </c>
      <c r="UBB85" t="s">
        <v>263</v>
      </c>
      <c r="UBC85" t="s">
        <v>263</v>
      </c>
      <c r="UBD85" t="s">
        <v>263</v>
      </c>
      <c r="UBE85" t="s">
        <v>263</v>
      </c>
      <c r="UBF85" t="s">
        <v>263</v>
      </c>
      <c r="UBG85" t="s">
        <v>263</v>
      </c>
      <c r="UBH85" t="s">
        <v>263</v>
      </c>
      <c r="UBI85" t="s">
        <v>263</v>
      </c>
      <c r="UBJ85" t="s">
        <v>263</v>
      </c>
      <c r="UBK85" t="s">
        <v>263</v>
      </c>
      <c r="UBL85" t="s">
        <v>263</v>
      </c>
      <c r="UBM85" t="s">
        <v>263</v>
      </c>
      <c r="UBN85" t="s">
        <v>263</v>
      </c>
      <c r="UBO85" t="s">
        <v>263</v>
      </c>
      <c r="UBP85" t="s">
        <v>263</v>
      </c>
      <c r="UBQ85" t="s">
        <v>263</v>
      </c>
      <c r="UBR85" t="s">
        <v>263</v>
      </c>
      <c r="UBS85" t="s">
        <v>263</v>
      </c>
      <c r="UBT85" t="s">
        <v>263</v>
      </c>
      <c r="UBU85" t="s">
        <v>263</v>
      </c>
      <c r="UBV85" t="s">
        <v>263</v>
      </c>
      <c r="UBW85" t="s">
        <v>263</v>
      </c>
      <c r="UBX85" t="s">
        <v>263</v>
      </c>
      <c r="UBY85" t="s">
        <v>263</v>
      </c>
      <c r="UBZ85" t="s">
        <v>263</v>
      </c>
      <c r="UCA85" t="s">
        <v>263</v>
      </c>
      <c r="UCB85" t="s">
        <v>263</v>
      </c>
      <c r="UCC85" t="s">
        <v>263</v>
      </c>
      <c r="UCD85" t="s">
        <v>263</v>
      </c>
      <c r="UCE85" t="s">
        <v>263</v>
      </c>
      <c r="UCF85" t="s">
        <v>263</v>
      </c>
      <c r="UCG85" t="s">
        <v>263</v>
      </c>
      <c r="UCH85" t="s">
        <v>263</v>
      </c>
      <c r="UCI85" t="s">
        <v>263</v>
      </c>
      <c r="UCJ85" t="s">
        <v>263</v>
      </c>
      <c r="UCK85" t="s">
        <v>263</v>
      </c>
      <c r="UCL85" t="s">
        <v>263</v>
      </c>
      <c r="UCM85" t="s">
        <v>263</v>
      </c>
      <c r="UCN85" t="s">
        <v>263</v>
      </c>
      <c r="UCO85" t="s">
        <v>263</v>
      </c>
      <c r="UCP85" t="s">
        <v>263</v>
      </c>
      <c r="UCQ85" t="s">
        <v>263</v>
      </c>
      <c r="UCR85" t="s">
        <v>263</v>
      </c>
      <c r="UCS85" t="s">
        <v>263</v>
      </c>
      <c r="UCT85" t="s">
        <v>263</v>
      </c>
      <c r="UCU85" t="s">
        <v>263</v>
      </c>
      <c r="UCV85" t="s">
        <v>263</v>
      </c>
      <c r="UCW85" t="s">
        <v>263</v>
      </c>
      <c r="UCX85" t="s">
        <v>263</v>
      </c>
      <c r="UCY85" t="s">
        <v>263</v>
      </c>
      <c r="UCZ85" t="s">
        <v>263</v>
      </c>
      <c r="UDA85" t="s">
        <v>263</v>
      </c>
      <c r="UDB85" t="s">
        <v>263</v>
      </c>
      <c r="UDC85" t="s">
        <v>263</v>
      </c>
      <c r="UDD85" t="s">
        <v>263</v>
      </c>
      <c r="UDE85" t="s">
        <v>263</v>
      </c>
      <c r="UDF85" t="s">
        <v>263</v>
      </c>
      <c r="UDG85" t="s">
        <v>263</v>
      </c>
      <c r="UDH85" t="s">
        <v>263</v>
      </c>
      <c r="UDI85" t="s">
        <v>263</v>
      </c>
      <c r="UDJ85" t="s">
        <v>263</v>
      </c>
      <c r="UDK85" t="s">
        <v>263</v>
      </c>
      <c r="UDL85" t="s">
        <v>263</v>
      </c>
      <c r="UDM85" t="s">
        <v>263</v>
      </c>
      <c r="UDN85" t="s">
        <v>263</v>
      </c>
      <c r="UDO85" t="s">
        <v>263</v>
      </c>
      <c r="UDP85" t="s">
        <v>263</v>
      </c>
      <c r="UDQ85" t="s">
        <v>263</v>
      </c>
      <c r="UDR85" t="s">
        <v>263</v>
      </c>
      <c r="UDS85" t="s">
        <v>263</v>
      </c>
      <c r="UDT85" t="s">
        <v>263</v>
      </c>
      <c r="UDU85" t="s">
        <v>263</v>
      </c>
      <c r="UDV85" t="s">
        <v>263</v>
      </c>
      <c r="UDW85" t="s">
        <v>263</v>
      </c>
      <c r="UDX85" t="s">
        <v>263</v>
      </c>
      <c r="UDY85" t="s">
        <v>263</v>
      </c>
      <c r="UDZ85" t="s">
        <v>263</v>
      </c>
      <c r="UEA85" t="s">
        <v>263</v>
      </c>
      <c r="UEB85" t="s">
        <v>263</v>
      </c>
      <c r="UEC85" t="s">
        <v>263</v>
      </c>
      <c r="UED85" t="s">
        <v>263</v>
      </c>
      <c r="UEE85" t="s">
        <v>263</v>
      </c>
      <c r="UEF85" t="s">
        <v>263</v>
      </c>
      <c r="UEG85" t="s">
        <v>263</v>
      </c>
      <c r="UEH85" t="s">
        <v>263</v>
      </c>
      <c r="UEI85" t="s">
        <v>263</v>
      </c>
      <c r="UEJ85" t="s">
        <v>263</v>
      </c>
      <c r="UEK85" t="s">
        <v>263</v>
      </c>
      <c r="UEL85" t="s">
        <v>263</v>
      </c>
      <c r="UEM85" t="s">
        <v>263</v>
      </c>
      <c r="UEN85" t="s">
        <v>263</v>
      </c>
      <c r="UEO85" t="s">
        <v>263</v>
      </c>
      <c r="UEP85" t="s">
        <v>263</v>
      </c>
      <c r="UEQ85" t="s">
        <v>263</v>
      </c>
      <c r="UER85" t="s">
        <v>263</v>
      </c>
      <c r="UES85" t="s">
        <v>263</v>
      </c>
      <c r="UET85" t="s">
        <v>263</v>
      </c>
      <c r="UEU85" t="s">
        <v>263</v>
      </c>
      <c r="UEV85" t="s">
        <v>263</v>
      </c>
      <c r="UEW85" t="s">
        <v>263</v>
      </c>
      <c r="UEX85" t="s">
        <v>263</v>
      </c>
      <c r="UEY85" t="s">
        <v>263</v>
      </c>
      <c r="UEZ85" t="s">
        <v>263</v>
      </c>
      <c r="UFA85" t="s">
        <v>263</v>
      </c>
      <c r="UFB85" t="s">
        <v>263</v>
      </c>
      <c r="UFC85" t="s">
        <v>263</v>
      </c>
      <c r="UFD85" t="s">
        <v>263</v>
      </c>
      <c r="UFE85" t="s">
        <v>263</v>
      </c>
      <c r="UFF85" t="s">
        <v>263</v>
      </c>
      <c r="UFG85" t="s">
        <v>263</v>
      </c>
      <c r="UFH85" t="s">
        <v>263</v>
      </c>
      <c r="UFI85" t="s">
        <v>263</v>
      </c>
      <c r="UFJ85" t="s">
        <v>263</v>
      </c>
      <c r="UFK85" t="s">
        <v>263</v>
      </c>
      <c r="UFL85" t="s">
        <v>263</v>
      </c>
      <c r="UFM85" t="s">
        <v>263</v>
      </c>
      <c r="UFN85" t="s">
        <v>263</v>
      </c>
      <c r="UFO85" t="s">
        <v>263</v>
      </c>
      <c r="UFP85" t="s">
        <v>263</v>
      </c>
      <c r="UFQ85" t="s">
        <v>263</v>
      </c>
      <c r="UFR85" t="s">
        <v>263</v>
      </c>
      <c r="UFS85" t="s">
        <v>263</v>
      </c>
      <c r="UFT85" t="s">
        <v>263</v>
      </c>
      <c r="UFU85" t="s">
        <v>263</v>
      </c>
      <c r="UFV85" t="s">
        <v>263</v>
      </c>
      <c r="UFW85" t="s">
        <v>263</v>
      </c>
      <c r="UFX85" t="s">
        <v>263</v>
      </c>
      <c r="UFY85" t="s">
        <v>263</v>
      </c>
      <c r="UFZ85" t="s">
        <v>263</v>
      </c>
      <c r="UGA85" t="s">
        <v>263</v>
      </c>
      <c r="UGB85" t="s">
        <v>263</v>
      </c>
      <c r="UGC85" t="s">
        <v>263</v>
      </c>
      <c r="UGD85" t="s">
        <v>263</v>
      </c>
      <c r="UGE85" t="s">
        <v>263</v>
      </c>
      <c r="UGF85" t="s">
        <v>263</v>
      </c>
      <c r="UGG85" t="s">
        <v>263</v>
      </c>
      <c r="UGH85" t="s">
        <v>263</v>
      </c>
      <c r="UGI85" t="s">
        <v>263</v>
      </c>
      <c r="UGJ85" t="s">
        <v>263</v>
      </c>
      <c r="UGK85" t="s">
        <v>263</v>
      </c>
      <c r="UGL85" t="s">
        <v>263</v>
      </c>
      <c r="UGM85" t="s">
        <v>263</v>
      </c>
      <c r="UGN85" t="s">
        <v>263</v>
      </c>
      <c r="UGO85" t="s">
        <v>263</v>
      </c>
      <c r="UGP85" t="s">
        <v>263</v>
      </c>
      <c r="UGQ85" t="s">
        <v>263</v>
      </c>
      <c r="UGR85" t="s">
        <v>263</v>
      </c>
      <c r="UGS85" t="s">
        <v>263</v>
      </c>
      <c r="UGT85" t="s">
        <v>263</v>
      </c>
      <c r="UGU85" t="s">
        <v>263</v>
      </c>
      <c r="UGV85" t="s">
        <v>263</v>
      </c>
      <c r="UGW85" t="s">
        <v>263</v>
      </c>
      <c r="UGX85" t="s">
        <v>263</v>
      </c>
      <c r="UGY85" t="s">
        <v>263</v>
      </c>
      <c r="UGZ85" t="s">
        <v>263</v>
      </c>
      <c r="UHA85" t="s">
        <v>263</v>
      </c>
      <c r="UHB85" t="s">
        <v>263</v>
      </c>
      <c r="UHC85" t="s">
        <v>263</v>
      </c>
      <c r="UHD85" t="s">
        <v>263</v>
      </c>
      <c r="UHE85" t="s">
        <v>263</v>
      </c>
      <c r="UHF85" t="s">
        <v>263</v>
      </c>
      <c r="UHG85" t="s">
        <v>263</v>
      </c>
      <c r="UHH85" t="s">
        <v>263</v>
      </c>
      <c r="UHI85" t="s">
        <v>263</v>
      </c>
      <c r="UHJ85" t="s">
        <v>263</v>
      </c>
      <c r="UHK85" t="s">
        <v>263</v>
      </c>
      <c r="UHL85" t="s">
        <v>263</v>
      </c>
      <c r="UHM85" t="s">
        <v>263</v>
      </c>
      <c r="UHN85" t="s">
        <v>263</v>
      </c>
      <c r="UHO85" t="s">
        <v>263</v>
      </c>
      <c r="UHP85" t="s">
        <v>263</v>
      </c>
      <c r="UHQ85" t="s">
        <v>263</v>
      </c>
      <c r="UHR85" t="s">
        <v>263</v>
      </c>
      <c r="UHS85" t="s">
        <v>263</v>
      </c>
      <c r="UHT85" t="s">
        <v>263</v>
      </c>
      <c r="UHU85" t="s">
        <v>263</v>
      </c>
      <c r="UHV85" t="s">
        <v>263</v>
      </c>
      <c r="UHW85" t="s">
        <v>263</v>
      </c>
      <c r="UHX85" t="s">
        <v>263</v>
      </c>
      <c r="UHY85" t="s">
        <v>263</v>
      </c>
      <c r="UHZ85" t="s">
        <v>263</v>
      </c>
      <c r="UIA85" t="s">
        <v>263</v>
      </c>
      <c r="UIB85" t="s">
        <v>263</v>
      </c>
      <c r="UIC85" t="s">
        <v>263</v>
      </c>
      <c r="UID85" t="s">
        <v>263</v>
      </c>
      <c r="UIE85" t="s">
        <v>263</v>
      </c>
      <c r="UIF85" t="s">
        <v>263</v>
      </c>
      <c r="UIG85" t="s">
        <v>263</v>
      </c>
      <c r="UIH85" t="s">
        <v>263</v>
      </c>
      <c r="UII85" t="s">
        <v>263</v>
      </c>
      <c r="UIJ85" t="s">
        <v>263</v>
      </c>
      <c r="UIK85" t="s">
        <v>263</v>
      </c>
      <c r="UIL85" t="s">
        <v>263</v>
      </c>
      <c r="UIM85" t="s">
        <v>263</v>
      </c>
      <c r="UIN85" t="s">
        <v>263</v>
      </c>
      <c r="UIO85" t="s">
        <v>263</v>
      </c>
      <c r="UIP85" t="s">
        <v>263</v>
      </c>
      <c r="UIQ85" t="s">
        <v>263</v>
      </c>
      <c r="UIR85" t="s">
        <v>263</v>
      </c>
      <c r="UIS85" t="s">
        <v>263</v>
      </c>
      <c r="UIT85" t="s">
        <v>263</v>
      </c>
      <c r="UIU85" t="s">
        <v>263</v>
      </c>
      <c r="UIV85" t="s">
        <v>263</v>
      </c>
      <c r="UIW85" t="s">
        <v>263</v>
      </c>
      <c r="UIX85" t="s">
        <v>263</v>
      </c>
      <c r="UIY85" t="s">
        <v>263</v>
      </c>
      <c r="UIZ85" t="s">
        <v>263</v>
      </c>
      <c r="UJA85" t="s">
        <v>263</v>
      </c>
      <c r="UJB85" t="s">
        <v>263</v>
      </c>
      <c r="UJC85" t="s">
        <v>263</v>
      </c>
      <c r="UJD85" t="s">
        <v>263</v>
      </c>
      <c r="UJE85" t="s">
        <v>263</v>
      </c>
      <c r="UJF85" t="s">
        <v>263</v>
      </c>
      <c r="UJG85" t="s">
        <v>263</v>
      </c>
      <c r="UJH85" t="s">
        <v>263</v>
      </c>
      <c r="UJI85" t="s">
        <v>263</v>
      </c>
      <c r="UJJ85" t="s">
        <v>263</v>
      </c>
      <c r="UJK85" t="s">
        <v>263</v>
      </c>
      <c r="UJL85" t="s">
        <v>263</v>
      </c>
      <c r="UJM85" t="s">
        <v>263</v>
      </c>
      <c r="UJN85" t="s">
        <v>263</v>
      </c>
      <c r="UJO85" t="s">
        <v>263</v>
      </c>
      <c r="UJP85" t="s">
        <v>263</v>
      </c>
      <c r="UJQ85" t="s">
        <v>263</v>
      </c>
      <c r="UJR85" t="s">
        <v>263</v>
      </c>
      <c r="UJS85" t="s">
        <v>263</v>
      </c>
      <c r="UJT85" t="s">
        <v>263</v>
      </c>
      <c r="UJU85" t="s">
        <v>263</v>
      </c>
      <c r="UJV85" t="s">
        <v>263</v>
      </c>
      <c r="UJW85" t="s">
        <v>263</v>
      </c>
      <c r="UJX85" t="s">
        <v>263</v>
      </c>
      <c r="UJY85" t="s">
        <v>263</v>
      </c>
      <c r="UJZ85" t="s">
        <v>263</v>
      </c>
      <c r="UKA85" t="s">
        <v>263</v>
      </c>
      <c r="UKB85" t="s">
        <v>263</v>
      </c>
      <c r="UKC85" t="s">
        <v>263</v>
      </c>
      <c r="UKD85" t="s">
        <v>263</v>
      </c>
      <c r="UKE85" t="s">
        <v>263</v>
      </c>
      <c r="UKF85" t="s">
        <v>263</v>
      </c>
      <c r="UKG85" t="s">
        <v>263</v>
      </c>
      <c r="UKH85" t="s">
        <v>263</v>
      </c>
      <c r="UKI85" t="s">
        <v>263</v>
      </c>
      <c r="UKJ85" t="s">
        <v>263</v>
      </c>
      <c r="UKK85" t="s">
        <v>263</v>
      </c>
      <c r="UKL85" t="s">
        <v>263</v>
      </c>
      <c r="UKM85" t="s">
        <v>263</v>
      </c>
      <c r="UKN85" t="s">
        <v>263</v>
      </c>
      <c r="UKO85" t="s">
        <v>263</v>
      </c>
      <c r="UKP85" t="s">
        <v>263</v>
      </c>
      <c r="UKQ85" t="s">
        <v>263</v>
      </c>
      <c r="UKR85" t="s">
        <v>263</v>
      </c>
      <c r="UKS85" t="s">
        <v>263</v>
      </c>
      <c r="UKT85" t="s">
        <v>263</v>
      </c>
      <c r="UKU85" t="s">
        <v>263</v>
      </c>
      <c r="UKV85" t="s">
        <v>263</v>
      </c>
      <c r="UKW85" t="s">
        <v>263</v>
      </c>
      <c r="UKX85" t="s">
        <v>263</v>
      </c>
      <c r="UKY85" t="s">
        <v>263</v>
      </c>
      <c r="UKZ85" t="s">
        <v>263</v>
      </c>
      <c r="ULA85" t="s">
        <v>263</v>
      </c>
      <c r="ULB85" t="s">
        <v>263</v>
      </c>
      <c r="ULC85" t="s">
        <v>263</v>
      </c>
      <c r="ULD85" t="s">
        <v>263</v>
      </c>
      <c r="ULE85" t="s">
        <v>263</v>
      </c>
      <c r="ULF85" t="s">
        <v>263</v>
      </c>
      <c r="ULG85" t="s">
        <v>263</v>
      </c>
      <c r="ULH85" t="s">
        <v>263</v>
      </c>
      <c r="ULI85" t="s">
        <v>263</v>
      </c>
      <c r="ULJ85" t="s">
        <v>263</v>
      </c>
      <c r="ULK85" t="s">
        <v>263</v>
      </c>
      <c r="ULL85" t="s">
        <v>263</v>
      </c>
      <c r="ULM85" t="s">
        <v>263</v>
      </c>
      <c r="ULN85" t="s">
        <v>263</v>
      </c>
      <c r="ULO85" t="s">
        <v>263</v>
      </c>
      <c r="ULP85" t="s">
        <v>263</v>
      </c>
      <c r="ULQ85" t="s">
        <v>263</v>
      </c>
      <c r="ULR85" t="s">
        <v>263</v>
      </c>
      <c r="ULS85" t="s">
        <v>263</v>
      </c>
      <c r="ULT85" t="s">
        <v>263</v>
      </c>
      <c r="ULU85" t="s">
        <v>263</v>
      </c>
      <c r="ULV85" t="s">
        <v>263</v>
      </c>
      <c r="ULW85" t="s">
        <v>263</v>
      </c>
      <c r="ULX85" t="s">
        <v>263</v>
      </c>
      <c r="ULY85" t="s">
        <v>263</v>
      </c>
      <c r="ULZ85" t="s">
        <v>263</v>
      </c>
      <c r="UMA85" t="s">
        <v>263</v>
      </c>
      <c r="UMB85" t="s">
        <v>263</v>
      </c>
      <c r="UMC85" t="s">
        <v>263</v>
      </c>
      <c r="UMD85" t="s">
        <v>263</v>
      </c>
      <c r="UME85" t="s">
        <v>263</v>
      </c>
      <c r="UMF85" t="s">
        <v>263</v>
      </c>
      <c r="UMG85" t="s">
        <v>263</v>
      </c>
      <c r="UMH85" t="s">
        <v>263</v>
      </c>
      <c r="UMI85" t="s">
        <v>263</v>
      </c>
      <c r="UMJ85" t="s">
        <v>263</v>
      </c>
      <c r="UMK85" t="s">
        <v>263</v>
      </c>
      <c r="UML85" t="s">
        <v>263</v>
      </c>
      <c r="UMM85" t="s">
        <v>263</v>
      </c>
      <c r="UMN85" t="s">
        <v>263</v>
      </c>
      <c r="UMO85" t="s">
        <v>263</v>
      </c>
      <c r="UMP85" t="s">
        <v>263</v>
      </c>
      <c r="UMQ85" t="s">
        <v>263</v>
      </c>
      <c r="UMR85" t="s">
        <v>263</v>
      </c>
      <c r="UMS85" t="s">
        <v>263</v>
      </c>
      <c r="UMT85" t="s">
        <v>263</v>
      </c>
      <c r="UMU85" t="s">
        <v>263</v>
      </c>
      <c r="UMV85" t="s">
        <v>263</v>
      </c>
      <c r="UMW85" t="s">
        <v>263</v>
      </c>
      <c r="UMX85" t="s">
        <v>263</v>
      </c>
      <c r="UMY85" t="s">
        <v>263</v>
      </c>
      <c r="UMZ85" t="s">
        <v>263</v>
      </c>
      <c r="UNA85" t="s">
        <v>263</v>
      </c>
      <c r="UNB85" t="s">
        <v>263</v>
      </c>
      <c r="UNC85" t="s">
        <v>263</v>
      </c>
      <c r="UND85" t="s">
        <v>263</v>
      </c>
      <c r="UNE85" t="s">
        <v>263</v>
      </c>
      <c r="UNF85" t="s">
        <v>263</v>
      </c>
      <c r="UNG85" t="s">
        <v>263</v>
      </c>
      <c r="UNH85" t="s">
        <v>263</v>
      </c>
      <c r="UNI85" t="s">
        <v>263</v>
      </c>
      <c r="UNJ85" t="s">
        <v>263</v>
      </c>
      <c r="UNK85" t="s">
        <v>263</v>
      </c>
      <c r="UNL85" t="s">
        <v>263</v>
      </c>
      <c r="UNM85" t="s">
        <v>263</v>
      </c>
      <c r="UNN85" t="s">
        <v>263</v>
      </c>
      <c r="UNO85" t="s">
        <v>263</v>
      </c>
      <c r="UNP85" t="s">
        <v>263</v>
      </c>
      <c r="UNQ85" t="s">
        <v>263</v>
      </c>
      <c r="UNR85" t="s">
        <v>263</v>
      </c>
      <c r="UNS85" t="s">
        <v>263</v>
      </c>
      <c r="UNT85" t="s">
        <v>263</v>
      </c>
      <c r="UNU85" t="s">
        <v>263</v>
      </c>
      <c r="UNV85" t="s">
        <v>263</v>
      </c>
      <c r="UNW85" t="s">
        <v>263</v>
      </c>
      <c r="UNX85" t="s">
        <v>263</v>
      </c>
      <c r="UNY85" t="s">
        <v>263</v>
      </c>
      <c r="UNZ85" t="s">
        <v>263</v>
      </c>
      <c r="UOA85" t="s">
        <v>263</v>
      </c>
      <c r="UOB85" t="s">
        <v>263</v>
      </c>
      <c r="UOC85" t="s">
        <v>263</v>
      </c>
      <c r="UOD85" t="s">
        <v>263</v>
      </c>
      <c r="UOE85" t="s">
        <v>263</v>
      </c>
      <c r="UOF85" t="s">
        <v>263</v>
      </c>
      <c r="UOG85" t="s">
        <v>263</v>
      </c>
      <c r="UOH85" t="s">
        <v>263</v>
      </c>
      <c r="UOI85" t="s">
        <v>263</v>
      </c>
      <c r="UOJ85" t="s">
        <v>263</v>
      </c>
      <c r="UOK85" t="s">
        <v>263</v>
      </c>
      <c r="UOL85" t="s">
        <v>263</v>
      </c>
      <c r="UOM85" t="s">
        <v>263</v>
      </c>
      <c r="UON85" t="s">
        <v>263</v>
      </c>
      <c r="UOO85" t="s">
        <v>263</v>
      </c>
      <c r="UOP85" t="s">
        <v>263</v>
      </c>
      <c r="UOQ85" t="s">
        <v>263</v>
      </c>
      <c r="UOR85" t="s">
        <v>263</v>
      </c>
      <c r="UOS85" t="s">
        <v>263</v>
      </c>
      <c r="UOT85" t="s">
        <v>263</v>
      </c>
      <c r="UOU85" t="s">
        <v>263</v>
      </c>
      <c r="UOV85" t="s">
        <v>263</v>
      </c>
      <c r="UOW85" t="s">
        <v>263</v>
      </c>
      <c r="UOX85" t="s">
        <v>263</v>
      </c>
      <c r="UOY85" t="s">
        <v>263</v>
      </c>
      <c r="UOZ85" t="s">
        <v>263</v>
      </c>
      <c r="UPA85" t="s">
        <v>263</v>
      </c>
      <c r="UPB85" t="s">
        <v>263</v>
      </c>
      <c r="UPC85" t="s">
        <v>263</v>
      </c>
      <c r="UPD85" t="s">
        <v>263</v>
      </c>
      <c r="UPE85" t="s">
        <v>263</v>
      </c>
      <c r="UPF85" t="s">
        <v>263</v>
      </c>
      <c r="UPG85" t="s">
        <v>263</v>
      </c>
      <c r="UPH85" t="s">
        <v>263</v>
      </c>
      <c r="UPI85" t="s">
        <v>263</v>
      </c>
      <c r="UPJ85" t="s">
        <v>263</v>
      </c>
      <c r="UPK85" t="s">
        <v>263</v>
      </c>
      <c r="UPL85" t="s">
        <v>263</v>
      </c>
      <c r="UPM85" t="s">
        <v>263</v>
      </c>
      <c r="UPN85" t="s">
        <v>263</v>
      </c>
      <c r="UPO85" t="s">
        <v>263</v>
      </c>
      <c r="UPP85" t="s">
        <v>263</v>
      </c>
      <c r="UPQ85" t="s">
        <v>263</v>
      </c>
      <c r="UPR85" t="s">
        <v>263</v>
      </c>
      <c r="UPS85" t="s">
        <v>263</v>
      </c>
      <c r="UPT85" t="s">
        <v>263</v>
      </c>
      <c r="UPU85" t="s">
        <v>263</v>
      </c>
      <c r="UPV85" t="s">
        <v>263</v>
      </c>
      <c r="UPW85" t="s">
        <v>263</v>
      </c>
      <c r="UPX85" t="s">
        <v>263</v>
      </c>
      <c r="UPY85" t="s">
        <v>263</v>
      </c>
      <c r="UPZ85" t="s">
        <v>263</v>
      </c>
      <c r="UQA85" t="s">
        <v>263</v>
      </c>
      <c r="UQB85" t="s">
        <v>263</v>
      </c>
      <c r="UQC85" t="s">
        <v>263</v>
      </c>
      <c r="UQD85" t="s">
        <v>263</v>
      </c>
      <c r="UQE85" t="s">
        <v>263</v>
      </c>
      <c r="UQF85" t="s">
        <v>263</v>
      </c>
      <c r="UQG85" t="s">
        <v>263</v>
      </c>
      <c r="UQH85" t="s">
        <v>263</v>
      </c>
      <c r="UQI85" t="s">
        <v>263</v>
      </c>
      <c r="UQJ85" t="s">
        <v>263</v>
      </c>
      <c r="UQK85" t="s">
        <v>263</v>
      </c>
      <c r="UQL85" t="s">
        <v>263</v>
      </c>
      <c r="UQM85" t="s">
        <v>263</v>
      </c>
      <c r="UQN85" t="s">
        <v>263</v>
      </c>
      <c r="UQO85" t="s">
        <v>263</v>
      </c>
      <c r="UQP85" t="s">
        <v>263</v>
      </c>
      <c r="UQQ85" t="s">
        <v>263</v>
      </c>
      <c r="UQR85" t="s">
        <v>263</v>
      </c>
      <c r="UQS85" t="s">
        <v>263</v>
      </c>
      <c r="UQT85" t="s">
        <v>263</v>
      </c>
      <c r="UQU85" t="s">
        <v>263</v>
      </c>
      <c r="UQV85" t="s">
        <v>263</v>
      </c>
      <c r="UQW85" t="s">
        <v>263</v>
      </c>
      <c r="UQX85" t="s">
        <v>263</v>
      </c>
      <c r="UQY85" t="s">
        <v>263</v>
      </c>
      <c r="UQZ85" t="s">
        <v>263</v>
      </c>
      <c r="URA85" t="s">
        <v>263</v>
      </c>
      <c r="URB85" t="s">
        <v>263</v>
      </c>
      <c r="URC85" t="s">
        <v>263</v>
      </c>
      <c r="URD85" t="s">
        <v>263</v>
      </c>
      <c r="URE85" t="s">
        <v>263</v>
      </c>
      <c r="URF85" t="s">
        <v>263</v>
      </c>
      <c r="URG85" t="s">
        <v>263</v>
      </c>
      <c r="URH85" t="s">
        <v>263</v>
      </c>
      <c r="URI85" t="s">
        <v>263</v>
      </c>
      <c r="URJ85" t="s">
        <v>263</v>
      </c>
      <c r="URK85" t="s">
        <v>263</v>
      </c>
      <c r="URL85" t="s">
        <v>263</v>
      </c>
      <c r="URM85" t="s">
        <v>263</v>
      </c>
      <c r="URN85" t="s">
        <v>263</v>
      </c>
      <c r="URO85" t="s">
        <v>263</v>
      </c>
      <c r="URP85" t="s">
        <v>263</v>
      </c>
      <c r="URQ85" t="s">
        <v>263</v>
      </c>
      <c r="URR85" t="s">
        <v>263</v>
      </c>
      <c r="URS85" t="s">
        <v>263</v>
      </c>
      <c r="URT85" t="s">
        <v>263</v>
      </c>
      <c r="URU85" t="s">
        <v>263</v>
      </c>
      <c r="URV85" t="s">
        <v>263</v>
      </c>
      <c r="URW85" t="s">
        <v>263</v>
      </c>
      <c r="URX85" t="s">
        <v>263</v>
      </c>
      <c r="URY85" t="s">
        <v>263</v>
      </c>
      <c r="URZ85" t="s">
        <v>263</v>
      </c>
      <c r="USA85" t="s">
        <v>263</v>
      </c>
      <c r="USB85" t="s">
        <v>263</v>
      </c>
      <c r="USC85" t="s">
        <v>263</v>
      </c>
      <c r="USD85" t="s">
        <v>263</v>
      </c>
      <c r="USE85" t="s">
        <v>263</v>
      </c>
      <c r="USF85" t="s">
        <v>263</v>
      </c>
      <c r="USG85" t="s">
        <v>263</v>
      </c>
      <c r="USH85" t="s">
        <v>263</v>
      </c>
      <c r="USI85" t="s">
        <v>263</v>
      </c>
      <c r="USJ85" t="s">
        <v>263</v>
      </c>
      <c r="USK85" t="s">
        <v>263</v>
      </c>
      <c r="USL85" t="s">
        <v>263</v>
      </c>
      <c r="USM85" t="s">
        <v>263</v>
      </c>
      <c r="USN85" t="s">
        <v>263</v>
      </c>
      <c r="USO85" t="s">
        <v>263</v>
      </c>
      <c r="USP85" t="s">
        <v>263</v>
      </c>
      <c r="USQ85" t="s">
        <v>263</v>
      </c>
      <c r="USR85" t="s">
        <v>263</v>
      </c>
      <c r="USS85" t="s">
        <v>263</v>
      </c>
      <c r="UST85" t="s">
        <v>263</v>
      </c>
      <c r="USU85" t="s">
        <v>263</v>
      </c>
      <c r="USV85" t="s">
        <v>263</v>
      </c>
      <c r="USW85" t="s">
        <v>263</v>
      </c>
      <c r="USX85" t="s">
        <v>263</v>
      </c>
      <c r="USY85" t="s">
        <v>263</v>
      </c>
      <c r="USZ85" t="s">
        <v>263</v>
      </c>
      <c r="UTA85" t="s">
        <v>263</v>
      </c>
      <c r="UTB85" t="s">
        <v>263</v>
      </c>
      <c r="UTC85" t="s">
        <v>263</v>
      </c>
      <c r="UTD85" t="s">
        <v>263</v>
      </c>
      <c r="UTE85" t="s">
        <v>263</v>
      </c>
      <c r="UTF85" t="s">
        <v>263</v>
      </c>
      <c r="UTG85" t="s">
        <v>263</v>
      </c>
      <c r="UTH85" t="s">
        <v>263</v>
      </c>
      <c r="UTI85" t="s">
        <v>263</v>
      </c>
      <c r="UTJ85" t="s">
        <v>263</v>
      </c>
      <c r="UTK85" t="s">
        <v>263</v>
      </c>
      <c r="UTL85" t="s">
        <v>263</v>
      </c>
      <c r="UTM85" t="s">
        <v>263</v>
      </c>
      <c r="UTN85" t="s">
        <v>263</v>
      </c>
      <c r="UTO85" t="s">
        <v>263</v>
      </c>
      <c r="UTP85" t="s">
        <v>263</v>
      </c>
      <c r="UTQ85" t="s">
        <v>263</v>
      </c>
      <c r="UTR85" t="s">
        <v>263</v>
      </c>
      <c r="UTS85" t="s">
        <v>263</v>
      </c>
      <c r="UTT85" t="s">
        <v>263</v>
      </c>
      <c r="UTU85" t="s">
        <v>263</v>
      </c>
      <c r="UTV85" t="s">
        <v>263</v>
      </c>
      <c r="UTW85" t="s">
        <v>263</v>
      </c>
      <c r="UTX85" t="s">
        <v>263</v>
      </c>
      <c r="UTY85" t="s">
        <v>263</v>
      </c>
      <c r="UTZ85" t="s">
        <v>263</v>
      </c>
      <c r="UUA85" t="s">
        <v>263</v>
      </c>
      <c r="UUB85" t="s">
        <v>263</v>
      </c>
      <c r="UUC85" t="s">
        <v>263</v>
      </c>
      <c r="UUD85" t="s">
        <v>263</v>
      </c>
      <c r="UUE85" t="s">
        <v>263</v>
      </c>
      <c r="UUF85" t="s">
        <v>263</v>
      </c>
      <c r="UUG85" t="s">
        <v>263</v>
      </c>
      <c r="UUH85" t="s">
        <v>263</v>
      </c>
      <c r="UUI85" t="s">
        <v>263</v>
      </c>
      <c r="UUJ85" t="s">
        <v>263</v>
      </c>
      <c r="UUK85" t="s">
        <v>263</v>
      </c>
      <c r="UUL85" t="s">
        <v>263</v>
      </c>
      <c r="UUM85" t="s">
        <v>263</v>
      </c>
      <c r="UUN85" t="s">
        <v>263</v>
      </c>
      <c r="UUO85" t="s">
        <v>263</v>
      </c>
      <c r="UUP85" t="s">
        <v>263</v>
      </c>
      <c r="UUQ85" t="s">
        <v>263</v>
      </c>
      <c r="UUR85" t="s">
        <v>263</v>
      </c>
      <c r="UUS85" t="s">
        <v>263</v>
      </c>
      <c r="UUT85" t="s">
        <v>263</v>
      </c>
      <c r="UUU85" t="s">
        <v>263</v>
      </c>
      <c r="UUV85" t="s">
        <v>263</v>
      </c>
      <c r="UUW85" t="s">
        <v>263</v>
      </c>
      <c r="UUX85" t="s">
        <v>263</v>
      </c>
      <c r="UUY85" t="s">
        <v>263</v>
      </c>
      <c r="UUZ85" t="s">
        <v>263</v>
      </c>
      <c r="UVA85" t="s">
        <v>263</v>
      </c>
      <c r="UVB85" t="s">
        <v>263</v>
      </c>
      <c r="UVC85" t="s">
        <v>263</v>
      </c>
      <c r="UVD85" t="s">
        <v>263</v>
      </c>
      <c r="UVE85" t="s">
        <v>263</v>
      </c>
      <c r="UVF85" t="s">
        <v>263</v>
      </c>
      <c r="UVG85" t="s">
        <v>263</v>
      </c>
      <c r="UVH85" t="s">
        <v>263</v>
      </c>
      <c r="UVI85" t="s">
        <v>263</v>
      </c>
      <c r="UVJ85" t="s">
        <v>263</v>
      </c>
      <c r="UVK85" t="s">
        <v>263</v>
      </c>
      <c r="UVL85" t="s">
        <v>263</v>
      </c>
      <c r="UVM85" t="s">
        <v>263</v>
      </c>
      <c r="UVN85" t="s">
        <v>263</v>
      </c>
      <c r="UVO85" t="s">
        <v>263</v>
      </c>
      <c r="UVP85" t="s">
        <v>263</v>
      </c>
      <c r="UVQ85" t="s">
        <v>263</v>
      </c>
      <c r="UVR85" t="s">
        <v>263</v>
      </c>
      <c r="UVS85" t="s">
        <v>263</v>
      </c>
      <c r="UVT85" t="s">
        <v>263</v>
      </c>
      <c r="UVU85" t="s">
        <v>263</v>
      </c>
      <c r="UVV85" t="s">
        <v>263</v>
      </c>
      <c r="UVW85" t="s">
        <v>263</v>
      </c>
      <c r="UVX85" t="s">
        <v>263</v>
      </c>
      <c r="UVY85" t="s">
        <v>263</v>
      </c>
      <c r="UVZ85" t="s">
        <v>263</v>
      </c>
      <c r="UWA85" t="s">
        <v>263</v>
      </c>
      <c r="UWB85" t="s">
        <v>263</v>
      </c>
      <c r="UWC85" t="s">
        <v>263</v>
      </c>
      <c r="UWD85" t="s">
        <v>263</v>
      </c>
      <c r="UWE85" t="s">
        <v>263</v>
      </c>
      <c r="UWF85" t="s">
        <v>263</v>
      </c>
      <c r="UWG85" t="s">
        <v>263</v>
      </c>
      <c r="UWH85" t="s">
        <v>263</v>
      </c>
      <c r="UWI85" t="s">
        <v>263</v>
      </c>
      <c r="UWJ85" t="s">
        <v>263</v>
      </c>
      <c r="UWK85" t="s">
        <v>263</v>
      </c>
      <c r="UWL85" t="s">
        <v>263</v>
      </c>
      <c r="UWM85" t="s">
        <v>263</v>
      </c>
      <c r="UWN85" t="s">
        <v>263</v>
      </c>
      <c r="UWO85" t="s">
        <v>263</v>
      </c>
      <c r="UWP85" t="s">
        <v>263</v>
      </c>
      <c r="UWQ85" t="s">
        <v>263</v>
      </c>
      <c r="UWR85" t="s">
        <v>263</v>
      </c>
      <c r="UWS85" t="s">
        <v>263</v>
      </c>
      <c r="UWT85" t="s">
        <v>263</v>
      </c>
      <c r="UWU85" t="s">
        <v>263</v>
      </c>
      <c r="UWV85" t="s">
        <v>263</v>
      </c>
      <c r="UWW85" t="s">
        <v>263</v>
      </c>
      <c r="UWX85" t="s">
        <v>263</v>
      </c>
      <c r="UWY85" t="s">
        <v>263</v>
      </c>
      <c r="UWZ85" t="s">
        <v>263</v>
      </c>
      <c r="UXA85" t="s">
        <v>263</v>
      </c>
      <c r="UXB85" t="s">
        <v>263</v>
      </c>
      <c r="UXC85" t="s">
        <v>263</v>
      </c>
      <c r="UXD85" t="s">
        <v>263</v>
      </c>
      <c r="UXE85" t="s">
        <v>263</v>
      </c>
      <c r="UXF85" t="s">
        <v>263</v>
      </c>
      <c r="UXG85" t="s">
        <v>263</v>
      </c>
      <c r="UXH85" t="s">
        <v>263</v>
      </c>
      <c r="UXI85" t="s">
        <v>263</v>
      </c>
      <c r="UXJ85" t="s">
        <v>263</v>
      </c>
      <c r="UXK85" t="s">
        <v>263</v>
      </c>
      <c r="UXL85" t="s">
        <v>263</v>
      </c>
      <c r="UXM85" t="s">
        <v>263</v>
      </c>
      <c r="UXN85" t="s">
        <v>263</v>
      </c>
      <c r="UXO85" t="s">
        <v>263</v>
      </c>
      <c r="UXP85" t="s">
        <v>263</v>
      </c>
      <c r="UXQ85" t="s">
        <v>263</v>
      </c>
      <c r="UXR85" t="s">
        <v>263</v>
      </c>
      <c r="UXS85" t="s">
        <v>263</v>
      </c>
      <c r="UXT85" t="s">
        <v>263</v>
      </c>
      <c r="UXU85" t="s">
        <v>263</v>
      </c>
      <c r="UXV85" t="s">
        <v>263</v>
      </c>
      <c r="UXW85" t="s">
        <v>263</v>
      </c>
      <c r="UXX85" t="s">
        <v>263</v>
      </c>
      <c r="UXY85" t="s">
        <v>263</v>
      </c>
      <c r="UXZ85" t="s">
        <v>263</v>
      </c>
      <c r="UYA85" t="s">
        <v>263</v>
      </c>
      <c r="UYB85" t="s">
        <v>263</v>
      </c>
      <c r="UYC85" t="s">
        <v>263</v>
      </c>
      <c r="UYD85" t="s">
        <v>263</v>
      </c>
      <c r="UYE85" t="s">
        <v>263</v>
      </c>
      <c r="UYF85" t="s">
        <v>263</v>
      </c>
      <c r="UYG85" t="s">
        <v>263</v>
      </c>
      <c r="UYH85" t="s">
        <v>263</v>
      </c>
      <c r="UYI85" t="s">
        <v>263</v>
      </c>
      <c r="UYJ85" t="s">
        <v>263</v>
      </c>
      <c r="UYK85" t="s">
        <v>263</v>
      </c>
      <c r="UYL85" t="s">
        <v>263</v>
      </c>
      <c r="UYM85" t="s">
        <v>263</v>
      </c>
      <c r="UYN85" t="s">
        <v>263</v>
      </c>
      <c r="UYO85" t="s">
        <v>263</v>
      </c>
      <c r="UYP85" t="s">
        <v>263</v>
      </c>
      <c r="UYQ85" t="s">
        <v>263</v>
      </c>
      <c r="UYR85" t="s">
        <v>263</v>
      </c>
      <c r="UYS85" t="s">
        <v>263</v>
      </c>
      <c r="UYT85" t="s">
        <v>263</v>
      </c>
      <c r="UYU85" t="s">
        <v>263</v>
      </c>
      <c r="UYV85" t="s">
        <v>263</v>
      </c>
      <c r="UYW85" t="s">
        <v>263</v>
      </c>
      <c r="UYX85" t="s">
        <v>263</v>
      </c>
      <c r="UYY85" t="s">
        <v>263</v>
      </c>
      <c r="UYZ85" t="s">
        <v>263</v>
      </c>
      <c r="UZA85" t="s">
        <v>263</v>
      </c>
      <c r="UZB85" t="s">
        <v>263</v>
      </c>
      <c r="UZC85" t="s">
        <v>263</v>
      </c>
      <c r="UZD85" t="s">
        <v>263</v>
      </c>
      <c r="UZE85" t="s">
        <v>263</v>
      </c>
      <c r="UZF85" t="s">
        <v>263</v>
      </c>
      <c r="UZG85" t="s">
        <v>263</v>
      </c>
      <c r="UZH85" t="s">
        <v>263</v>
      </c>
      <c r="UZI85" t="s">
        <v>263</v>
      </c>
      <c r="UZJ85" t="s">
        <v>263</v>
      </c>
      <c r="UZK85" t="s">
        <v>263</v>
      </c>
      <c r="UZL85" t="s">
        <v>263</v>
      </c>
      <c r="UZM85" t="s">
        <v>263</v>
      </c>
      <c r="UZN85" t="s">
        <v>263</v>
      </c>
      <c r="UZO85" t="s">
        <v>263</v>
      </c>
      <c r="UZP85" t="s">
        <v>263</v>
      </c>
      <c r="UZQ85" t="s">
        <v>263</v>
      </c>
      <c r="UZR85" t="s">
        <v>263</v>
      </c>
      <c r="UZS85" t="s">
        <v>263</v>
      </c>
      <c r="UZT85" t="s">
        <v>263</v>
      </c>
      <c r="UZU85" t="s">
        <v>263</v>
      </c>
      <c r="UZV85" t="s">
        <v>263</v>
      </c>
      <c r="UZW85" t="s">
        <v>263</v>
      </c>
      <c r="UZX85" t="s">
        <v>263</v>
      </c>
      <c r="UZY85" t="s">
        <v>263</v>
      </c>
      <c r="UZZ85" t="s">
        <v>263</v>
      </c>
      <c r="VAA85" t="s">
        <v>263</v>
      </c>
      <c r="VAB85" t="s">
        <v>263</v>
      </c>
      <c r="VAC85" t="s">
        <v>263</v>
      </c>
      <c r="VAD85" t="s">
        <v>263</v>
      </c>
      <c r="VAE85" t="s">
        <v>263</v>
      </c>
      <c r="VAF85" t="s">
        <v>263</v>
      </c>
      <c r="VAG85" t="s">
        <v>263</v>
      </c>
      <c r="VAH85" t="s">
        <v>263</v>
      </c>
      <c r="VAI85" t="s">
        <v>263</v>
      </c>
      <c r="VAJ85" t="s">
        <v>263</v>
      </c>
      <c r="VAK85" t="s">
        <v>263</v>
      </c>
      <c r="VAL85" t="s">
        <v>263</v>
      </c>
      <c r="VAM85" t="s">
        <v>263</v>
      </c>
      <c r="VAN85" t="s">
        <v>263</v>
      </c>
      <c r="VAO85" t="s">
        <v>263</v>
      </c>
      <c r="VAP85" t="s">
        <v>263</v>
      </c>
      <c r="VAQ85" t="s">
        <v>263</v>
      </c>
      <c r="VAR85" t="s">
        <v>263</v>
      </c>
      <c r="VAS85" t="s">
        <v>263</v>
      </c>
      <c r="VAT85" t="s">
        <v>263</v>
      </c>
      <c r="VAU85" t="s">
        <v>263</v>
      </c>
      <c r="VAV85" t="s">
        <v>263</v>
      </c>
      <c r="VAW85" t="s">
        <v>263</v>
      </c>
      <c r="VAX85" t="s">
        <v>263</v>
      </c>
      <c r="VAY85" t="s">
        <v>263</v>
      </c>
      <c r="VAZ85" t="s">
        <v>263</v>
      </c>
      <c r="VBA85" t="s">
        <v>263</v>
      </c>
      <c r="VBB85" t="s">
        <v>263</v>
      </c>
      <c r="VBC85" t="s">
        <v>263</v>
      </c>
      <c r="VBD85" t="s">
        <v>263</v>
      </c>
      <c r="VBE85" t="s">
        <v>263</v>
      </c>
      <c r="VBF85" t="s">
        <v>263</v>
      </c>
      <c r="VBG85" t="s">
        <v>263</v>
      </c>
      <c r="VBH85" t="s">
        <v>263</v>
      </c>
      <c r="VBI85" t="s">
        <v>263</v>
      </c>
      <c r="VBJ85" t="s">
        <v>263</v>
      </c>
      <c r="VBK85" t="s">
        <v>263</v>
      </c>
      <c r="VBL85" t="s">
        <v>263</v>
      </c>
      <c r="VBM85" t="s">
        <v>263</v>
      </c>
      <c r="VBN85" t="s">
        <v>263</v>
      </c>
      <c r="VBO85" t="s">
        <v>263</v>
      </c>
      <c r="VBP85" t="s">
        <v>263</v>
      </c>
      <c r="VBQ85" t="s">
        <v>263</v>
      </c>
      <c r="VBR85" t="s">
        <v>263</v>
      </c>
      <c r="VBS85" t="s">
        <v>263</v>
      </c>
      <c r="VBT85" t="s">
        <v>263</v>
      </c>
      <c r="VBU85" t="s">
        <v>263</v>
      </c>
      <c r="VBV85" t="s">
        <v>263</v>
      </c>
      <c r="VBW85" t="s">
        <v>263</v>
      </c>
      <c r="VBX85" t="s">
        <v>263</v>
      </c>
      <c r="VBY85" t="s">
        <v>263</v>
      </c>
      <c r="VBZ85" t="s">
        <v>263</v>
      </c>
      <c r="VCA85" t="s">
        <v>263</v>
      </c>
      <c r="VCB85" t="s">
        <v>263</v>
      </c>
      <c r="VCC85" t="s">
        <v>263</v>
      </c>
      <c r="VCD85" t="s">
        <v>263</v>
      </c>
      <c r="VCE85" t="s">
        <v>263</v>
      </c>
      <c r="VCF85" t="s">
        <v>263</v>
      </c>
      <c r="VCG85" t="s">
        <v>263</v>
      </c>
      <c r="VCH85" t="s">
        <v>263</v>
      </c>
      <c r="VCI85" t="s">
        <v>263</v>
      </c>
      <c r="VCJ85" t="s">
        <v>263</v>
      </c>
      <c r="VCK85" t="s">
        <v>263</v>
      </c>
      <c r="VCL85" t="s">
        <v>263</v>
      </c>
      <c r="VCM85" t="s">
        <v>263</v>
      </c>
      <c r="VCN85" t="s">
        <v>263</v>
      </c>
      <c r="VCO85" t="s">
        <v>263</v>
      </c>
      <c r="VCP85" t="s">
        <v>263</v>
      </c>
      <c r="VCQ85" t="s">
        <v>263</v>
      </c>
      <c r="VCR85" t="s">
        <v>263</v>
      </c>
      <c r="VCS85" t="s">
        <v>263</v>
      </c>
      <c r="VCT85" t="s">
        <v>263</v>
      </c>
      <c r="VCU85" t="s">
        <v>263</v>
      </c>
      <c r="VCV85" t="s">
        <v>263</v>
      </c>
      <c r="VCW85" t="s">
        <v>263</v>
      </c>
      <c r="VCX85" t="s">
        <v>263</v>
      </c>
      <c r="VCY85" t="s">
        <v>263</v>
      </c>
      <c r="VCZ85" t="s">
        <v>263</v>
      </c>
      <c r="VDA85" t="s">
        <v>263</v>
      </c>
      <c r="VDB85" t="s">
        <v>263</v>
      </c>
      <c r="VDC85" t="s">
        <v>263</v>
      </c>
      <c r="VDD85" t="s">
        <v>263</v>
      </c>
      <c r="VDE85" t="s">
        <v>263</v>
      </c>
      <c r="VDF85" t="s">
        <v>263</v>
      </c>
      <c r="VDG85" t="s">
        <v>263</v>
      </c>
      <c r="VDH85" t="s">
        <v>263</v>
      </c>
      <c r="VDI85" t="s">
        <v>263</v>
      </c>
      <c r="VDJ85" t="s">
        <v>263</v>
      </c>
      <c r="VDK85" t="s">
        <v>263</v>
      </c>
      <c r="VDL85" t="s">
        <v>263</v>
      </c>
      <c r="VDM85" t="s">
        <v>263</v>
      </c>
      <c r="VDN85" t="s">
        <v>263</v>
      </c>
      <c r="VDO85" t="s">
        <v>263</v>
      </c>
      <c r="VDP85" t="s">
        <v>263</v>
      </c>
      <c r="VDQ85" t="s">
        <v>263</v>
      </c>
      <c r="VDR85" t="s">
        <v>263</v>
      </c>
      <c r="VDS85" t="s">
        <v>263</v>
      </c>
      <c r="VDT85" t="s">
        <v>263</v>
      </c>
      <c r="VDU85" t="s">
        <v>263</v>
      </c>
      <c r="VDV85" t="s">
        <v>263</v>
      </c>
      <c r="VDW85" t="s">
        <v>263</v>
      </c>
      <c r="VDX85" t="s">
        <v>263</v>
      </c>
      <c r="VDY85" t="s">
        <v>263</v>
      </c>
      <c r="VDZ85" t="s">
        <v>263</v>
      </c>
      <c r="VEA85" t="s">
        <v>263</v>
      </c>
      <c r="VEB85" t="s">
        <v>263</v>
      </c>
      <c r="VEC85" t="s">
        <v>263</v>
      </c>
      <c r="VED85" t="s">
        <v>263</v>
      </c>
      <c r="VEE85" t="s">
        <v>263</v>
      </c>
      <c r="VEF85" t="s">
        <v>263</v>
      </c>
      <c r="VEG85" t="s">
        <v>263</v>
      </c>
      <c r="VEH85" t="s">
        <v>263</v>
      </c>
      <c r="VEI85" t="s">
        <v>263</v>
      </c>
      <c r="VEJ85" t="s">
        <v>263</v>
      </c>
      <c r="VEK85" t="s">
        <v>263</v>
      </c>
      <c r="VEL85" t="s">
        <v>263</v>
      </c>
      <c r="VEM85" t="s">
        <v>263</v>
      </c>
      <c r="VEN85" t="s">
        <v>263</v>
      </c>
      <c r="VEO85" t="s">
        <v>263</v>
      </c>
      <c r="VEP85" t="s">
        <v>263</v>
      </c>
      <c r="VEQ85" t="s">
        <v>263</v>
      </c>
      <c r="VER85" t="s">
        <v>263</v>
      </c>
      <c r="VES85" t="s">
        <v>263</v>
      </c>
      <c r="VET85" t="s">
        <v>263</v>
      </c>
      <c r="VEU85" t="s">
        <v>263</v>
      </c>
      <c r="VEV85" t="s">
        <v>263</v>
      </c>
      <c r="VEW85" t="s">
        <v>263</v>
      </c>
      <c r="VEX85" t="s">
        <v>263</v>
      </c>
      <c r="VEY85" t="s">
        <v>263</v>
      </c>
      <c r="VEZ85" t="s">
        <v>263</v>
      </c>
      <c r="VFA85" t="s">
        <v>263</v>
      </c>
      <c r="VFB85" t="s">
        <v>263</v>
      </c>
      <c r="VFC85" t="s">
        <v>263</v>
      </c>
      <c r="VFD85" t="s">
        <v>263</v>
      </c>
      <c r="VFE85" t="s">
        <v>263</v>
      </c>
      <c r="VFF85" t="s">
        <v>263</v>
      </c>
      <c r="VFG85" t="s">
        <v>263</v>
      </c>
      <c r="VFH85" t="s">
        <v>263</v>
      </c>
      <c r="VFI85" t="s">
        <v>263</v>
      </c>
      <c r="VFJ85" t="s">
        <v>263</v>
      </c>
      <c r="VFK85" t="s">
        <v>263</v>
      </c>
      <c r="VFL85" t="s">
        <v>263</v>
      </c>
      <c r="VFM85" t="s">
        <v>263</v>
      </c>
      <c r="VFN85" t="s">
        <v>263</v>
      </c>
      <c r="VFO85" t="s">
        <v>263</v>
      </c>
      <c r="VFP85" t="s">
        <v>263</v>
      </c>
      <c r="VFQ85" t="s">
        <v>263</v>
      </c>
      <c r="VFR85" t="s">
        <v>263</v>
      </c>
      <c r="VFS85" t="s">
        <v>263</v>
      </c>
      <c r="VFT85" t="s">
        <v>263</v>
      </c>
      <c r="VFU85" t="s">
        <v>263</v>
      </c>
      <c r="VFV85" t="s">
        <v>263</v>
      </c>
      <c r="VFW85" t="s">
        <v>263</v>
      </c>
      <c r="VFX85" t="s">
        <v>263</v>
      </c>
      <c r="VFY85" t="s">
        <v>263</v>
      </c>
      <c r="VFZ85" t="s">
        <v>263</v>
      </c>
      <c r="VGA85" t="s">
        <v>263</v>
      </c>
      <c r="VGB85" t="s">
        <v>263</v>
      </c>
      <c r="VGC85" t="s">
        <v>263</v>
      </c>
      <c r="VGD85" t="s">
        <v>263</v>
      </c>
      <c r="VGE85" t="s">
        <v>263</v>
      </c>
      <c r="VGF85" t="s">
        <v>263</v>
      </c>
      <c r="VGG85" t="s">
        <v>263</v>
      </c>
      <c r="VGH85" t="s">
        <v>263</v>
      </c>
      <c r="VGI85" t="s">
        <v>263</v>
      </c>
      <c r="VGJ85" t="s">
        <v>263</v>
      </c>
      <c r="VGK85" t="s">
        <v>263</v>
      </c>
      <c r="VGL85" t="s">
        <v>263</v>
      </c>
      <c r="VGM85" t="s">
        <v>263</v>
      </c>
      <c r="VGN85" t="s">
        <v>263</v>
      </c>
      <c r="VGO85" t="s">
        <v>263</v>
      </c>
      <c r="VGP85" t="s">
        <v>263</v>
      </c>
      <c r="VGQ85" t="s">
        <v>263</v>
      </c>
      <c r="VGR85" t="s">
        <v>263</v>
      </c>
      <c r="VGS85" t="s">
        <v>263</v>
      </c>
      <c r="VGT85" t="s">
        <v>263</v>
      </c>
      <c r="VGU85" t="s">
        <v>263</v>
      </c>
      <c r="VGV85" t="s">
        <v>263</v>
      </c>
      <c r="VGW85" t="s">
        <v>263</v>
      </c>
      <c r="VGX85" t="s">
        <v>263</v>
      </c>
      <c r="VGY85" t="s">
        <v>263</v>
      </c>
      <c r="VGZ85" t="s">
        <v>263</v>
      </c>
      <c r="VHA85" t="s">
        <v>263</v>
      </c>
      <c r="VHB85" t="s">
        <v>263</v>
      </c>
      <c r="VHC85" t="s">
        <v>263</v>
      </c>
      <c r="VHD85" t="s">
        <v>263</v>
      </c>
      <c r="VHE85" t="s">
        <v>263</v>
      </c>
      <c r="VHF85" t="s">
        <v>263</v>
      </c>
      <c r="VHG85" t="s">
        <v>263</v>
      </c>
      <c r="VHH85" t="s">
        <v>263</v>
      </c>
      <c r="VHI85" t="s">
        <v>263</v>
      </c>
      <c r="VHJ85" t="s">
        <v>263</v>
      </c>
      <c r="VHK85" t="s">
        <v>263</v>
      </c>
      <c r="VHL85" t="s">
        <v>263</v>
      </c>
      <c r="VHM85" t="s">
        <v>263</v>
      </c>
      <c r="VHN85" t="s">
        <v>263</v>
      </c>
      <c r="VHO85" t="s">
        <v>263</v>
      </c>
      <c r="VHP85" t="s">
        <v>263</v>
      </c>
      <c r="VHQ85" t="s">
        <v>263</v>
      </c>
      <c r="VHR85" t="s">
        <v>263</v>
      </c>
      <c r="VHS85" t="s">
        <v>263</v>
      </c>
      <c r="VHT85" t="s">
        <v>263</v>
      </c>
      <c r="VHU85" t="s">
        <v>263</v>
      </c>
      <c r="VHV85" t="s">
        <v>263</v>
      </c>
      <c r="VHW85" t="s">
        <v>263</v>
      </c>
      <c r="VHX85" t="s">
        <v>263</v>
      </c>
      <c r="VHY85" t="s">
        <v>263</v>
      </c>
      <c r="VHZ85" t="s">
        <v>263</v>
      </c>
      <c r="VIA85" t="s">
        <v>263</v>
      </c>
      <c r="VIB85" t="s">
        <v>263</v>
      </c>
      <c r="VIC85" t="s">
        <v>263</v>
      </c>
      <c r="VID85" t="s">
        <v>263</v>
      </c>
      <c r="VIE85" t="s">
        <v>263</v>
      </c>
      <c r="VIF85" t="s">
        <v>263</v>
      </c>
      <c r="VIG85" t="s">
        <v>263</v>
      </c>
      <c r="VIH85" t="s">
        <v>263</v>
      </c>
      <c r="VII85" t="s">
        <v>263</v>
      </c>
      <c r="VIJ85" t="s">
        <v>263</v>
      </c>
      <c r="VIK85" t="s">
        <v>263</v>
      </c>
      <c r="VIL85" t="s">
        <v>263</v>
      </c>
      <c r="VIM85" t="s">
        <v>263</v>
      </c>
      <c r="VIN85" t="s">
        <v>263</v>
      </c>
      <c r="VIO85" t="s">
        <v>263</v>
      </c>
      <c r="VIP85" t="s">
        <v>263</v>
      </c>
      <c r="VIQ85" t="s">
        <v>263</v>
      </c>
      <c r="VIR85" t="s">
        <v>263</v>
      </c>
      <c r="VIS85" t="s">
        <v>263</v>
      </c>
      <c r="VIT85" t="s">
        <v>263</v>
      </c>
      <c r="VIU85" t="s">
        <v>263</v>
      </c>
      <c r="VIV85" t="s">
        <v>263</v>
      </c>
      <c r="VIW85" t="s">
        <v>263</v>
      </c>
      <c r="VIX85" t="s">
        <v>263</v>
      </c>
      <c r="VIY85" t="s">
        <v>263</v>
      </c>
      <c r="VIZ85" t="s">
        <v>263</v>
      </c>
      <c r="VJA85" t="s">
        <v>263</v>
      </c>
      <c r="VJB85" t="s">
        <v>263</v>
      </c>
      <c r="VJC85" t="s">
        <v>263</v>
      </c>
      <c r="VJD85" t="s">
        <v>263</v>
      </c>
      <c r="VJE85" t="s">
        <v>263</v>
      </c>
      <c r="VJF85" t="s">
        <v>263</v>
      </c>
      <c r="VJG85" t="s">
        <v>263</v>
      </c>
      <c r="VJH85" t="s">
        <v>263</v>
      </c>
      <c r="VJI85" t="s">
        <v>263</v>
      </c>
      <c r="VJJ85" t="s">
        <v>263</v>
      </c>
      <c r="VJK85" t="s">
        <v>263</v>
      </c>
      <c r="VJL85" t="s">
        <v>263</v>
      </c>
      <c r="VJM85" t="s">
        <v>263</v>
      </c>
      <c r="VJN85" t="s">
        <v>263</v>
      </c>
      <c r="VJO85" t="s">
        <v>263</v>
      </c>
      <c r="VJP85" t="s">
        <v>263</v>
      </c>
      <c r="VJQ85" t="s">
        <v>263</v>
      </c>
      <c r="VJR85" t="s">
        <v>263</v>
      </c>
      <c r="VJS85" t="s">
        <v>263</v>
      </c>
      <c r="VJT85" t="s">
        <v>263</v>
      </c>
      <c r="VJU85" t="s">
        <v>263</v>
      </c>
      <c r="VJV85" t="s">
        <v>263</v>
      </c>
      <c r="VJW85" t="s">
        <v>263</v>
      </c>
      <c r="VJX85" t="s">
        <v>263</v>
      </c>
      <c r="VJY85" t="s">
        <v>263</v>
      </c>
      <c r="VJZ85" t="s">
        <v>263</v>
      </c>
      <c r="VKA85" t="s">
        <v>263</v>
      </c>
      <c r="VKB85" t="s">
        <v>263</v>
      </c>
      <c r="VKC85" t="s">
        <v>263</v>
      </c>
      <c r="VKD85" t="s">
        <v>263</v>
      </c>
      <c r="VKE85" t="s">
        <v>263</v>
      </c>
      <c r="VKF85" t="s">
        <v>263</v>
      </c>
      <c r="VKG85" t="s">
        <v>263</v>
      </c>
      <c r="VKH85" t="s">
        <v>263</v>
      </c>
      <c r="VKI85" t="s">
        <v>263</v>
      </c>
      <c r="VKJ85" t="s">
        <v>263</v>
      </c>
      <c r="VKK85" t="s">
        <v>263</v>
      </c>
      <c r="VKL85" t="s">
        <v>263</v>
      </c>
      <c r="VKM85" t="s">
        <v>263</v>
      </c>
      <c r="VKN85" t="s">
        <v>263</v>
      </c>
      <c r="VKO85" t="s">
        <v>263</v>
      </c>
      <c r="VKP85" t="s">
        <v>263</v>
      </c>
      <c r="VKQ85" t="s">
        <v>263</v>
      </c>
      <c r="VKR85" t="s">
        <v>263</v>
      </c>
      <c r="VKS85" t="s">
        <v>263</v>
      </c>
      <c r="VKT85" t="s">
        <v>263</v>
      </c>
      <c r="VKU85" t="s">
        <v>263</v>
      </c>
      <c r="VKV85" t="s">
        <v>263</v>
      </c>
      <c r="VKW85" t="s">
        <v>263</v>
      </c>
      <c r="VKX85" t="s">
        <v>263</v>
      </c>
      <c r="VKY85" t="s">
        <v>263</v>
      </c>
      <c r="VKZ85" t="s">
        <v>263</v>
      </c>
      <c r="VLA85" t="s">
        <v>263</v>
      </c>
      <c r="VLB85" t="s">
        <v>263</v>
      </c>
      <c r="VLC85" t="s">
        <v>263</v>
      </c>
      <c r="VLD85" t="s">
        <v>263</v>
      </c>
      <c r="VLE85" t="s">
        <v>263</v>
      </c>
      <c r="VLF85" t="s">
        <v>263</v>
      </c>
      <c r="VLG85" t="s">
        <v>263</v>
      </c>
      <c r="VLH85" t="s">
        <v>263</v>
      </c>
      <c r="VLI85" t="s">
        <v>263</v>
      </c>
      <c r="VLJ85" t="s">
        <v>263</v>
      </c>
      <c r="VLK85" t="s">
        <v>263</v>
      </c>
      <c r="VLL85" t="s">
        <v>263</v>
      </c>
      <c r="VLM85" t="s">
        <v>263</v>
      </c>
      <c r="VLN85" t="s">
        <v>263</v>
      </c>
      <c r="VLO85" t="s">
        <v>263</v>
      </c>
      <c r="VLP85" t="s">
        <v>263</v>
      </c>
      <c r="VLQ85" t="s">
        <v>263</v>
      </c>
      <c r="VLR85" t="s">
        <v>263</v>
      </c>
      <c r="VLS85" t="s">
        <v>263</v>
      </c>
      <c r="VLT85" t="s">
        <v>263</v>
      </c>
      <c r="VLU85" t="s">
        <v>263</v>
      </c>
      <c r="VLV85" t="s">
        <v>263</v>
      </c>
      <c r="VLW85" t="s">
        <v>263</v>
      </c>
      <c r="VLX85" t="s">
        <v>263</v>
      </c>
      <c r="VLY85" t="s">
        <v>263</v>
      </c>
      <c r="VLZ85" t="s">
        <v>263</v>
      </c>
      <c r="VMA85" t="s">
        <v>263</v>
      </c>
      <c r="VMB85" t="s">
        <v>263</v>
      </c>
      <c r="VMC85" t="s">
        <v>263</v>
      </c>
      <c r="VMD85" t="s">
        <v>263</v>
      </c>
      <c r="VME85" t="s">
        <v>263</v>
      </c>
      <c r="VMF85" t="s">
        <v>263</v>
      </c>
      <c r="VMG85" t="s">
        <v>263</v>
      </c>
      <c r="VMH85" t="s">
        <v>263</v>
      </c>
      <c r="VMI85" t="s">
        <v>263</v>
      </c>
      <c r="VMJ85" t="s">
        <v>263</v>
      </c>
      <c r="VMK85" t="s">
        <v>263</v>
      </c>
      <c r="VML85" t="s">
        <v>263</v>
      </c>
      <c r="VMM85" t="s">
        <v>263</v>
      </c>
      <c r="VMN85" t="s">
        <v>263</v>
      </c>
      <c r="VMO85" t="s">
        <v>263</v>
      </c>
      <c r="VMP85" t="s">
        <v>263</v>
      </c>
      <c r="VMQ85" t="s">
        <v>263</v>
      </c>
      <c r="VMR85" t="s">
        <v>263</v>
      </c>
      <c r="VMS85" t="s">
        <v>263</v>
      </c>
      <c r="VMT85" t="s">
        <v>263</v>
      </c>
      <c r="VMU85" t="s">
        <v>263</v>
      </c>
      <c r="VMV85" t="s">
        <v>263</v>
      </c>
      <c r="VMW85" t="s">
        <v>263</v>
      </c>
      <c r="VMX85" t="s">
        <v>263</v>
      </c>
      <c r="VMY85" t="s">
        <v>263</v>
      </c>
      <c r="VMZ85" t="s">
        <v>263</v>
      </c>
      <c r="VNA85" t="s">
        <v>263</v>
      </c>
      <c r="VNB85" t="s">
        <v>263</v>
      </c>
      <c r="VNC85" t="s">
        <v>263</v>
      </c>
      <c r="VND85" t="s">
        <v>263</v>
      </c>
      <c r="VNE85" t="s">
        <v>263</v>
      </c>
      <c r="VNF85" t="s">
        <v>263</v>
      </c>
      <c r="VNG85" t="s">
        <v>263</v>
      </c>
      <c r="VNH85" t="s">
        <v>263</v>
      </c>
      <c r="VNI85" t="s">
        <v>263</v>
      </c>
      <c r="VNJ85" t="s">
        <v>263</v>
      </c>
      <c r="VNK85" t="s">
        <v>263</v>
      </c>
      <c r="VNL85" t="s">
        <v>263</v>
      </c>
      <c r="VNM85" t="s">
        <v>263</v>
      </c>
      <c r="VNN85" t="s">
        <v>263</v>
      </c>
      <c r="VNO85" t="s">
        <v>263</v>
      </c>
      <c r="VNP85" t="s">
        <v>263</v>
      </c>
      <c r="VNQ85" t="s">
        <v>263</v>
      </c>
      <c r="VNR85" t="s">
        <v>263</v>
      </c>
      <c r="VNS85" t="s">
        <v>263</v>
      </c>
      <c r="VNT85" t="s">
        <v>263</v>
      </c>
      <c r="VNU85" t="s">
        <v>263</v>
      </c>
      <c r="VNV85" t="s">
        <v>263</v>
      </c>
      <c r="VNW85" t="s">
        <v>263</v>
      </c>
      <c r="VNX85" t="s">
        <v>263</v>
      </c>
      <c r="VNY85" t="s">
        <v>263</v>
      </c>
      <c r="VNZ85" t="s">
        <v>263</v>
      </c>
      <c r="VOA85" t="s">
        <v>263</v>
      </c>
      <c r="VOB85" t="s">
        <v>263</v>
      </c>
      <c r="VOC85" t="s">
        <v>263</v>
      </c>
      <c r="VOD85" t="s">
        <v>263</v>
      </c>
      <c r="VOE85" t="s">
        <v>263</v>
      </c>
      <c r="VOF85" t="s">
        <v>263</v>
      </c>
      <c r="VOG85" t="s">
        <v>263</v>
      </c>
      <c r="VOH85" t="s">
        <v>263</v>
      </c>
      <c r="VOI85" t="s">
        <v>263</v>
      </c>
      <c r="VOJ85" t="s">
        <v>263</v>
      </c>
      <c r="VOK85" t="s">
        <v>263</v>
      </c>
      <c r="VOL85" t="s">
        <v>263</v>
      </c>
      <c r="VOM85" t="s">
        <v>263</v>
      </c>
      <c r="VON85" t="s">
        <v>263</v>
      </c>
      <c r="VOO85" t="s">
        <v>263</v>
      </c>
      <c r="VOP85" t="s">
        <v>263</v>
      </c>
      <c r="VOQ85" t="s">
        <v>263</v>
      </c>
      <c r="VOR85" t="s">
        <v>263</v>
      </c>
      <c r="VOS85" t="s">
        <v>263</v>
      </c>
      <c r="VOT85" t="s">
        <v>263</v>
      </c>
      <c r="VOU85" t="s">
        <v>263</v>
      </c>
      <c r="VOV85" t="s">
        <v>263</v>
      </c>
      <c r="VOW85" t="s">
        <v>263</v>
      </c>
      <c r="VOX85" t="s">
        <v>263</v>
      </c>
      <c r="VOY85" t="s">
        <v>263</v>
      </c>
      <c r="VOZ85" t="s">
        <v>263</v>
      </c>
      <c r="VPA85" t="s">
        <v>263</v>
      </c>
      <c r="VPB85" t="s">
        <v>263</v>
      </c>
      <c r="VPC85" t="s">
        <v>263</v>
      </c>
      <c r="VPD85" t="s">
        <v>263</v>
      </c>
      <c r="VPE85" t="s">
        <v>263</v>
      </c>
      <c r="VPF85" t="s">
        <v>263</v>
      </c>
      <c r="VPG85" t="s">
        <v>263</v>
      </c>
      <c r="VPH85" t="s">
        <v>263</v>
      </c>
      <c r="VPI85" t="s">
        <v>263</v>
      </c>
      <c r="VPJ85" t="s">
        <v>263</v>
      </c>
      <c r="VPK85" t="s">
        <v>263</v>
      </c>
      <c r="VPL85" t="s">
        <v>263</v>
      </c>
      <c r="VPM85" t="s">
        <v>263</v>
      </c>
      <c r="VPN85" t="s">
        <v>263</v>
      </c>
      <c r="VPO85" t="s">
        <v>263</v>
      </c>
      <c r="VPP85" t="s">
        <v>263</v>
      </c>
      <c r="VPQ85" t="s">
        <v>263</v>
      </c>
      <c r="VPR85" t="s">
        <v>263</v>
      </c>
      <c r="VPS85" t="s">
        <v>263</v>
      </c>
      <c r="VPT85" t="s">
        <v>263</v>
      </c>
      <c r="VPU85" t="s">
        <v>263</v>
      </c>
      <c r="VPV85" t="s">
        <v>263</v>
      </c>
      <c r="VPW85" t="s">
        <v>263</v>
      </c>
      <c r="VPX85" t="s">
        <v>263</v>
      </c>
      <c r="VPY85" t="s">
        <v>263</v>
      </c>
      <c r="VPZ85" t="s">
        <v>263</v>
      </c>
      <c r="VQA85" t="s">
        <v>263</v>
      </c>
      <c r="VQB85" t="s">
        <v>263</v>
      </c>
      <c r="VQC85" t="s">
        <v>263</v>
      </c>
      <c r="VQD85" t="s">
        <v>263</v>
      </c>
      <c r="VQE85" t="s">
        <v>263</v>
      </c>
      <c r="VQF85" t="s">
        <v>263</v>
      </c>
      <c r="VQG85" t="s">
        <v>263</v>
      </c>
      <c r="VQH85" t="s">
        <v>263</v>
      </c>
      <c r="VQI85" t="s">
        <v>263</v>
      </c>
      <c r="VQJ85" t="s">
        <v>263</v>
      </c>
      <c r="VQK85" t="s">
        <v>263</v>
      </c>
      <c r="VQL85" t="s">
        <v>263</v>
      </c>
      <c r="VQM85" t="s">
        <v>263</v>
      </c>
      <c r="VQN85" t="s">
        <v>263</v>
      </c>
      <c r="VQO85" t="s">
        <v>263</v>
      </c>
      <c r="VQP85" t="s">
        <v>263</v>
      </c>
      <c r="VQQ85" t="s">
        <v>263</v>
      </c>
      <c r="VQR85" t="s">
        <v>263</v>
      </c>
      <c r="VQS85" t="s">
        <v>263</v>
      </c>
      <c r="VQT85" t="s">
        <v>263</v>
      </c>
      <c r="VQU85" t="s">
        <v>263</v>
      </c>
      <c r="VQV85" t="s">
        <v>263</v>
      </c>
      <c r="VQW85" t="s">
        <v>263</v>
      </c>
      <c r="VQX85" t="s">
        <v>263</v>
      </c>
      <c r="VQY85" t="s">
        <v>263</v>
      </c>
      <c r="VQZ85" t="s">
        <v>263</v>
      </c>
      <c r="VRA85" t="s">
        <v>263</v>
      </c>
      <c r="VRB85" t="s">
        <v>263</v>
      </c>
      <c r="VRC85" t="s">
        <v>263</v>
      </c>
      <c r="VRD85" t="s">
        <v>263</v>
      </c>
      <c r="VRE85" t="s">
        <v>263</v>
      </c>
      <c r="VRF85" t="s">
        <v>263</v>
      </c>
      <c r="VRG85" t="s">
        <v>263</v>
      </c>
      <c r="VRH85" t="s">
        <v>263</v>
      </c>
      <c r="VRI85" t="s">
        <v>263</v>
      </c>
      <c r="VRJ85" t="s">
        <v>263</v>
      </c>
      <c r="VRK85" t="s">
        <v>263</v>
      </c>
      <c r="VRL85" t="s">
        <v>263</v>
      </c>
      <c r="VRM85" t="s">
        <v>263</v>
      </c>
      <c r="VRN85" t="s">
        <v>263</v>
      </c>
      <c r="VRO85" t="s">
        <v>263</v>
      </c>
      <c r="VRP85" t="s">
        <v>263</v>
      </c>
      <c r="VRQ85" t="s">
        <v>263</v>
      </c>
      <c r="VRR85" t="s">
        <v>263</v>
      </c>
      <c r="VRS85" t="s">
        <v>263</v>
      </c>
      <c r="VRT85" t="s">
        <v>263</v>
      </c>
      <c r="VRU85" t="s">
        <v>263</v>
      </c>
      <c r="VRV85" t="s">
        <v>263</v>
      </c>
      <c r="VRW85" t="s">
        <v>263</v>
      </c>
      <c r="VRX85" t="s">
        <v>263</v>
      </c>
      <c r="VRY85" t="s">
        <v>263</v>
      </c>
      <c r="VRZ85" t="s">
        <v>263</v>
      </c>
      <c r="VSA85" t="s">
        <v>263</v>
      </c>
      <c r="VSB85" t="s">
        <v>263</v>
      </c>
      <c r="VSC85" t="s">
        <v>263</v>
      </c>
      <c r="VSD85" t="s">
        <v>263</v>
      </c>
      <c r="VSE85" t="s">
        <v>263</v>
      </c>
      <c r="VSF85" t="s">
        <v>263</v>
      </c>
      <c r="VSG85" t="s">
        <v>263</v>
      </c>
      <c r="VSH85" t="s">
        <v>263</v>
      </c>
      <c r="VSI85" t="s">
        <v>263</v>
      </c>
      <c r="VSJ85" t="s">
        <v>263</v>
      </c>
      <c r="VSK85" t="s">
        <v>263</v>
      </c>
      <c r="VSL85" t="s">
        <v>263</v>
      </c>
      <c r="VSM85" t="s">
        <v>263</v>
      </c>
      <c r="VSN85" t="s">
        <v>263</v>
      </c>
      <c r="VSO85" t="s">
        <v>263</v>
      </c>
      <c r="VSP85" t="s">
        <v>263</v>
      </c>
      <c r="VSQ85" t="s">
        <v>263</v>
      </c>
      <c r="VSR85" t="s">
        <v>263</v>
      </c>
      <c r="VSS85" t="s">
        <v>263</v>
      </c>
      <c r="VST85" t="s">
        <v>263</v>
      </c>
      <c r="VSU85" t="s">
        <v>263</v>
      </c>
      <c r="VSV85" t="s">
        <v>263</v>
      </c>
      <c r="VSW85" t="s">
        <v>263</v>
      </c>
      <c r="VSX85" t="s">
        <v>263</v>
      </c>
      <c r="VSY85" t="s">
        <v>263</v>
      </c>
      <c r="VSZ85" t="s">
        <v>263</v>
      </c>
      <c r="VTA85" t="s">
        <v>263</v>
      </c>
      <c r="VTB85" t="s">
        <v>263</v>
      </c>
      <c r="VTC85" t="s">
        <v>263</v>
      </c>
      <c r="VTD85" t="s">
        <v>263</v>
      </c>
      <c r="VTE85" t="s">
        <v>263</v>
      </c>
      <c r="VTF85" t="s">
        <v>263</v>
      </c>
      <c r="VTG85" t="s">
        <v>263</v>
      </c>
      <c r="VTH85" t="s">
        <v>263</v>
      </c>
      <c r="VTI85" t="s">
        <v>263</v>
      </c>
      <c r="VTJ85" t="s">
        <v>263</v>
      </c>
      <c r="VTK85" t="s">
        <v>263</v>
      </c>
      <c r="VTL85" t="s">
        <v>263</v>
      </c>
      <c r="VTM85" t="s">
        <v>263</v>
      </c>
      <c r="VTN85" t="s">
        <v>263</v>
      </c>
      <c r="VTO85" t="s">
        <v>263</v>
      </c>
      <c r="VTP85" t="s">
        <v>263</v>
      </c>
      <c r="VTQ85" t="s">
        <v>263</v>
      </c>
      <c r="VTR85" t="s">
        <v>263</v>
      </c>
      <c r="VTS85" t="s">
        <v>263</v>
      </c>
      <c r="VTT85" t="s">
        <v>263</v>
      </c>
      <c r="VTU85" t="s">
        <v>263</v>
      </c>
      <c r="VTV85" t="s">
        <v>263</v>
      </c>
      <c r="VTW85" t="s">
        <v>263</v>
      </c>
      <c r="VTX85" t="s">
        <v>263</v>
      </c>
      <c r="VTY85" t="s">
        <v>263</v>
      </c>
      <c r="VTZ85" t="s">
        <v>263</v>
      </c>
      <c r="VUA85" t="s">
        <v>263</v>
      </c>
      <c r="VUB85" t="s">
        <v>263</v>
      </c>
      <c r="VUC85" t="s">
        <v>263</v>
      </c>
      <c r="VUD85" t="s">
        <v>263</v>
      </c>
      <c r="VUE85" t="s">
        <v>263</v>
      </c>
      <c r="VUF85" t="s">
        <v>263</v>
      </c>
      <c r="VUG85" t="s">
        <v>263</v>
      </c>
      <c r="VUH85" t="s">
        <v>263</v>
      </c>
      <c r="VUI85" t="s">
        <v>263</v>
      </c>
      <c r="VUJ85" t="s">
        <v>263</v>
      </c>
      <c r="VUK85" t="s">
        <v>263</v>
      </c>
      <c r="VUL85" t="s">
        <v>263</v>
      </c>
      <c r="VUM85" t="s">
        <v>263</v>
      </c>
      <c r="VUN85" t="s">
        <v>263</v>
      </c>
      <c r="VUO85" t="s">
        <v>263</v>
      </c>
      <c r="VUP85" t="s">
        <v>263</v>
      </c>
      <c r="VUQ85" t="s">
        <v>263</v>
      </c>
      <c r="VUR85" t="s">
        <v>263</v>
      </c>
      <c r="VUS85" t="s">
        <v>263</v>
      </c>
      <c r="VUT85" t="s">
        <v>263</v>
      </c>
      <c r="VUU85" t="s">
        <v>263</v>
      </c>
      <c r="VUV85" t="s">
        <v>263</v>
      </c>
      <c r="VUW85" t="s">
        <v>263</v>
      </c>
      <c r="VUX85" t="s">
        <v>263</v>
      </c>
      <c r="VUY85" t="s">
        <v>263</v>
      </c>
      <c r="VUZ85" t="s">
        <v>263</v>
      </c>
      <c r="VVA85" t="s">
        <v>263</v>
      </c>
      <c r="VVB85" t="s">
        <v>263</v>
      </c>
      <c r="VVC85" t="s">
        <v>263</v>
      </c>
      <c r="VVD85" t="s">
        <v>263</v>
      </c>
      <c r="VVE85" t="s">
        <v>263</v>
      </c>
      <c r="VVF85" t="s">
        <v>263</v>
      </c>
      <c r="VVG85" t="s">
        <v>263</v>
      </c>
      <c r="VVH85" t="s">
        <v>263</v>
      </c>
      <c r="VVI85" t="s">
        <v>263</v>
      </c>
      <c r="VVJ85" t="s">
        <v>263</v>
      </c>
      <c r="VVK85" t="s">
        <v>263</v>
      </c>
      <c r="VVL85" t="s">
        <v>263</v>
      </c>
      <c r="VVM85" t="s">
        <v>263</v>
      </c>
      <c r="VVN85" t="s">
        <v>263</v>
      </c>
      <c r="VVO85" t="s">
        <v>263</v>
      </c>
      <c r="VVP85" t="s">
        <v>263</v>
      </c>
      <c r="VVQ85" t="s">
        <v>263</v>
      </c>
      <c r="VVR85" t="s">
        <v>263</v>
      </c>
      <c r="VVS85" t="s">
        <v>263</v>
      </c>
      <c r="VVT85" t="s">
        <v>263</v>
      </c>
      <c r="VVU85" t="s">
        <v>263</v>
      </c>
      <c r="VVV85" t="s">
        <v>263</v>
      </c>
      <c r="VVW85" t="s">
        <v>263</v>
      </c>
      <c r="VVX85" t="s">
        <v>263</v>
      </c>
      <c r="VVY85" t="s">
        <v>263</v>
      </c>
      <c r="VVZ85" t="s">
        <v>263</v>
      </c>
      <c r="VWA85" t="s">
        <v>263</v>
      </c>
      <c r="VWB85" t="s">
        <v>263</v>
      </c>
      <c r="VWC85" t="s">
        <v>263</v>
      </c>
      <c r="VWD85" t="s">
        <v>263</v>
      </c>
      <c r="VWE85" t="s">
        <v>263</v>
      </c>
      <c r="VWF85" t="s">
        <v>263</v>
      </c>
      <c r="VWG85" t="s">
        <v>263</v>
      </c>
      <c r="VWH85" t="s">
        <v>263</v>
      </c>
      <c r="VWI85" t="s">
        <v>263</v>
      </c>
      <c r="VWJ85" t="s">
        <v>263</v>
      </c>
      <c r="VWK85" t="s">
        <v>263</v>
      </c>
      <c r="VWL85" t="s">
        <v>263</v>
      </c>
      <c r="VWM85" t="s">
        <v>263</v>
      </c>
      <c r="VWN85" t="s">
        <v>263</v>
      </c>
      <c r="VWO85" t="s">
        <v>263</v>
      </c>
      <c r="VWP85" t="s">
        <v>263</v>
      </c>
      <c r="VWQ85" t="s">
        <v>263</v>
      </c>
      <c r="VWR85" t="s">
        <v>263</v>
      </c>
      <c r="VWS85" t="s">
        <v>263</v>
      </c>
      <c r="VWT85" t="s">
        <v>263</v>
      </c>
      <c r="VWU85" t="s">
        <v>263</v>
      </c>
      <c r="VWV85" t="s">
        <v>263</v>
      </c>
      <c r="VWW85" t="s">
        <v>263</v>
      </c>
      <c r="VWX85" t="s">
        <v>263</v>
      </c>
      <c r="VWY85" t="s">
        <v>263</v>
      </c>
      <c r="VWZ85" t="s">
        <v>263</v>
      </c>
      <c r="VXA85" t="s">
        <v>263</v>
      </c>
      <c r="VXB85" t="s">
        <v>263</v>
      </c>
      <c r="VXC85" t="s">
        <v>263</v>
      </c>
      <c r="VXD85" t="s">
        <v>263</v>
      </c>
      <c r="VXE85" t="s">
        <v>263</v>
      </c>
      <c r="VXF85" t="s">
        <v>263</v>
      </c>
      <c r="VXG85" t="s">
        <v>263</v>
      </c>
      <c r="VXH85" t="s">
        <v>263</v>
      </c>
      <c r="VXI85" t="s">
        <v>263</v>
      </c>
      <c r="VXJ85" t="s">
        <v>263</v>
      </c>
      <c r="VXK85" t="s">
        <v>263</v>
      </c>
      <c r="VXL85" t="s">
        <v>263</v>
      </c>
      <c r="VXM85" t="s">
        <v>263</v>
      </c>
      <c r="VXN85" t="s">
        <v>263</v>
      </c>
      <c r="VXO85" t="s">
        <v>263</v>
      </c>
      <c r="VXP85" t="s">
        <v>263</v>
      </c>
      <c r="VXQ85" t="s">
        <v>263</v>
      </c>
      <c r="VXR85" t="s">
        <v>263</v>
      </c>
      <c r="VXS85" t="s">
        <v>263</v>
      </c>
      <c r="VXT85" t="s">
        <v>263</v>
      </c>
      <c r="VXU85" t="s">
        <v>263</v>
      </c>
      <c r="VXV85" t="s">
        <v>263</v>
      </c>
      <c r="VXW85" t="s">
        <v>263</v>
      </c>
      <c r="VXX85" t="s">
        <v>263</v>
      </c>
      <c r="VXY85" t="s">
        <v>263</v>
      </c>
      <c r="VXZ85" t="s">
        <v>263</v>
      </c>
      <c r="VYA85" t="s">
        <v>263</v>
      </c>
      <c r="VYB85" t="s">
        <v>263</v>
      </c>
      <c r="VYC85" t="s">
        <v>263</v>
      </c>
      <c r="VYD85" t="s">
        <v>263</v>
      </c>
      <c r="VYE85" t="s">
        <v>263</v>
      </c>
      <c r="VYF85" t="s">
        <v>263</v>
      </c>
      <c r="VYG85" t="s">
        <v>263</v>
      </c>
      <c r="VYH85" t="s">
        <v>263</v>
      </c>
      <c r="VYI85" t="s">
        <v>263</v>
      </c>
      <c r="VYJ85" t="s">
        <v>263</v>
      </c>
      <c r="VYK85" t="s">
        <v>263</v>
      </c>
      <c r="VYL85" t="s">
        <v>263</v>
      </c>
      <c r="VYM85" t="s">
        <v>263</v>
      </c>
      <c r="VYN85" t="s">
        <v>263</v>
      </c>
      <c r="VYO85" t="s">
        <v>263</v>
      </c>
      <c r="VYP85" t="s">
        <v>263</v>
      </c>
      <c r="VYQ85" t="s">
        <v>263</v>
      </c>
      <c r="VYR85" t="s">
        <v>263</v>
      </c>
      <c r="VYS85" t="s">
        <v>263</v>
      </c>
      <c r="VYT85" t="s">
        <v>263</v>
      </c>
      <c r="VYU85" t="s">
        <v>263</v>
      </c>
      <c r="VYV85" t="s">
        <v>263</v>
      </c>
      <c r="VYW85" t="s">
        <v>263</v>
      </c>
      <c r="VYX85" t="s">
        <v>263</v>
      </c>
      <c r="VYY85" t="s">
        <v>263</v>
      </c>
      <c r="VYZ85" t="s">
        <v>263</v>
      </c>
      <c r="VZA85" t="s">
        <v>263</v>
      </c>
      <c r="VZB85" t="s">
        <v>263</v>
      </c>
      <c r="VZC85" t="s">
        <v>263</v>
      </c>
      <c r="VZD85" t="s">
        <v>263</v>
      </c>
      <c r="VZE85" t="s">
        <v>263</v>
      </c>
      <c r="VZF85" t="s">
        <v>263</v>
      </c>
      <c r="VZG85" t="s">
        <v>263</v>
      </c>
      <c r="VZH85" t="s">
        <v>263</v>
      </c>
      <c r="VZI85" t="s">
        <v>263</v>
      </c>
      <c r="VZJ85" t="s">
        <v>263</v>
      </c>
      <c r="VZK85" t="s">
        <v>263</v>
      </c>
      <c r="VZL85" t="s">
        <v>263</v>
      </c>
      <c r="VZM85" t="s">
        <v>263</v>
      </c>
      <c r="VZN85" t="s">
        <v>263</v>
      </c>
      <c r="VZO85" t="s">
        <v>263</v>
      </c>
      <c r="VZP85" t="s">
        <v>263</v>
      </c>
      <c r="VZQ85" t="s">
        <v>263</v>
      </c>
      <c r="VZR85" t="s">
        <v>263</v>
      </c>
      <c r="VZS85" t="s">
        <v>263</v>
      </c>
      <c r="VZT85" t="s">
        <v>263</v>
      </c>
      <c r="VZU85" t="s">
        <v>263</v>
      </c>
      <c r="VZV85" t="s">
        <v>263</v>
      </c>
      <c r="VZW85" t="s">
        <v>263</v>
      </c>
      <c r="VZX85" t="s">
        <v>263</v>
      </c>
      <c r="VZY85" t="s">
        <v>263</v>
      </c>
      <c r="VZZ85" t="s">
        <v>263</v>
      </c>
      <c r="WAA85" t="s">
        <v>263</v>
      </c>
      <c r="WAB85" t="s">
        <v>263</v>
      </c>
      <c r="WAC85" t="s">
        <v>263</v>
      </c>
      <c r="WAD85" t="s">
        <v>263</v>
      </c>
      <c r="WAE85" t="s">
        <v>263</v>
      </c>
      <c r="WAF85" t="s">
        <v>263</v>
      </c>
      <c r="WAG85" t="s">
        <v>263</v>
      </c>
      <c r="WAH85" t="s">
        <v>263</v>
      </c>
      <c r="WAI85" t="s">
        <v>263</v>
      </c>
      <c r="WAJ85" t="s">
        <v>263</v>
      </c>
      <c r="WAK85" t="s">
        <v>263</v>
      </c>
      <c r="WAL85" t="s">
        <v>263</v>
      </c>
      <c r="WAM85" t="s">
        <v>263</v>
      </c>
      <c r="WAN85" t="s">
        <v>263</v>
      </c>
      <c r="WAO85" t="s">
        <v>263</v>
      </c>
      <c r="WAP85" t="s">
        <v>263</v>
      </c>
      <c r="WAQ85" t="s">
        <v>263</v>
      </c>
      <c r="WAR85" t="s">
        <v>263</v>
      </c>
      <c r="WAS85" t="s">
        <v>263</v>
      </c>
      <c r="WAT85" t="s">
        <v>263</v>
      </c>
      <c r="WAU85" t="s">
        <v>263</v>
      </c>
      <c r="WAV85" t="s">
        <v>263</v>
      </c>
      <c r="WAW85" t="s">
        <v>263</v>
      </c>
      <c r="WAX85" t="s">
        <v>263</v>
      </c>
      <c r="WAY85" t="s">
        <v>263</v>
      </c>
      <c r="WAZ85" t="s">
        <v>263</v>
      </c>
      <c r="WBA85" t="s">
        <v>263</v>
      </c>
      <c r="WBB85" t="s">
        <v>263</v>
      </c>
      <c r="WBC85" t="s">
        <v>263</v>
      </c>
      <c r="WBD85" t="s">
        <v>263</v>
      </c>
      <c r="WBE85" t="s">
        <v>263</v>
      </c>
      <c r="WBF85" t="s">
        <v>263</v>
      </c>
      <c r="WBG85" t="s">
        <v>263</v>
      </c>
      <c r="WBH85" t="s">
        <v>263</v>
      </c>
      <c r="WBI85" t="s">
        <v>263</v>
      </c>
      <c r="WBJ85" t="s">
        <v>263</v>
      </c>
      <c r="WBK85" t="s">
        <v>263</v>
      </c>
      <c r="WBL85" t="s">
        <v>263</v>
      </c>
      <c r="WBM85" t="s">
        <v>263</v>
      </c>
      <c r="WBN85" t="s">
        <v>263</v>
      </c>
      <c r="WBO85" t="s">
        <v>263</v>
      </c>
      <c r="WBP85" t="s">
        <v>263</v>
      </c>
      <c r="WBQ85" t="s">
        <v>263</v>
      </c>
      <c r="WBR85" t="s">
        <v>263</v>
      </c>
      <c r="WBS85" t="s">
        <v>263</v>
      </c>
      <c r="WBT85" t="s">
        <v>263</v>
      </c>
      <c r="WBU85" t="s">
        <v>263</v>
      </c>
      <c r="WBV85" t="s">
        <v>263</v>
      </c>
      <c r="WBW85" t="s">
        <v>263</v>
      </c>
      <c r="WBX85" t="s">
        <v>263</v>
      </c>
      <c r="WBY85" t="s">
        <v>263</v>
      </c>
      <c r="WBZ85" t="s">
        <v>263</v>
      </c>
      <c r="WCA85" t="s">
        <v>263</v>
      </c>
      <c r="WCB85" t="s">
        <v>263</v>
      </c>
      <c r="WCC85" t="s">
        <v>263</v>
      </c>
      <c r="WCD85" t="s">
        <v>263</v>
      </c>
      <c r="WCE85" t="s">
        <v>263</v>
      </c>
      <c r="WCF85" t="s">
        <v>263</v>
      </c>
      <c r="WCG85" t="s">
        <v>263</v>
      </c>
      <c r="WCH85" t="s">
        <v>263</v>
      </c>
      <c r="WCI85" t="s">
        <v>263</v>
      </c>
      <c r="WCJ85" t="s">
        <v>263</v>
      </c>
      <c r="WCK85" t="s">
        <v>263</v>
      </c>
      <c r="WCL85" t="s">
        <v>263</v>
      </c>
      <c r="WCM85" t="s">
        <v>263</v>
      </c>
      <c r="WCN85" t="s">
        <v>263</v>
      </c>
      <c r="WCO85" t="s">
        <v>263</v>
      </c>
      <c r="WCP85" t="s">
        <v>263</v>
      </c>
      <c r="WCQ85" t="s">
        <v>263</v>
      </c>
      <c r="WCR85" t="s">
        <v>263</v>
      </c>
      <c r="WCS85" t="s">
        <v>263</v>
      </c>
      <c r="WCT85" t="s">
        <v>263</v>
      </c>
      <c r="WCU85" t="s">
        <v>263</v>
      </c>
      <c r="WCV85" t="s">
        <v>263</v>
      </c>
      <c r="WCW85" t="s">
        <v>263</v>
      </c>
      <c r="WCX85" t="s">
        <v>263</v>
      </c>
      <c r="WCY85" t="s">
        <v>263</v>
      </c>
      <c r="WCZ85" t="s">
        <v>263</v>
      </c>
      <c r="WDA85" t="s">
        <v>263</v>
      </c>
      <c r="WDB85" t="s">
        <v>263</v>
      </c>
      <c r="WDC85" t="s">
        <v>263</v>
      </c>
      <c r="WDD85" t="s">
        <v>263</v>
      </c>
      <c r="WDE85" t="s">
        <v>263</v>
      </c>
      <c r="WDF85" t="s">
        <v>263</v>
      </c>
      <c r="WDG85" t="s">
        <v>263</v>
      </c>
      <c r="WDH85" t="s">
        <v>263</v>
      </c>
      <c r="WDI85" t="s">
        <v>263</v>
      </c>
      <c r="WDJ85" t="s">
        <v>263</v>
      </c>
      <c r="WDK85" t="s">
        <v>263</v>
      </c>
      <c r="WDL85" t="s">
        <v>263</v>
      </c>
      <c r="WDM85" t="s">
        <v>263</v>
      </c>
      <c r="WDN85" t="s">
        <v>263</v>
      </c>
      <c r="WDO85" t="s">
        <v>263</v>
      </c>
      <c r="WDP85" t="s">
        <v>263</v>
      </c>
      <c r="WDQ85" t="s">
        <v>263</v>
      </c>
      <c r="WDR85" t="s">
        <v>263</v>
      </c>
      <c r="WDS85" t="s">
        <v>263</v>
      </c>
      <c r="WDT85" t="s">
        <v>263</v>
      </c>
      <c r="WDU85" t="s">
        <v>263</v>
      </c>
      <c r="WDV85" t="s">
        <v>263</v>
      </c>
      <c r="WDW85" t="s">
        <v>263</v>
      </c>
      <c r="WDX85" t="s">
        <v>263</v>
      </c>
      <c r="WDY85" t="s">
        <v>263</v>
      </c>
      <c r="WDZ85" t="s">
        <v>263</v>
      </c>
      <c r="WEA85" t="s">
        <v>263</v>
      </c>
      <c r="WEB85" t="s">
        <v>263</v>
      </c>
      <c r="WEC85" t="s">
        <v>263</v>
      </c>
      <c r="WED85" t="s">
        <v>263</v>
      </c>
      <c r="WEE85" t="s">
        <v>263</v>
      </c>
      <c r="WEF85" t="s">
        <v>263</v>
      </c>
      <c r="WEG85" t="s">
        <v>263</v>
      </c>
      <c r="WEH85" t="s">
        <v>263</v>
      </c>
      <c r="WEI85" t="s">
        <v>263</v>
      </c>
      <c r="WEJ85" t="s">
        <v>263</v>
      </c>
      <c r="WEK85" t="s">
        <v>263</v>
      </c>
      <c r="WEL85" t="s">
        <v>263</v>
      </c>
      <c r="WEM85" t="s">
        <v>263</v>
      </c>
      <c r="WEN85" t="s">
        <v>263</v>
      </c>
      <c r="WEO85" t="s">
        <v>263</v>
      </c>
      <c r="WEP85" t="s">
        <v>263</v>
      </c>
      <c r="WEQ85" t="s">
        <v>263</v>
      </c>
      <c r="WER85" t="s">
        <v>263</v>
      </c>
      <c r="WES85" t="s">
        <v>263</v>
      </c>
      <c r="WET85" t="s">
        <v>263</v>
      </c>
      <c r="WEU85" t="s">
        <v>263</v>
      </c>
      <c r="WEV85" t="s">
        <v>263</v>
      </c>
      <c r="WEW85" t="s">
        <v>263</v>
      </c>
      <c r="WEX85" t="s">
        <v>263</v>
      </c>
      <c r="WEY85" t="s">
        <v>263</v>
      </c>
      <c r="WEZ85" t="s">
        <v>263</v>
      </c>
      <c r="WFA85" t="s">
        <v>263</v>
      </c>
      <c r="WFB85" t="s">
        <v>263</v>
      </c>
      <c r="WFC85" t="s">
        <v>263</v>
      </c>
      <c r="WFD85" t="s">
        <v>263</v>
      </c>
      <c r="WFE85" t="s">
        <v>263</v>
      </c>
      <c r="WFF85" t="s">
        <v>263</v>
      </c>
      <c r="WFG85" t="s">
        <v>263</v>
      </c>
      <c r="WFH85" t="s">
        <v>263</v>
      </c>
      <c r="WFI85" t="s">
        <v>263</v>
      </c>
      <c r="WFJ85" t="s">
        <v>263</v>
      </c>
      <c r="WFK85" t="s">
        <v>263</v>
      </c>
      <c r="WFL85" t="s">
        <v>263</v>
      </c>
      <c r="WFM85" t="s">
        <v>263</v>
      </c>
      <c r="WFN85" t="s">
        <v>263</v>
      </c>
      <c r="WFO85" t="s">
        <v>263</v>
      </c>
      <c r="WFP85" t="s">
        <v>263</v>
      </c>
      <c r="WFQ85" t="s">
        <v>263</v>
      </c>
      <c r="WFR85" t="s">
        <v>263</v>
      </c>
      <c r="WFS85" t="s">
        <v>263</v>
      </c>
      <c r="WFT85" t="s">
        <v>263</v>
      </c>
      <c r="WFU85" t="s">
        <v>263</v>
      </c>
      <c r="WFV85" t="s">
        <v>263</v>
      </c>
      <c r="WFW85" t="s">
        <v>263</v>
      </c>
      <c r="WFX85" t="s">
        <v>263</v>
      </c>
      <c r="WFY85" t="s">
        <v>263</v>
      </c>
      <c r="WFZ85" t="s">
        <v>263</v>
      </c>
      <c r="WGA85" t="s">
        <v>263</v>
      </c>
      <c r="WGB85" t="s">
        <v>263</v>
      </c>
      <c r="WGC85" t="s">
        <v>263</v>
      </c>
      <c r="WGD85" t="s">
        <v>263</v>
      </c>
      <c r="WGE85" t="s">
        <v>263</v>
      </c>
      <c r="WGF85" t="s">
        <v>263</v>
      </c>
      <c r="WGG85" t="s">
        <v>263</v>
      </c>
      <c r="WGH85" t="s">
        <v>263</v>
      </c>
      <c r="WGI85" t="s">
        <v>263</v>
      </c>
      <c r="WGJ85" t="s">
        <v>263</v>
      </c>
      <c r="WGK85" t="s">
        <v>263</v>
      </c>
      <c r="WGL85" t="s">
        <v>263</v>
      </c>
      <c r="WGM85" t="s">
        <v>263</v>
      </c>
      <c r="WGN85" t="s">
        <v>263</v>
      </c>
      <c r="WGO85" t="s">
        <v>263</v>
      </c>
      <c r="WGP85" t="s">
        <v>263</v>
      </c>
      <c r="WGQ85" t="s">
        <v>263</v>
      </c>
      <c r="WGR85" t="s">
        <v>263</v>
      </c>
      <c r="WGS85" t="s">
        <v>263</v>
      </c>
      <c r="WGT85" t="s">
        <v>263</v>
      </c>
      <c r="WGU85" t="s">
        <v>263</v>
      </c>
      <c r="WGV85" t="s">
        <v>263</v>
      </c>
      <c r="WGW85" t="s">
        <v>263</v>
      </c>
      <c r="WGX85" t="s">
        <v>263</v>
      </c>
      <c r="WGY85" t="s">
        <v>263</v>
      </c>
      <c r="WGZ85" t="s">
        <v>263</v>
      </c>
      <c r="WHA85" t="s">
        <v>263</v>
      </c>
      <c r="WHB85" t="s">
        <v>263</v>
      </c>
      <c r="WHC85" t="s">
        <v>263</v>
      </c>
      <c r="WHD85" t="s">
        <v>263</v>
      </c>
      <c r="WHE85" t="s">
        <v>263</v>
      </c>
      <c r="WHF85" t="s">
        <v>263</v>
      </c>
      <c r="WHG85" t="s">
        <v>263</v>
      </c>
      <c r="WHH85" t="s">
        <v>263</v>
      </c>
      <c r="WHI85" t="s">
        <v>263</v>
      </c>
      <c r="WHJ85" t="s">
        <v>263</v>
      </c>
      <c r="WHK85" t="s">
        <v>263</v>
      </c>
      <c r="WHL85" t="s">
        <v>263</v>
      </c>
      <c r="WHM85" t="s">
        <v>263</v>
      </c>
      <c r="WHN85" t="s">
        <v>263</v>
      </c>
      <c r="WHO85" t="s">
        <v>263</v>
      </c>
      <c r="WHP85" t="s">
        <v>263</v>
      </c>
      <c r="WHQ85" t="s">
        <v>263</v>
      </c>
      <c r="WHR85" t="s">
        <v>263</v>
      </c>
      <c r="WHS85" t="s">
        <v>263</v>
      </c>
      <c r="WHT85" t="s">
        <v>263</v>
      </c>
      <c r="WHU85" t="s">
        <v>263</v>
      </c>
      <c r="WHV85" t="s">
        <v>263</v>
      </c>
      <c r="WHW85" t="s">
        <v>263</v>
      </c>
      <c r="WHX85" t="s">
        <v>263</v>
      </c>
      <c r="WHY85" t="s">
        <v>263</v>
      </c>
      <c r="WHZ85" t="s">
        <v>263</v>
      </c>
      <c r="WIA85" t="s">
        <v>263</v>
      </c>
      <c r="WIB85" t="s">
        <v>263</v>
      </c>
      <c r="WIC85" t="s">
        <v>263</v>
      </c>
      <c r="WID85" t="s">
        <v>263</v>
      </c>
      <c r="WIE85" t="s">
        <v>263</v>
      </c>
      <c r="WIF85" t="s">
        <v>263</v>
      </c>
      <c r="WIG85" t="s">
        <v>263</v>
      </c>
      <c r="WIH85" t="s">
        <v>263</v>
      </c>
      <c r="WII85" t="s">
        <v>263</v>
      </c>
      <c r="WIJ85" t="s">
        <v>263</v>
      </c>
      <c r="WIK85" t="s">
        <v>263</v>
      </c>
      <c r="WIL85" t="s">
        <v>263</v>
      </c>
      <c r="WIM85" t="s">
        <v>263</v>
      </c>
      <c r="WIN85" t="s">
        <v>263</v>
      </c>
      <c r="WIO85" t="s">
        <v>263</v>
      </c>
      <c r="WIP85" t="s">
        <v>263</v>
      </c>
      <c r="WIQ85" t="s">
        <v>263</v>
      </c>
      <c r="WIR85" t="s">
        <v>263</v>
      </c>
      <c r="WIS85" t="s">
        <v>263</v>
      </c>
      <c r="WIT85" t="s">
        <v>263</v>
      </c>
      <c r="WIU85" t="s">
        <v>263</v>
      </c>
      <c r="WIV85" t="s">
        <v>263</v>
      </c>
      <c r="WIW85" t="s">
        <v>263</v>
      </c>
      <c r="WIX85" t="s">
        <v>263</v>
      </c>
      <c r="WIY85" t="s">
        <v>263</v>
      </c>
      <c r="WIZ85" t="s">
        <v>263</v>
      </c>
      <c r="WJA85" t="s">
        <v>263</v>
      </c>
      <c r="WJB85" t="s">
        <v>263</v>
      </c>
      <c r="WJC85" t="s">
        <v>263</v>
      </c>
      <c r="WJD85" t="s">
        <v>263</v>
      </c>
      <c r="WJE85" t="s">
        <v>263</v>
      </c>
      <c r="WJF85" t="s">
        <v>263</v>
      </c>
      <c r="WJG85" t="s">
        <v>263</v>
      </c>
      <c r="WJH85" t="s">
        <v>263</v>
      </c>
      <c r="WJI85" t="s">
        <v>263</v>
      </c>
      <c r="WJJ85" t="s">
        <v>263</v>
      </c>
      <c r="WJK85" t="s">
        <v>263</v>
      </c>
      <c r="WJL85" t="s">
        <v>263</v>
      </c>
      <c r="WJM85" t="s">
        <v>263</v>
      </c>
      <c r="WJN85" t="s">
        <v>263</v>
      </c>
      <c r="WJO85" t="s">
        <v>263</v>
      </c>
      <c r="WJP85" t="s">
        <v>263</v>
      </c>
      <c r="WJQ85" t="s">
        <v>263</v>
      </c>
      <c r="WJR85" t="s">
        <v>263</v>
      </c>
      <c r="WJS85" t="s">
        <v>263</v>
      </c>
      <c r="WJT85" t="s">
        <v>263</v>
      </c>
      <c r="WJU85" t="s">
        <v>263</v>
      </c>
      <c r="WJV85" t="s">
        <v>263</v>
      </c>
      <c r="WJW85" t="s">
        <v>263</v>
      </c>
      <c r="WJX85" t="s">
        <v>263</v>
      </c>
      <c r="WJY85" t="s">
        <v>263</v>
      </c>
      <c r="WJZ85" t="s">
        <v>263</v>
      </c>
      <c r="WKA85" t="s">
        <v>263</v>
      </c>
      <c r="WKB85" t="s">
        <v>263</v>
      </c>
      <c r="WKC85" t="s">
        <v>263</v>
      </c>
      <c r="WKD85" t="s">
        <v>263</v>
      </c>
      <c r="WKE85" t="s">
        <v>263</v>
      </c>
      <c r="WKF85" t="s">
        <v>263</v>
      </c>
      <c r="WKG85" t="s">
        <v>263</v>
      </c>
      <c r="WKH85" t="s">
        <v>263</v>
      </c>
      <c r="WKI85" t="s">
        <v>263</v>
      </c>
      <c r="WKJ85" t="s">
        <v>263</v>
      </c>
      <c r="WKK85" t="s">
        <v>263</v>
      </c>
      <c r="WKL85" t="s">
        <v>263</v>
      </c>
      <c r="WKM85" t="s">
        <v>263</v>
      </c>
      <c r="WKN85" t="s">
        <v>263</v>
      </c>
      <c r="WKO85" t="s">
        <v>263</v>
      </c>
      <c r="WKP85" t="s">
        <v>263</v>
      </c>
      <c r="WKQ85" t="s">
        <v>263</v>
      </c>
      <c r="WKR85" t="s">
        <v>263</v>
      </c>
      <c r="WKS85" t="s">
        <v>263</v>
      </c>
      <c r="WKT85" t="s">
        <v>263</v>
      </c>
      <c r="WKU85" t="s">
        <v>263</v>
      </c>
      <c r="WKV85" t="s">
        <v>263</v>
      </c>
      <c r="WKW85" t="s">
        <v>263</v>
      </c>
      <c r="WKX85" t="s">
        <v>263</v>
      </c>
      <c r="WKY85" t="s">
        <v>263</v>
      </c>
      <c r="WKZ85" t="s">
        <v>263</v>
      </c>
      <c r="WLA85" t="s">
        <v>263</v>
      </c>
      <c r="WLB85" t="s">
        <v>263</v>
      </c>
      <c r="WLC85" t="s">
        <v>263</v>
      </c>
      <c r="WLD85" t="s">
        <v>263</v>
      </c>
      <c r="WLE85" t="s">
        <v>263</v>
      </c>
      <c r="WLF85" t="s">
        <v>263</v>
      </c>
      <c r="WLG85" t="s">
        <v>263</v>
      </c>
      <c r="WLH85" t="s">
        <v>263</v>
      </c>
      <c r="WLI85" t="s">
        <v>263</v>
      </c>
      <c r="WLJ85" t="s">
        <v>263</v>
      </c>
      <c r="WLK85" t="s">
        <v>263</v>
      </c>
      <c r="WLL85" t="s">
        <v>263</v>
      </c>
      <c r="WLM85" t="s">
        <v>263</v>
      </c>
      <c r="WLN85" t="s">
        <v>263</v>
      </c>
      <c r="WLO85" t="s">
        <v>263</v>
      </c>
      <c r="WLP85" t="s">
        <v>263</v>
      </c>
      <c r="WLQ85" t="s">
        <v>263</v>
      </c>
      <c r="WLR85" t="s">
        <v>263</v>
      </c>
      <c r="WLS85" t="s">
        <v>263</v>
      </c>
      <c r="WLT85" t="s">
        <v>263</v>
      </c>
      <c r="WLU85" t="s">
        <v>263</v>
      </c>
      <c r="WLV85" t="s">
        <v>263</v>
      </c>
      <c r="WLW85" t="s">
        <v>263</v>
      </c>
      <c r="WLX85" t="s">
        <v>263</v>
      </c>
      <c r="WLY85" t="s">
        <v>263</v>
      </c>
      <c r="WLZ85" t="s">
        <v>263</v>
      </c>
      <c r="WMA85" t="s">
        <v>263</v>
      </c>
      <c r="WMB85" t="s">
        <v>263</v>
      </c>
      <c r="WMC85" t="s">
        <v>263</v>
      </c>
      <c r="WMD85" t="s">
        <v>263</v>
      </c>
      <c r="WME85" t="s">
        <v>263</v>
      </c>
      <c r="WMF85" t="s">
        <v>263</v>
      </c>
      <c r="WMG85" t="s">
        <v>263</v>
      </c>
      <c r="WMH85" t="s">
        <v>263</v>
      </c>
      <c r="WMI85" t="s">
        <v>263</v>
      </c>
      <c r="WMJ85" t="s">
        <v>263</v>
      </c>
      <c r="WMK85" t="s">
        <v>263</v>
      </c>
      <c r="WML85" t="s">
        <v>263</v>
      </c>
      <c r="WMM85" t="s">
        <v>263</v>
      </c>
      <c r="WMN85" t="s">
        <v>263</v>
      </c>
      <c r="WMO85" t="s">
        <v>263</v>
      </c>
      <c r="WMP85" t="s">
        <v>263</v>
      </c>
      <c r="WMQ85" t="s">
        <v>263</v>
      </c>
      <c r="WMR85" t="s">
        <v>263</v>
      </c>
      <c r="WMS85" t="s">
        <v>263</v>
      </c>
      <c r="WMT85" t="s">
        <v>263</v>
      </c>
      <c r="WMU85" t="s">
        <v>263</v>
      </c>
      <c r="WMV85" t="s">
        <v>263</v>
      </c>
      <c r="WMW85" t="s">
        <v>263</v>
      </c>
      <c r="WMX85" t="s">
        <v>263</v>
      </c>
      <c r="WMY85" t="s">
        <v>263</v>
      </c>
      <c r="WMZ85" t="s">
        <v>263</v>
      </c>
      <c r="WNA85" t="s">
        <v>263</v>
      </c>
      <c r="WNB85" t="s">
        <v>263</v>
      </c>
      <c r="WNC85" t="s">
        <v>263</v>
      </c>
      <c r="WND85" t="s">
        <v>263</v>
      </c>
      <c r="WNE85" t="s">
        <v>263</v>
      </c>
      <c r="WNF85" t="s">
        <v>263</v>
      </c>
      <c r="WNG85" t="s">
        <v>263</v>
      </c>
      <c r="WNH85" t="s">
        <v>263</v>
      </c>
      <c r="WNI85" t="s">
        <v>263</v>
      </c>
      <c r="WNJ85" t="s">
        <v>263</v>
      </c>
      <c r="WNK85" t="s">
        <v>263</v>
      </c>
      <c r="WNL85" t="s">
        <v>263</v>
      </c>
      <c r="WNM85" t="s">
        <v>263</v>
      </c>
      <c r="WNN85" t="s">
        <v>263</v>
      </c>
      <c r="WNO85" t="s">
        <v>263</v>
      </c>
      <c r="WNP85" t="s">
        <v>263</v>
      </c>
      <c r="WNQ85" t="s">
        <v>263</v>
      </c>
      <c r="WNR85" t="s">
        <v>263</v>
      </c>
      <c r="WNS85" t="s">
        <v>263</v>
      </c>
      <c r="WNT85" t="s">
        <v>263</v>
      </c>
      <c r="WNU85" t="s">
        <v>263</v>
      </c>
      <c r="WNV85" t="s">
        <v>263</v>
      </c>
      <c r="WNW85" t="s">
        <v>263</v>
      </c>
      <c r="WNX85" t="s">
        <v>263</v>
      </c>
      <c r="WNY85" t="s">
        <v>263</v>
      </c>
      <c r="WNZ85" t="s">
        <v>263</v>
      </c>
      <c r="WOA85" t="s">
        <v>263</v>
      </c>
      <c r="WOB85" t="s">
        <v>263</v>
      </c>
      <c r="WOC85" t="s">
        <v>263</v>
      </c>
      <c r="WOD85" t="s">
        <v>263</v>
      </c>
      <c r="WOE85" t="s">
        <v>263</v>
      </c>
      <c r="WOF85" t="s">
        <v>263</v>
      </c>
      <c r="WOG85" t="s">
        <v>263</v>
      </c>
      <c r="WOH85" t="s">
        <v>263</v>
      </c>
      <c r="WOI85" t="s">
        <v>263</v>
      </c>
      <c r="WOJ85" t="s">
        <v>263</v>
      </c>
      <c r="WOK85" t="s">
        <v>263</v>
      </c>
      <c r="WOL85" t="s">
        <v>263</v>
      </c>
      <c r="WOM85" t="s">
        <v>263</v>
      </c>
      <c r="WON85" t="s">
        <v>263</v>
      </c>
      <c r="WOO85" t="s">
        <v>263</v>
      </c>
      <c r="WOP85" t="s">
        <v>263</v>
      </c>
      <c r="WOQ85" t="s">
        <v>263</v>
      </c>
      <c r="WOR85" t="s">
        <v>263</v>
      </c>
      <c r="WOS85" t="s">
        <v>263</v>
      </c>
      <c r="WOT85" t="s">
        <v>263</v>
      </c>
      <c r="WOU85" t="s">
        <v>263</v>
      </c>
      <c r="WOV85" t="s">
        <v>263</v>
      </c>
      <c r="WOW85" t="s">
        <v>263</v>
      </c>
      <c r="WOX85" t="s">
        <v>263</v>
      </c>
      <c r="WOY85" t="s">
        <v>263</v>
      </c>
      <c r="WOZ85" t="s">
        <v>263</v>
      </c>
      <c r="WPA85" t="s">
        <v>263</v>
      </c>
      <c r="WPB85" t="s">
        <v>263</v>
      </c>
      <c r="WPC85" t="s">
        <v>263</v>
      </c>
      <c r="WPD85" t="s">
        <v>263</v>
      </c>
      <c r="WPE85" t="s">
        <v>263</v>
      </c>
      <c r="WPF85" t="s">
        <v>263</v>
      </c>
      <c r="WPG85" t="s">
        <v>263</v>
      </c>
      <c r="WPH85" t="s">
        <v>263</v>
      </c>
      <c r="WPI85" t="s">
        <v>263</v>
      </c>
      <c r="WPJ85" t="s">
        <v>263</v>
      </c>
      <c r="WPK85" t="s">
        <v>263</v>
      </c>
      <c r="WPL85" t="s">
        <v>263</v>
      </c>
      <c r="WPM85" t="s">
        <v>263</v>
      </c>
      <c r="WPN85" t="s">
        <v>263</v>
      </c>
      <c r="WPO85" t="s">
        <v>263</v>
      </c>
      <c r="WPP85" t="s">
        <v>263</v>
      </c>
      <c r="WPQ85" t="s">
        <v>263</v>
      </c>
      <c r="WPR85" t="s">
        <v>263</v>
      </c>
      <c r="WPS85" t="s">
        <v>263</v>
      </c>
      <c r="WPT85" t="s">
        <v>263</v>
      </c>
      <c r="WPU85" t="s">
        <v>263</v>
      </c>
      <c r="WPV85" t="s">
        <v>263</v>
      </c>
      <c r="WPW85" t="s">
        <v>263</v>
      </c>
      <c r="WPX85" t="s">
        <v>263</v>
      </c>
      <c r="WPY85" t="s">
        <v>263</v>
      </c>
      <c r="WPZ85" t="s">
        <v>263</v>
      </c>
      <c r="WQA85" t="s">
        <v>263</v>
      </c>
      <c r="WQB85" t="s">
        <v>263</v>
      </c>
      <c r="WQC85" t="s">
        <v>263</v>
      </c>
      <c r="WQD85" t="s">
        <v>263</v>
      </c>
      <c r="WQE85" t="s">
        <v>263</v>
      </c>
      <c r="WQF85" t="s">
        <v>263</v>
      </c>
      <c r="WQG85" t="s">
        <v>263</v>
      </c>
      <c r="WQH85" t="s">
        <v>263</v>
      </c>
      <c r="WQI85" t="s">
        <v>263</v>
      </c>
      <c r="WQJ85" t="s">
        <v>263</v>
      </c>
      <c r="WQK85" t="s">
        <v>263</v>
      </c>
      <c r="WQL85" t="s">
        <v>263</v>
      </c>
      <c r="WQM85" t="s">
        <v>263</v>
      </c>
      <c r="WQN85" t="s">
        <v>263</v>
      </c>
      <c r="WQO85" t="s">
        <v>263</v>
      </c>
      <c r="WQP85" t="s">
        <v>263</v>
      </c>
      <c r="WQQ85" t="s">
        <v>263</v>
      </c>
      <c r="WQR85" t="s">
        <v>263</v>
      </c>
      <c r="WQS85" t="s">
        <v>263</v>
      </c>
      <c r="WQT85" t="s">
        <v>263</v>
      </c>
      <c r="WQU85" t="s">
        <v>263</v>
      </c>
      <c r="WQV85" t="s">
        <v>263</v>
      </c>
      <c r="WQW85" t="s">
        <v>263</v>
      </c>
      <c r="WQX85" t="s">
        <v>263</v>
      </c>
      <c r="WQY85" t="s">
        <v>263</v>
      </c>
      <c r="WQZ85" t="s">
        <v>263</v>
      </c>
      <c r="WRA85" t="s">
        <v>263</v>
      </c>
      <c r="WRB85" t="s">
        <v>263</v>
      </c>
      <c r="WRC85" t="s">
        <v>263</v>
      </c>
      <c r="WRD85" t="s">
        <v>263</v>
      </c>
      <c r="WRE85" t="s">
        <v>263</v>
      </c>
      <c r="WRF85" t="s">
        <v>263</v>
      </c>
      <c r="WRG85" t="s">
        <v>263</v>
      </c>
      <c r="WRH85" t="s">
        <v>263</v>
      </c>
      <c r="WRI85" t="s">
        <v>263</v>
      </c>
      <c r="WRJ85" t="s">
        <v>263</v>
      </c>
      <c r="WRK85" t="s">
        <v>263</v>
      </c>
      <c r="WRL85" t="s">
        <v>263</v>
      </c>
      <c r="WRM85" t="s">
        <v>263</v>
      </c>
      <c r="WRN85" t="s">
        <v>263</v>
      </c>
      <c r="WRO85" t="s">
        <v>263</v>
      </c>
      <c r="WRP85" t="s">
        <v>263</v>
      </c>
      <c r="WRQ85" t="s">
        <v>263</v>
      </c>
      <c r="WRR85" t="s">
        <v>263</v>
      </c>
      <c r="WRS85" t="s">
        <v>263</v>
      </c>
      <c r="WRT85" t="s">
        <v>263</v>
      </c>
      <c r="WRU85" t="s">
        <v>263</v>
      </c>
      <c r="WRV85" t="s">
        <v>263</v>
      </c>
      <c r="WRW85" t="s">
        <v>263</v>
      </c>
      <c r="WRX85" t="s">
        <v>263</v>
      </c>
      <c r="WRY85" t="s">
        <v>263</v>
      </c>
      <c r="WRZ85" t="s">
        <v>263</v>
      </c>
      <c r="WSA85" t="s">
        <v>263</v>
      </c>
      <c r="WSB85" t="s">
        <v>263</v>
      </c>
      <c r="WSC85" t="s">
        <v>263</v>
      </c>
      <c r="WSD85" t="s">
        <v>263</v>
      </c>
      <c r="WSE85" t="s">
        <v>263</v>
      </c>
      <c r="WSF85" t="s">
        <v>263</v>
      </c>
      <c r="WSG85" t="s">
        <v>263</v>
      </c>
      <c r="WSH85" t="s">
        <v>263</v>
      </c>
      <c r="WSI85" t="s">
        <v>263</v>
      </c>
      <c r="WSJ85" t="s">
        <v>263</v>
      </c>
      <c r="WSK85" t="s">
        <v>263</v>
      </c>
      <c r="WSL85" t="s">
        <v>263</v>
      </c>
      <c r="WSM85" t="s">
        <v>263</v>
      </c>
      <c r="WSN85" t="s">
        <v>263</v>
      </c>
      <c r="WSO85" t="s">
        <v>263</v>
      </c>
      <c r="WSP85" t="s">
        <v>263</v>
      </c>
      <c r="WSQ85" t="s">
        <v>263</v>
      </c>
      <c r="WSR85" t="s">
        <v>263</v>
      </c>
      <c r="WSS85" t="s">
        <v>263</v>
      </c>
      <c r="WST85" t="s">
        <v>263</v>
      </c>
      <c r="WSU85" t="s">
        <v>263</v>
      </c>
      <c r="WSV85" t="s">
        <v>263</v>
      </c>
      <c r="WSW85" t="s">
        <v>263</v>
      </c>
      <c r="WSX85" t="s">
        <v>263</v>
      </c>
      <c r="WSY85" t="s">
        <v>263</v>
      </c>
      <c r="WSZ85" t="s">
        <v>263</v>
      </c>
      <c r="WTA85" t="s">
        <v>263</v>
      </c>
      <c r="WTB85" t="s">
        <v>263</v>
      </c>
      <c r="WTC85" t="s">
        <v>263</v>
      </c>
      <c r="WTD85" t="s">
        <v>263</v>
      </c>
      <c r="WTE85" t="s">
        <v>263</v>
      </c>
      <c r="WTF85" t="s">
        <v>263</v>
      </c>
      <c r="WTG85" t="s">
        <v>263</v>
      </c>
      <c r="WTH85" t="s">
        <v>263</v>
      </c>
      <c r="WTI85" t="s">
        <v>263</v>
      </c>
      <c r="WTJ85" t="s">
        <v>263</v>
      </c>
      <c r="WTK85" t="s">
        <v>263</v>
      </c>
      <c r="WTL85" t="s">
        <v>263</v>
      </c>
      <c r="WTM85" t="s">
        <v>263</v>
      </c>
      <c r="WTN85" t="s">
        <v>263</v>
      </c>
      <c r="WTO85" t="s">
        <v>263</v>
      </c>
      <c r="WTP85" t="s">
        <v>263</v>
      </c>
      <c r="WTQ85" t="s">
        <v>263</v>
      </c>
      <c r="WTR85" t="s">
        <v>263</v>
      </c>
      <c r="WTS85" t="s">
        <v>263</v>
      </c>
      <c r="WTT85" t="s">
        <v>263</v>
      </c>
      <c r="WTU85" t="s">
        <v>263</v>
      </c>
      <c r="WTV85" t="s">
        <v>263</v>
      </c>
      <c r="WTW85" t="s">
        <v>263</v>
      </c>
      <c r="WTX85" t="s">
        <v>263</v>
      </c>
      <c r="WTY85" t="s">
        <v>263</v>
      </c>
      <c r="WTZ85" t="s">
        <v>263</v>
      </c>
      <c r="WUA85" t="s">
        <v>263</v>
      </c>
      <c r="WUB85" t="s">
        <v>263</v>
      </c>
      <c r="WUC85" t="s">
        <v>263</v>
      </c>
      <c r="WUD85" t="s">
        <v>263</v>
      </c>
      <c r="WUE85" t="s">
        <v>263</v>
      </c>
      <c r="WUF85" t="s">
        <v>263</v>
      </c>
      <c r="WUG85" t="s">
        <v>263</v>
      </c>
      <c r="WUH85" t="s">
        <v>263</v>
      </c>
      <c r="WUI85" t="s">
        <v>263</v>
      </c>
      <c r="WUJ85" t="s">
        <v>263</v>
      </c>
      <c r="WUK85" t="s">
        <v>263</v>
      </c>
      <c r="WUL85" t="s">
        <v>263</v>
      </c>
      <c r="WUM85" t="s">
        <v>263</v>
      </c>
      <c r="WUN85" t="s">
        <v>263</v>
      </c>
      <c r="WUO85" t="s">
        <v>263</v>
      </c>
      <c r="WUP85" t="s">
        <v>263</v>
      </c>
      <c r="WUQ85" t="s">
        <v>263</v>
      </c>
      <c r="WUR85" t="s">
        <v>263</v>
      </c>
      <c r="WUS85" t="s">
        <v>263</v>
      </c>
      <c r="WUT85" t="s">
        <v>263</v>
      </c>
      <c r="WUU85" t="s">
        <v>263</v>
      </c>
      <c r="WUV85" t="s">
        <v>263</v>
      </c>
      <c r="WUW85" t="s">
        <v>263</v>
      </c>
      <c r="WUX85" t="s">
        <v>263</v>
      </c>
      <c r="WUY85" t="s">
        <v>263</v>
      </c>
      <c r="WUZ85" t="s">
        <v>263</v>
      </c>
      <c r="WVA85" t="s">
        <v>263</v>
      </c>
      <c r="WVB85" t="s">
        <v>263</v>
      </c>
      <c r="WVC85" t="s">
        <v>263</v>
      </c>
      <c r="WVD85" t="s">
        <v>263</v>
      </c>
      <c r="WVE85" t="s">
        <v>263</v>
      </c>
      <c r="WVF85" t="s">
        <v>263</v>
      </c>
      <c r="WVG85" t="s">
        <v>263</v>
      </c>
      <c r="WVH85" t="s">
        <v>263</v>
      </c>
      <c r="WVI85" t="s">
        <v>263</v>
      </c>
      <c r="WVJ85" t="s">
        <v>263</v>
      </c>
      <c r="WVK85" t="s">
        <v>263</v>
      </c>
      <c r="WVL85" t="s">
        <v>263</v>
      </c>
      <c r="WVM85" t="s">
        <v>263</v>
      </c>
      <c r="WVN85" t="s">
        <v>263</v>
      </c>
      <c r="WVO85" t="s">
        <v>263</v>
      </c>
      <c r="WVP85" t="s">
        <v>263</v>
      </c>
      <c r="WVQ85" t="s">
        <v>263</v>
      </c>
      <c r="WVR85" t="s">
        <v>263</v>
      </c>
      <c r="WVS85" t="s">
        <v>263</v>
      </c>
      <c r="WVT85" t="s">
        <v>263</v>
      </c>
      <c r="WVU85" t="s">
        <v>263</v>
      </c>
      <c r="WVV85" t="s">
        <v>263</v>
      </c>
      <c r="WVW85" t="s">
        <v>263</v>
      </c>
      <c r="WVX85" t="s">
        <v>263</v>
      </c>
      <c r="WVY85" t="s">
        <v>263</v>
      </c>
      <c r="WVZ85" t="s">
        <v>263</v>
      </c>
      <c r="WWA85" t="s">
        <v>263</v>
      </c>
      <c r="WWB85" t="s">
        <v>263</v>
      </c>
      <c r="WWC85" t="s">
        <v>263</v>
      </c>
      <c r="WWD85" t="s">
        <v>263</v>
      </c>
      <c r="WWE85" t="s">
        <v>263</v>
      </c>
      <c r="WWF85" t="s">
        <v>263</v>
      </c>
      <c r="WWG85" t="s">
        <v>263</v>
      </c>
      <c r="WWH85" t="s">
        <v>263</v>
      </c>
      <c r="WWI85" t="s">
        <v>263</v>
      </c>
      <c r="WWJ85" t="s">
        <v>263</v>
      </c>
      <c r="WWK85" t="s">
        <v>263</v>
      </c>
      <c r="WWL85" t="s">
        <v>263</v>
      </c>
      <c r="WWM85" t="s">
        <v>263</v>
      </c>
      <c r="WWN85" t="s">
        <v>263</v>
      </c>
      <c r="WWO85" t="s">
        <v>263</v>
      </c>
      <c r="WWP85" t="s">
        <v>263</v>
      </c>
      <c r="WWQ85" t="s">
        <v>263</v>
      </c>
      <c r="WWR85" t="s">
        <v>263</v>
      </c>
      <c r="WWS85" t="s">
        <v>263</v>
      </c>
      <c r="WWT85" t="s">
        <v>263</v>
      </c>
      <c r="WWU85" t="s">
        <v>263</v>
      </c>
      <c r="WWV85" t="s">
        <v>263</v>
      </c>
      <c r="WWW85" t="s">
        <v>263</v>
      </c>
      <c r="WWX85" t="s">
        <v>263</v>
      </c>
      <c r="WWY85" t="s">
        <v>263</v>
      </c>
      <c r="WWZ85" t="s">
        <v>263</v>
      </c>
      <c r="WXA85" t="s">
        <v>263</v>
      </c>
      <c r="WXB85" t="s">
        <v>263</v>
      </c>
      <c r="WXC85" t="s">
        <v>263</v>
      </c>
      <c r="WXD85" t="s">
        <v>263</v>
      </c>
      <c r="WXE85" t="s">
        <v>263</v>
      </c>
      <c r="WXF85" t="s">
        <v>263</v>
      </c>
      <c r="WXG85" t="s">
        <v>263</v>
      </c>
      <c r="WXH85" t="s">
        <v>263</v>
      </c>
      <c r="WXI85" t="s">
        <v>263</v>
      </c>
      <c r="WXJ85" t="s">
        <v>263</v>
      </c>
      <c r="WXK85" t="s">
        <v>263</v>
      </c>
      <c r="WXL85" t="s">
        <v>263</v>
      </c>
      <c r="WXM85" t="s">
        <v>263</v>
      </c>
      <c r="WXN85" t="s">
        <v>263</v>
      </c>
      <c r="WXO85" t="s">
        <v>263</v>
      </c>
      <c r="WXP85" t="s">
        <v>263</v>
      </c>
      <c r="WXQ85" t="s">
        <v>263</v>
      </c>
      <c r="WXR85" t="s">
        <v>263</v>
      </c>
      <c r="WXS85" t="s">
        <v>263</v>
      </c>
      <c r="WXT85" t="s">
        <v>263</v>
      </c>
      <c r="WXU85" t="s">
        <v>263</v>
      </c>
      <c r="WXV85" t="s">
        <v>263</v>
      </c>
      <c r="WXW85" t="s">
        <v>263</v>
      </c>
      <c r="WXX85" t="s">
        <v>263</v>
      </c>
      <c r="WXY85" t="s">
        <v>263</v>
      </c>
      <c r="WXZ85" t="s">
        <v>263</v>
      </c>
      <c r="WYA85" t="s">
        <v>263</v>
      </c>
      <c r="WYB85" t="s">
        <v>263</v>
      </c>
      <c r="WYC85" t="s">
        <v>263</v>
      </c>
      <c r="WYD85" t="s">
        <v>263</v>
      </c>
      <c r="WYE85" t="s">
        <v>263</v>
      </c>
      <c r="WYF85" t="s">
        <v>263</v>
      </c>
      <c r="WYG85" t="s">
        <v>263</v>
      </c>
      <c r="WYH85" t="s">
        <v>263</v>
      </c>
      <c r="WYI85" t="s">
        <v>263</v>
      </c>
      <c r="WYJ85" t="s">
        <v>263</v>
      </c>
      <c r="WYK85" t="s">
        <v>263</v>
      </c>
      <c r="WYL85" t="s">
        <v>263</v>
      </c>
      <c r="WYM85" t="s">
        <v>263</v>
      </c>
      <c r="WYN85" t="s">
        <v>263</v>
      </c>
      <c r="WYO85" t="s">
        <v>263</v>
      </c>
      <c r="WYP85" t="s">
        <v>263</v>
      </c>
      <c r="WYQ85" t="s">
        <v>263</v>
      </c>
      <c r="WYR85" t="s">
        <v>263</v>
      </c>
      <c r="WYS85" t="s">
        <v>263</v>
      </c>
      <c r="WYT85" t="s">
        <v>263</v>
      </c>
      <c r="WYU85" t="s">
        <v>263</v>
      </c>
      <c r="WYV85" t="s">
        <v>263</v>
      </c>
      <c r="WYW85" t="s">
        <v>263</v>
      </c>
      <c r="WYX85" t="s">
        <v>263</v>
      </c>
      <c r="WYY85" t="s">
        <v>263</v>
      </c>
      <c r="WYZ85" t="s">
        <v>263</v>
      </c>
      <c r="WZA85" t="s">
        <v>263</v>
      </c>
      <c r="WZB85" t="s">
        <v>263</v>
      </c>
      <c r="WZC85" t="s">
        <v>263</v>
      </c>
      <c r="WZD85" t="s">
        <v>263</v>
      </c>
      <c r="WZE85" t="s">
        <v>263</v>
      </c>
      <c r="WZF85" t="s">
        <v>263</v>
      </c>
      <c r="WZG85" t="s">
        <v>263</v>
      </c>
      <c r="WZH85" t="s">
        <v>263</v>
      </c>
      <c r="WZI85" t="s">
        <v>263</v>
      </c>
      <c r="WZJ85" t="s">
        <v>263</v>
      </c>
      <c r="WZK85" t="s">
        <v>263</v>
      </c>
      <c r="WZL85" t="s">
        <v>263</v>
      </c>
      <c r="WZM85" t="s">
        <v>263</v>
      </c>
      <c r="WZN85" t="s">
        <v>263</v>
      </c>
      <c r="WZO85" t="s">
        <v>263</v>
      </c>
      <c r="WZP85" t="s">
        <v>263</v>
      </c>
      <c r="WZQ85" t="s">
        <v>263</v>
      </c>
      <c r="WZR85" t="s">
        <v>263</v>
      </c>
      <c r="WZS85" t="s">
        <v>263</v>
      </c>
      <c r="WZT85" t="s">
        <v>263</v>
      </c>
      <c r="WZU85" t="s">
        <v>263</v>
      </c>
      <c r="WZV85" t="s">
        <v>263</v>
      </c>
      <c r="WZW85" t="s">
        <v>263</v>
      </c>
      <c r="WZX85" t="s">
        <v>263</v>
      </c>
      <c r="WZY85" t="s">
        <v>263</v>
      </c>
      <c r="WZZ85" t="s">
        <v>263</v>
      </c>
      <c r="XAA85" t="s">
        <v>263</v>
      </c>
      <c r="XAB85" t="s">
        <v>263</v>
      </c>
      <c r="XAC85" t="s">
        <v>263</v>
      </c>
      <c r="XAD85" t="s">
        <v>263</v>
      </c>
      <c r="XAE85" t="s">
        <v>263</v>
      </c>
      <c r="XAF85" t="s">
        <v>263</v>
      </c>
      <c r="XAG85" t="s">
        <v>263</v>
      </c>
      <c r="XAH85" t="s">
        <v>263</v>
      </c>
      <c r="XAI85" t="s">
        <v>263</v>
      </c>
      <c r="XAJ85" t="s">
        <v>263</v>
      </c>
      <c r="XAK85" t="s">
        <v>263</v>
      </c>
      <c r="XAL85" t="s">
        <v>263</v>
      </c>
      <c r="XAM85" t="s">
        <v>263</v>
      </c>
      <c r="XAN85" t="s">
        <v>263</v>
      </c>
      <c r="XAO85" t="s">
        <v>263</v>
      </c>
      <c r="XAP85" t="s">
        <v>263</v>
      </c>
      <c r="XAQ85" t="s">
        <v>263</v>
      </c>
      <c r="XAR85" t="s">
        <v>263</v>
      </c>
      <c r="XAS85" t="s">
        <v>263</v>
      </c>
      <c r="XAT85" t="s">
        <v>263</v>
      </c>
      <c r="XAU85" t="s">
        <v>263</v>
      </c>
      <c r="XAV85" t="s">
        <v>263</v>
      </c>
      <c r="XAW85" t="s">
        <v>263</v>
      </c>
      <c r="XAX85" t="s">
        <v>263</v>
      </c>
      <c r="XAY85" t="s">
        <v>263</v>
      </c>
      <c r="XAZ85" t="s">
        <v>263</v>
      </c>
      <c r="XBA85" t="s">
        <v>263</v>
      </c>
      <c r="XBB85" t="s">
        <v>263</v>
      </c>
      <c r="XBC85" t="s">
        <v>263</v>
      </c>
      <c r="XBD85" t="s">
        <v>263</v>
      </c>
      <c r="XBE85" t="s">
        <v>263</v>
      </c>
      <c r="XBF85" t="s">
        <v>263</v>
      </c>
      <c r="XBG85" t="s">
        <v>263</v>
      </c>
      <c r="XBH85" t="s">
        <v>263</v>
      </c>
      <c r="XBI85" t="s">
        <v>263</v>
      </c>
      <c r="XBJ85" t="s">
        <v>263</v>
      </c>
      <c r="XBK85" t="s">
        <v>263</v>
      </c>
      <c r="XBL85" t="s">
        <v>263</v>
      </c>
      <c r="XBM85" t="s">
        <v>263</v>
      </c>
      <c r="XBN85" t="s">
        <v>263</v>
      </c>
      <c r="XBO85" t="s">
        <v>263</v>
      </c>
      <c r="XBP85" t="s">
        <v>263</v>
      </c>
      <c r="XBQ85" t="s">
        <v>263</v>
      </c>
      <c r="XBR85" t="s">
        <v>263</v>
      </c>
      <c r="XBS85" t="s">
        <v>263</v>
      </c>
      <c r="XBT85" t="s">
        <v>263</v>
      </c>
      <c r="XBU85" t="s">
        <v>263</v>
      </c>
      <c r="XBV85" t="s">
        <v>263</v>
      </c>
      <c r="XBW85" t="s">
        <v>263</v>
      </c>
      <c r="XBX85" t="s">
        <v>263</v>
      </c>
      <c r="XBY85" t="s">
        <v>263</v>
      </c>
      <c r="XBZ85" t="s">
        <v>263</v>
      </c>
      <c r="XCA85" t="s">
        <v>263</v>
      </c>
      <c r="XCB85" t="s">
        <v>263</v>
      </c>
      <c r="XCC85" t="s">
        <v>263</v>
      </c>
      <c r="XCD85" t="s">
        <v>263</v>
      </c>
      <c r="XCE85" t="s">
        <v>263</v>
      </c>
      <c r="XCF85" t="s">
        <v>263</v>
      </c>
      <c r="XCG85" t="s">
        <v>263</v>
      </c>
      <c r="XCH85" t="s">
        <v>263</v>
      </c>
      <c r="XCI85" t="s">
        <v>263</v>
      </c>
      <c r="XCJ85" t="s">
        <v>263</v>
      </c>
      <c r="XCK85" t="s">
        <v>263</v>
      </c>
      <c r="XCL85" t="s">
        <v>263</v>
      </c>
      <c r="XCM85" t="s">
        <v>263</v>
      </c>
      <c r="XCN85" t="s">
        <v>263</v>
      </c>
      <c r="XCO85" t="s">
        <v>263</v>
      </c>
      <c r="XCP85" t="s">
        <v>263</v>
      </c>
      <c r="XCQ85" t="s">
        <v>263</v>
      </c>
      <c r="XCR85" t="s">
        <v>263</v>
      </c>
      <c r="XCS85" t="s">
        <v>263</v>
      </c>
      <c r="XCT85" t="s">
        <v>263</v>
      </c>
      <c r="XCU85" t="s">
        <v>263</v>
      </c>
      <c r="XCV85" t="s">
        <v>263</v>
      </c>
      <c r="XCW85" t="s">
        <v>263</v>
      </c>
      <c r="XCX85" t="s">
        <v>263</v>
      </c>
      <c r="XCY85" t="s">
        <v>263</v>
      </c>
      <c r="XCZ85" t="s">
        <v>263</v>
      </c>
      <c r="XDA85" t="s">
        <v>263</v>
      </c>
      <c r="XDB85" t="s">
        <v>263</v>
      </c>
      <c r="XDC85" t="s">
        <v>263</v>
      </c>
      <c r="XDD85" t="s">
        <v>263</v>
      </c>
      <c r="XDE85" t="s">
        <v>263</v>
      </c>
      <c r="XDF85" t="s">
        <v>263</v>
      </c>
      <c r="XDG85" t="s">
        <v>263</v>
      </c>
      <c r="XDH85" t="s">
        <v>263</v>
      </c>
      <c r="XDI85" t="s">
        <v>263</v>
      </c>
      <c r="XDJ85" t="s">
        <v>263</v>
      </c>
      <c r="XDK85" t="s">
        <v>263</v>
      </c>
      <c r="XDL85" t="s">
        <v>263</v>
      </c>
      <c r="XDM85" t="s">
        <v>263</v>
      </c>
      <c r="XDN85" t="s">
        <v>263</v>
      </c>
      <c r="XDO85" t="s">
        <v>263</v>
      </c>
      <c r="XDP85" t="s">
        <v>263</v>
      </c>
      <c r="XDQ85" t="s">
        <v>263</v>
      </c>
      <c r="XDR85" t="s">
        <v>263</v>
      </c>
      <c r="XDS85" t="s">
        <v>263</v>
      </c>
      <c r="XDT85" t="s">
        <v>263</v>
      </c>
      <c r="XDU85" t="s">
        <v>263</v>
      </c>
      <c r="XDV85" t="s">
        <v>263</v>
      </c>
      <c r="XDW85" t="s">
        <v>263</v>
      </c>
      <c r="XDX85" t="s">
        <v>263</v>
      </c>
      <c r="XDY85" t="s">
        <v>263</v>
      </c>
      <c r="XDZ85" t="s">
        <v>263</v>
      </c>
      <c r="XEA85" t="s">
        <v>263</v>
      </c>
      <c r="XEB85" t="s">
        <v>263</v>
      </c>
      <c r="XEC85" t="s">
        <v>263</v>
      </c>
      <c r="XED85" t="s">
        <v>263</v>
      </c>
      <c r="XEE85" t="s">
        <v>263</v>
      </c>
      <c r="XEF85" t="s">
        <v>263</v>
      </c>
      <c r="XEG85" t="s">
        <v>263</v>
      </c>
      <c r="XEH85" t="s">
        <v>263</v>
      </c>
      <c r="XEI85" t="s">
        <v>263</v>
      </c>
      <c r="XEJ85" t="s">
        <v>263</v>
      </c>
      <c r="XEK85" t="s">
        <v>263</v>
      </c>
      <c r="XEL85" t="s">
        <v>263</v>
      </c>
      <c r="XEM85" t="s">
        <v>263</v>
      </c>
      <c r="XEN85" t="s">
        <v>263</v>
      </c>
      <c r="XEO85" t="s">
        <v>263</v>
      </c>
      <c r="XEP85" t="s">
        <v>263</v>
      </c>
      <c r="XEQ85" t="s">
        <v>263</v>
      </c>
      <c r="XER85" t="s">
        <v>263</v>
      </c>
      <c r="XES85" t="s">
        <v>263</v>
      </c>
      <c r="XET85" t="s">
        <v>263</v>
      </c>
      <c r="XEU85" t="s">
        <v>263</v>
      </c>
      <c r="XEV85" t="s">
        <v>263</v>
      </c>
      <c r="XEW85" t="s">
        <v>263</v>
      </c>
      <c r="XEX85" t="s">
        <v>263</v>
      </c>
      <c r="XEY85" t="s">
        <v>263</v>
      </c>
      <c r="XEZ85" t="s">
        <v>263</v>
      </c>
      <c r="XFA85" t="s">
        <v>263</v>
      </c>
      <c r="XFB85" t="s">
        <v>263</v>
      </c>
      <c r="XFC85" t="s">
        <v>263</v>
      </c>
      <c r="XFD85" t="s">
        <v>263</v>
      </c>
    </row>
    <row r="86" spans="1:16384" x14ac:dyDescent="0.3">
      <c r="F86" t="s">
        <v>3</v>
      </c>
      <c r="G86">
        <v>0.11481056257175008</v>
      </c>
    </row>
    <row r="87" spans="1:16384" x14ac:dyDescent="0.3">
      <c r="A87" s="57" t="s">
        <v>272</v>
      </c>
      <c r="B87" s="56" t="s">
        <v>252</v>
      </c>
      <c r="F87" t="s">
        <v>4</v>
      </c>
      <c r="G87">
        <v>-1.510721247563364</v>
      </c>
    </row>
    <row r="88" spans="1:16384" x14ac:dyDescent="0.3">
      <c r="A88" s="49" t="s">
        <v>3</v>
      </c>
      <c r="B88" s="63">
        <v>0.58517555266580346</v>
      </c>
      <c r="F88" t="s">
        <v>5</v>
      </c>
      <c r="G88">
        <v>-10.925819436457735</v>
      </c>
    </row>
    <row r="89" spans="1:16384" x14ac:dyDescent="0.3">
      <c r="A89" s="49" t="s">
        <v>4</v>
      </c>
      <c r="B89" s="63">
        <v>1.1510128913443831</v>
      </c>
      <c r="F89" t="s">
        <v>6</v>
      </c>
      <c r="G89">
        <v>1.525423728813553</v>
      </c>
    </row>
    <row r="90" spans="1:16384" x14ac:dyDescent="0.3">
      <c r="A90" s="49" t="s">
        <v>5</v>
      </c>
      <c r="B90" s="63">
        <v>4.8349056603773519</v>
      </c>
      <c r="F90" t="s">
        <v>7</v>
      </c>
      <c r="G90">
        <v>-5.0163576881134073</v>
      </c>
    </row>
    <row r="91" spans="1:16384" x14ac:dyDescent="0.3">
      <c r="A91" s="49" t="s">
        <v>6</v>
      </c>
      <c r="B91" s="63">
        <v>0.48367593712213502</v>
      </c>
      <c r="F91" t="s">
        <v>8</v>
      </c>
      <c r="G91">
        <v>6.5191387559808485</v>
      </c>
    </row>
    <row r="92" spans="1:16384" x14ac:dyDescent="0.3">
      <c r="A92" s="49" t="s">
        <v>7</v>
      </c>
      <c r="B92" s="63">
        <v>-0.8649687650168244</v>
      </c>
      <c r="F92" t="s">
        <v>9</v>
      </c>
      <c r="G92">
        <v>-1.4194464158977997</v>
      </c>
    </row>
    <row r="93" spans="1:16384" x14ac:dyDescent="0.3">
      <c r="A93" s="49" t="s">
        <v>8</v>
      </c>
      <c r="B93" s="63">
        <v>-1.3268998793727314</v>
      </c>
      <c r="F93" t="s">
        <v>10</v>
      </c>
      <c r="G93">
        <v>-0.17605633802815901</v>
      </c>
    </row>
    <row r="94" spans="1:16384" x14ac:dyDescent="0.3">
      <c r="A94" s="49" t="s">
        <v>9</v>
      </c>
      <c r="B94" s="63">
        <v>4.1243275552899012</v>
      </c>
      <c r="F94" t="s">
        <v>11</v>
      </c>
      <c r="G94">
        <v>-1.0075566750629747</v>
      </c>
    </row>
    <row r="95" spans="1:16384" x14ac:dyDescent="0.3">
      <c r="A95" s="49" t="s">
        <v>10</v>
      </c>
      <c r="B95" s="63">
        <v>-0.24301336573511889</v>
      </c>
      <c r="F95" t="s">
        <v>12</v>
      </c>
      <c r="G95">
        <v>0.75436115040075169</v>
      </c>
    </row>
    <row r="96" spans="1:16384" x14ac:dyDescent="0.3">
      <c r="A96" s="49" t="s">
        <v>11</v>
      </c>
      <c r="B96" s="63">
        <v>0.16792611251048584</v>
      </c>
      <c r="F96" t="s">
        <v>13</v>
      </c>
      <c r="G96">
        <v>0.39414414414413779</v>
      </c>
    </row>
    <row r="97" spans="1:7" x14ac:dyDescent="0.3">
      <c r="A97" s="49" t="s">
        <v>12</v>
      </c>
      <c r="B97" s="63">
        <v>1.2175754367390215</v>
      </c>
      <c r="F97" t="s">
        <v>14</v>
      </c>
      <c r="G97">
        <v>0.73723012111638009</v>
      </c>
    </row>
    <row r="98" spans="1:7" x14ac:dyDescent="0.3">
      <c r="A98" s="49" t="s">
        <v>13</v>
      </c>
      <c r="B98" s="63">
        <v>0.57405281285878307</v>
      </c>
      <c r="F98" t="s">
        <v>15</v>
      </c>
      <c r="G98">
        <v>-0.11441647597253354</v>
      </c>
    </row>
    <row r="99" spans="1:7" x14ac:dyDescent="0.3">
      <c r="A99" s="49" t="s">
        <v>14</v>
      </c>
      <c r="B99" s="63">
        <v>0.82462891698735563</v>
      </c>
    </row>
    <row r="100" spans="1:7" x14ac:dyDescent="0.3">
      <c r="A100" s="53" t="s">
        <v>15</v>
      </c>
      <c r="B100" s="55">
        <v>0.9280742459396718</v>
      </c>
    </row>
    <row r="102" spans="1:7" x14ac:dyDescent="0.3">
      <c r="A102" t="s">
        <v>268</v>
      </c>
    </row>
    <row r="104" spans="1:7" x14ac:dyDescent="0.3">
      <c r="A104" s="57" t="s">
        <v>272</v>
      </c>
      <c r="B104" s="56" t="s">
        <v>252</v>
      </c>
    </row>
    <row r="105" spans="1:7" x14ac:dyDescent="0.3">
      <c r="A105" s="49" t="s">
        <v>3</v>
      </c>
      <c r="B105" s="63">
        <v>0.11481056257175008</v>
      </c>
    </row>
    <row r="106" spans="1:7" x14ac:dyDescent="0.3">
      <c r="A106" s="49" t="s">
        <v>4</v>
      </c>
      <c r="B106" s="63">
        <v>-1.510721247563364</v>
      </c>
    </row>
    <row r="107" spans="1:7" x14ac:dyDescent="0.3">
      <c r="A107" s="49" t="s">
        <v>5</v>
      </c>
      <c r="B107" s="63">
        <v>-10.925819436457735</v>
      </c>
    </row>
    <row r="108" spans="1:7" x14ac:dyDescent="0.3">
      <c r="A108" s="49" t="s">
        <v>6</v>
      </c>
      <c r="B108" s="63">
        <v>1.525423728813553</v>
      </c>
    </row>
    <row r="109" spans="1:7" x14ac:dyDescent="0.3">
      <c r="A109" s="49" t="s">
        <v>7</v>
      </c>
      <c r="B109" s="63">
        <v>-5.0163576881134073</v>
      </c>
    </row>
    <row r="110" spans="1:7" x14ac:dyDescent="0.3">
      <c r="A110" s="49" t="s">
        <v>8</v>
      </c>
      <c r="B110" s="63">
        <v>6.5191387559808485</v>
      </c>
    </row>
    <row r="111" spans="1:7" x14ac:dyDescent="0.3">
      <c r="A111" s="49" t="s">
        <v>9</v>
      </c>
      <c r="B111" s="63">
        <v>-1.4194464158977997</v>
      </c>
    </row>
    <row r="112" spans="1:7" x14ac:dyDescent="0.3">
      <c r="A112" s="49" t="s">
        <v>10</v>
      </c>
      <c r="B112" s="63">
        <v>-0.17605633802815901</v>
      </c>
    </row>
    <row r="113" spans="1:2" x14ac:dyDescent="0.3">
      <c r="A113" s="49" t="s">
        <v>11</v>
      </c>
      <c r="B113" s="63">
        <v>-1.0075566750629747</v>
      </c>
    </row>
    <row r="114" spans="1:2" x14ac:dyDescent="0.3">
      <c r="A114" s="49" t="s">
        <v>12</v>
      </c>
      <c r="B114" s="63">
        <v>0.75436115040075169</v>
      </c>
    </row>
    <row r="115" spans="1:2" x14ac:dyDescent="0.3">
      <c r="A115" s="49" t="s">
        <v>13</v>
      </c>
      <c r="B115" s="63">
        <v>0.39414414414413779</v>
      </c>
    </row>
    <row r="116" spans="1:2" x14ac:dyDescent="0.3">
      <c r="A116" s="49" t="s">
        <v>14</v>
      </c>
      <c r="B116" s="63">
        <v>0.73723012111638009</v>
      </c>
    </row>
    <row r="117" spans="1:2" x14ac:dyDescent="0.3">
      <c r="A117" s="53" t="s">
        <v>15</v>
      </c>
      <c r="B117" s="55">
        <v>-0.11441647597253354</v>
      </c>
    </row>
    <row r="118" spans="1:2" x14ac:dyDescent="0.3">
      <c r="A118" s="49"/>
      <c r="B118" s="63"/>
    </row>
    <row r="119" spans="1:2" x14ac:dyDescent="0.3">
      <c r="A119" s="49"/>
      <c r="B119" s="63"/>
    </row>
    <row r="123" spans="1:2" x14ac:dyDescent="0.3">
      <c r="A123" t="s">
        <v>269</v>
      </c>
    </row>
    <row r="124" spans="1:2" x14ac:dyDescent="0.3">
      <c r="A124" t="s">
        <v>265</v>
      </c>
    </row>
    <row r="125" spans="1:2" x14ac:dyDescent="0.3">
      <c r="A125" s="81" t="s">
        <v>272</v>
      </c>
      <c r="B125" s="81" t="s">
        <v>252</v>
      </c>
    </row>
    <row r="126" spans="1:2" x14ac:dyDescent="0.3">
      <c r="A126" s="82" t="s">
        <v>3</v>
      </c>
      <c r="B126" s="82">
        <v>0.50793650793651512</v>
      </c>
    </row>
    <row r="127" spans="1:2" x14ac:dyDescent="0.3">
      <c r="A127" s="47" t="s">
        <v>4</v>
      </c>
      <c r="B127" s="47">
        <v>0.9847806624888169</v>
      </c>
    </row>
    <row r="128" spans="1:2" x14ac:dyDescent="0.3">
      <c r="A128" s="82" t="s">
        <v>5</v>
      </c>
      <c r="B128" s="82">
        <v>5.0347222222222321</v>
      </c>
    </row>
    <row r="129" spans="1:2" x14ac:dyDescent="0.3">
      <c r="A129" s="47" t="s">
        <v>6</v>
      </c>
      <c r="B129" s="47">
        <v>0.60096153846153844</v>
      </c>
    </row>
    <row r="130" spans="1:2" x14ac:dyDescent="0.3">
      <c r="A130" s="82" t="s">
        <v>7</v>
      </c>
      <c r="B130" s="82">
        <v>-0.47720042417815789</v>
      </c>
    </row>
    <row r="131" spans="1:2" x14ac:dyDescent="0.3">
      <c r="A131" s="47" t="s">
        <v>8</v>
      </c>
      <c r="B131" s="47">
        <v>-0.2297530155083318</v>
      </c>
    </row>
    <row r="132" spans="1:2" x14ac:dyDescent="0.3">
      <c r="A132" s="82" t="s">
        <v>9</v>
      </c>
      <c r="B132" s="82">
        <v>3.924349881796696</v>
      </c>
    </row>
    <row r="133" spans="1:2" x14ac:dyDescent="0.3">
      <c r="A133" s="47" t="s">
        <v>10</v>
      </c>
      <c r="B133" s="47">
        <v>-0.30562347188264061</v>
      </c>
    </row>
    <row r="134" spans="1:2" x14ac:dyDescent="0.3">
      <c r="A134" s="82" t="s">
        <v>11</v>
      </c>
      <c r="B134" s="82">
        <v>0.16474464579901388</v>
      </c>
    </row>
    <row r="135" spans="1:2" x14ac:dyDescent="0.3">
      <c r="A135" s="47" t="s">
        <v>12</v>
      </c>
      <c r="B135" s="47">
        <v>1.1444141689373266</v>
      </c>
    </row>
    <row r="136" spans="1:2" x14ac:dyDescent="0.3">
      <c r="A136" s="82" t="s">
        <v>13</v>
      </c>
      <c r="B136" s="82">
        <v>0.37712130735386196</v>
      </c>
    </row>
    <row r="137" spans="1:2" x14ac:dyDescent="0.3">
      <c r="A137" s="47" t="s">
        <v>14</v>
      </c>
      <c r="B137" s="47">
        <v>0.75147611379495738</v>
      </c>
    </row>
    <row r="138" spans="1:2" x14ac:dyDescent="0.3">
      <c r="A138" s="83" t="s">
        <v>15</v>
      </c>
      <c r="B138" s="83">
        <v>1.0039040713887404</v>
      </c>
    </row>
    <row r="140" spans="1:2" x14ac:dyDescent="0.3">
      <c r="A140" t="s">
        <v>266</v>
      </c>
    </row>
    <row r="141" spans="1:2" x14ac:dyDescent="0.3">
      <c r="A141" s="81" t="s">
        <v>272</v>
      </c>
      <c r="B141" s="81" t="s">
        <v>252</v>
      </c>
    </row>
    <row r="142" spans="1:2" x14ac:dyDescent="0.3">
      <c r="A142" s="82" t="s">
        <v>3</v>
      </c>
      <c r="B142" s="82">
        <v>1.0575793184488738</v>
      </c>
    </row>
    <row r="143" spans="1:2" x14ac:dyDescent="0.3">
      <c r="A143" s="47" t="s">
        <v>4</v>
      </c>
      <c r="B143" s="47">
        <v>-0.23485204321277595</v>
      </c>
    </row>
    <row r="144" spans="1:2" x14ac:dyDescent="0.3">
      <c r="A144" s="82" t="s">
        <v>5</v>
      </c>
      <c r="B144" s="82">
        <v>4.5336112558624375</v>
      </c>
    </row>
    <row r="145" spans="1:2" x14ac:dyDescent="0.3">
      <c r="A145" s="47" t="s">
        <v>6</v>
      </c>
      <c r="B145" s="47">
        <v>0.92006900517538481</v>
      </c>
    </row>
    <row r="146" spans="1:2" x14ac:dyDescent="0.3">
      <c r="A146" s="82" t="s">
        <v>7</v>
      </c>
      <c r="B146" s="82">
        <v>-0.50251256281407353</v>
      </c>
    </row>
    <row r="147" spans="1:2" x14ac:dyDescent="0.3">
      <c r="A147" s="47" t="s">
        <v>8</v>
      </c>
      <c r="B147" s="47">
        <v>-1.9435736677115951</v>
      </c>
    </row>
    <row r="148" spans="1:2" x14ac:dyDescent="0.3">
      <c r="A148" s="82" t="s">
        <v>9</v>
      </c>
      <c r="B148" s="82">
        <v>-14.997202014549533</v>
      </c>
    </row>
    <row r="149" spans="1:2" x14ac:dyDescent="0.3">
      <c r="A149" s="47" t="s">
        <v>10</v>
      </c>
      <c r="B149" s="47">
        <v>0.17513134851139014</v>
      </c>
    </row>
    <row r="150" spans="1:2" x14ac:dyDescent="0.3">
      <c r="A150" s="82" t="s">
        <v>11</v>
      </c>
      <c r="B150" s="82">
        <v>-0.24370430544273874</v>
      </c>
    </row>
    <row r="151" spans="1:2" x14ac:dyDescent="0.3">
      <c r="A151" s="47" t="s">
        <v>12</v>
      </c>
      <c r="B151" s="47">
        <v>0.84788029925186459</v>
      </c>
    </row>
    <row r="152" spans="1:2" x14ac:dyDescent="0.3">
      <c r="A152" s="82" t="s">
        <v>13</v>
      </c>
      <c r="B152" s="82">
        <v>0.42997542997544036</v>
      </c>
    </row>
    <row r="153" spans="1:2" x14ac:dyDescent="0.3">
      <c r="A153" s="47" t="s">
        <v>14</v>
      </c>
      <c r="B153" s="47">
        <v>0.46559751681324657</v>
      </c>
    </row>
    <row r="154" spans="1:2" x14ac:dyDescent="0.3">
      <c r="A154" s="83" t="s">
        <v>15</v>
      </c>
      <c r="B154" s="83">
        <v>-1.5117581187010174</v>
      </c>
    </row>
    <row r="158" spans="1:2" x14ac:dyDescent="0.3">
      <c r="A158" t="s">
        <v>267</v>
      </c>
    </row>
    <row r="159" spans="1:2" x14ac:dyDescent="0.3">
      <c r="A159" t="s">
        <v>270</v>
      </c>
    </row>
    <row r="160" spans="1:2" x14ac:dyDescent="0.3">
      <c r="A160" s="81" t="s">
        <v>272</v>
      </c>
      <c r="B160" s="81" t="s">
        <v>252</v>
      </c>
    </row>
    <row r="161" spans="1:2" x14ac:dyDescent="0.3">
      <c r="A161" s="82" t="s">
        <v>3</v>
      </c>
      <c r="B161" s="82">
        <v>0.58064516129032628</v>
      </c>
    </row>
    <row r="162" spans="1:2" x14ac:dyDescent="0.3">
      <c r="A162" s="47" t="s">
        <v>4</v>
      </c>
      <c r="B162" s="47">
        <v>1.0938924339106679</v>
      </c>
    </row>
    <row r="163" spans="1:2" x14ac:dyDescent="0.3">
      <c r="A163" s="82" t="s">
        <v>5</v>
      </c>
      <c r="B163" s="82">
        <v>4.9180327868852487</v>
      </c>
    </row>
    <row r="164" spans="1:2" x14ac:dyDescent="0.3">
      <c r="A164" s="47" t="s">
        <v>6</v>
      </c>
      <c r="B164" s="47">
        <v>0.54282267792521455</v>
      </c>
    </row>
    <row r="165" spans="1:2" x14ac:dyDescent="0.3">
      <c r="A165" s="82" t="s">
        <v>7</v>
      </c>
      <c r="B165" s="82">
        <v>-0.74664011946241915</v>
      </c>
    </row>
    <row r="166" spans="1:2" x14ac:dyDescent="0.3">
      <c r="A166" s="47" t="s">
        <v>8</v>
      </c>
      <c r="B166" s="47">
        <v>-0.7660577489687751</v>
      </c>
    </row>
    <row r="167" spans="1:2" x14ac:dyDescent="0.3">
      <c r="A167" s="82" t="s">
        <v>9</v>
      </c>
      <c r="B167" s="82">
        <v>4.0592430060340128</v>
      </c>
    </row>
    <row r="168" spans="1:2" x14ac:dyDescent="0.3">
      <c r="A168" s="47" t="s">
        <v>10</v>
      </c>
      <c r="B168" s="47">
        <v>-0.2434570906877524</v>
      </c>
    </row>
    <row r="169" spans="1:2" x14ac:dyDescent="0.3">
      <c r="A169" s="82" t="s">
        <v>11</v>
      </c>
      <c r="B169" s="82">
        <v>0.1668056713928297</v>
      </c>
    </row>
    <row r="170" spans="1:2" x14ac:dyDescent="0.3">
      <c r="A170" s="47" t="s">
        <v>12</v>
      </c>
      <c r="B170" s="47">
        <v>1.1758417958311003</v>
      </c>
    </row>
    <row r="171" spans="1:2" x14ac:dyDescent="0.3">
      <c r="A171" s="82" t="s">
        <v>13</v>
      </c>
      <c r="B171" s="82">
        <v>0.47647409172126937</v>
      </c>
    </row>
    <row r="172" spans="1:2" x14ac:dyDescent="0.3">
      <c r="A172" s="47" t="s">
        <v>14</v>
      </c>
      <c r="B172" s="47">
        <v>0.7612833061446469</v>
      </c>
    </row>
    <row r="173" spans="1:2" x14ac:dyDescent="0.3">
      <c r="A173" s="83" t="s">
        <v>15</v>
      </c>
      <c r="B173" s="83">
        <v>0.91480846197827004</v>
      </c>
    </row>
    <row r="175" spans="1:2" x14ac:dyDescent="0.3">
      <c r="A175" t="s">
        <v>271</v>
      </c>
    </row>
    <row r="176" spans="1:2" x14ac:dyDescent="0.3">
      <c r="A176" s="57" t="s">
        <v>272</v>
      </c>
      <c r="B176" s="56" t="s">
        <v>252</v>
      </c>
    </row>
    <row r="177" spans="1:2" x14ac:dyDescent="0.3">
      <c r="A177" s="49" t="s">
        <v>3</v>
      </c>
      <c r="B177" s="63">
        <v>1.0575793184488738</v>
      </c>
    </row>
    <row r="178" spans="1:2" x14ac:dyDescent="0.3">
      <c r="A178" s="49" t="s">
        <v>4</v>
      </c>
      <c r="B178" s="63">
        <v>-0.23485204321277595</v>
      </c>
    </row>
    <row r="179" spans="1:2" x14ac:dyDescent="0.3">
      <c r="A179" s="49" t="s">
        <v>5</v>
      </c>
      <c r="B179" s="63">
        <v>4.5336112558624375</v>
      </c>
    </row>
    <row r="180" spans="1:2" x14ac:dyDescent="0.3">
      <c r="A180" s="49" t="s">
        <v>6</v>
      </c>
      <c r="B180" s="63">
        <v>0.92006900517538481</v>
      </c>
    </row>
    <row r="181" spans="1:2" x14ac:dyDescent="0.3">
      <c r="A181" s="49" t="s">
        <v>7</v>
      </c>
      <c r="B181" s="63">
        <v>-0.50251256281407353</v>
      </c>
    </row>
    <row r="182" spans="1:2" x14ac:dyDescent="0.3">
      <c r="A182" s="49" t="s">
        <v>8</v>
      </c>
      <c r="B182" s="63">
        <v>-1.9435736677115951</v>
      </c>
    </row>
    <row r="183" spans="1:2" x14ac:dyDescent="0.3">
      <c r="A183" s="49" t="s">
        <v>9</v>
      </c>
      <c r="B183" s="63">
        <v>-14.997202014549533</v>
      </c>
    </row>
    <row r="184" spans="1:2" x14ac:dyDescent="0.3">
      <c r="A184" s="49" t="s">
        <v>10</v>
      </c>
      <c r="B184" s="63">
        <v>0.17513134851139014</v>
      </c>
    </row>
    <row r="185" spans="1:2" x14ac:dyDescent="0.3">
      <c r="A185" s="49" t="s">
        <v>11</v>
      </c>
      <c r="B185" s="63">
        <v>-0.24370430544273874</v>
      </c>
    </row>
    <row r="186" spans="1:2" x14ac:dyDescent="0.3">
      <c r="A186" s="49" t="s">
        <v>12</v>
      </c>
      <c r="B186" s="63">
        <v>0.84788029925186459</v>
      </c>
    </row>
    <row r="187" spans="1:2" x14ac:dyDescent="0.3">
      <c r="A187" s="49" t="s">
        <v>13</v>
      </c>
      <c r="B187" s="63">
        <v>0.42997542997544036</v>
      </c>
    </row>
    <row r="188" spans="1:2" x14ac:dyDescent="0.3">
      <c r="A188" s="49" t="s">
        <v>14</v>
      </c>
      <c r="B188" s="63">
        <v>0.46559751681324657</v>
      </c>
    </row>
    <row r="189" spans="1:2" x14ac:dyDescent="0.3">
      <c r="A189" s="53" t="s">
        <v>15</v>
      </c>
      <c r="B189" s="55">
        <v>-1.5117581187010174</v>
      </c>
    </row>
  </sheetData>
  <pageMargins left="0.7" right="0.7" top="0.75" bottom="0.75" header="0.3" footer="0.3"/>
  <drawing r:id="rId1"/>
  <tableParts count="5">
    <tablePart r:id="rId2"/>
    <tablePart r:id="rId3"/>
    <tablePart r:id="rId4"/>
    <tablePart r:id="rId5"/>
    <tablePart r:id="rId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FF754-F99D-4F64-8A29-11387F61D51C}">
  <dimension ref="B4:X38"/>
  <sheetViews>
    <sheetView showGridLines="0" zoomScale="64" workbookViewId="0">
      <selection activeCell="T17" sqref="T17"/>
    </sheetView>
  </sheetViews>
  <sheetFormatPr defaultRowHeight="14.4" x14ac:dyDescent="0.3"/>
  <cols>
    <col min="3" max="3" width="23.21875" customWidth="1"/>
    <col min="4" max="4" width="25.33203125" customWidth="1"/>
    <col min="7" max="7" width="25.44140625" customWidth="1"/>
    <col min="15" max="15" width="12.5546875" customWidth="1"/>
    <col min="16" max="16" width="10.5546875" customWidth="1"/>
    <col min="17" max="17" width="11.5546875" customWidth="1"/>
    <col min="19" max="19" width="12.5546875" customWidth="1"/>
  </cols>
  <sheetData>
    <row r="4" spans="3:24" ht="23.4" x14ac:dyDescent="0.45">
      <c r="C4" s="92" t="s">
        <v>313</v>
      </c>
      <c r="D4" s="93" t="s">
        <v>119</v>
      </c>
      <c r="G4" s="41"/>
    </row>
    <row r="9" spans="3:24" x14ac:dyDescent="0.3">
      <c r="C9" s="75"/>
      <c r="D9" s="76"/>
      <c r="E9" s="95"/>
      <c r="F9" s="95"/>
    </row>
    <row r="10" spans="3:24" x14ac:dyDescent="0.3">
      <c r="C10" s="75"/>
      <c r="D10" s="77"/>
      <c r="E10" s="96"/>
      <c r="F10" s="96"/>
    </row>
    <row r="11" spans="3:24" x14ac:dyDescent="0.3">
      <c r="C11" s="75"/>
      <c r="D11" s="76"/>
      <c r="E11" s="95"/>
      <c r="F11" s="95"/>
    </row>
    <row r="12" spans="3:24" x14ac:dyDescent="0.3">
      <c r="C12" s="75"/>
      <c r="D12" s="77"/>
      <c r="E12" s="96"/>
      <c r="F12" s="96"/>
    </row>
    <row r="13" spans="3:24" x14ac:dyDescent="0.3">
      <c r="C13" s="75"/>
      <c r="D13" s="76"/>
      <c r="E13" s="95"/>
      <c r="F13" s="95"/>
    </row>
    <row r="14" spans="3:24" x14ac:dyDescent="0.3">
      <c r="C14" s="75"/>
      <c r="D14" s="77"/>
      <c r="E14" s="96"/>
      <c r="F14" s="96"/>
    </row>
    <row r="15" spans="3:24" x14ac:dyDescent="0.3">
      <c r="C15" s="75"/>
      <c r="D15" s="76"/>
      <c r="E15" s="95"/>
      <c r="F15" s="95"/>
    </row>
    <row r="16" spans="3:24" x14ac:dyDescent="0.3">
      <c r="C16" s="75"/>
      <c r="D16" s="77"/>
      <c r="E16" s="96"/>
      <c r="F16" s="96"/>
      <c r="X16" s="94"/>
    </row>
    <row r="17" spans="2:17" x14ac:dyDescent="0.3">
      <c r="C17" s="75"/>
      <c r="D17" s="76"/>
      <c r="E17" s="95"/>
      <c r="F17" s="95"/>
    </row>
    <row r="18" spans="2:17" x14ac:dyDescent="0.3">
      <c r="C18" s="75"/>
      <c r="D18" s="77"/>
      <c r="E18" s="96"/>
      <c r="F18" s="96"/>
    </row>
    <row r="19" spans="2:17" x14ac:dyDescent="0.3">
      <c r="C19" s="75"/>
      <c r="D19" s="76"/>
      <c r="E19" s="95"/>
      <c r="F19" s="95"/>
    </row>
    <row r="20" spans="2:17" x14ac:dyDescent="0.3">
      <c r="C20" s="78"/>
      <c r="D20" s="79"/>
      <c r="E20" s="96"/>
      <c r="F20" s="96"/>
    </row>
    <row r="26" spans="2:17" ht="23.4" x14ac:dyDescent="0.45">
      <c r="P26" s="66"/>
      <c r="Q26" s="91"/>
    </row>
    <row r="28" spans="2:17" ht="21" x14ac:dyDescent="0.4">
      <c r="B28" s="97"/>
      <c r="C28" s="97" t="s">
        <v>256</v>
      </c>
      <c r="D28" s="97"/>
      <c r="G28" s="69" t="s">
        <v>193</v>
      </c>
    </row>
    <row r="29" spans="2:17" ht="21" x14ac:dyDescent="0.4">
      <c r="B29" s="97"/>
      <c r="C29" s="97" t="s">
        <v>258</v>
      </c>
      <c r="D29" s="97" t="s">
        <v>257</v>
      </c>
      <c r="G29" s="38" t="s">
        <v>275</v>
      </c>
    </row>
    <row r="30" spans="2:17" ht="21" x14ac:dyDescent="0.4">
      <c r="B30" s="98" t="s">
        <v>30</v>
      </c>
      <c r="C30" s="40" t="s">
        <v>259</v>
      </c>
      <c r="D30" s="40" t="s">
        <v>260</v>
      </c>
      <c r="G30" s="38" t="s">
        <v>276</v>
      </c>
    </row>
    <row r="31" spans="2:17" ht="21" x14ac:dyDescent="0.4">
      <c r="B31" s="98" t="s">
        <v>33</v>
      </c>
      <c r="C31" s="40" t="s">
        <v>259</v>
      </c>
      <c r="D31" s="40" t="s">
        <v>264</v>
      </c>
      <c r="G31" s="38"/>
    </row>
    <row r="32" spans="2:17" ht="21" x14ac:dyDescent="0.4">
      <c r="B32" s="98" t="s">
        <v>34</v>
      </c>
      <c r="C32" s="40" t="s">
        <v>259</v>
      </c>
      <c r="D32" s="40" t="s">
        <v>260</v>
      </c>
      <c r="G32" s="69" t="s">
        <v>33</v>
      </c>
    </row>
    <row r="33" spans="7:7" ht="21" x14ac:dyDescent="0.4">
      <c r="G33" s="38" t="s">
        <v>273</v>
      </c>
    </row>
    <row r="34" spans="7:7" ht="21" x14ac:dyDescent="0.4">
      <c r="G34" s="38" t="s">
        <v>274</v>
      </c>
    </row>
    <row r="35" spans="7:7" ht="21" x14ac:dyDescent="0.4">
      <c r="G35" s="38"/>
    </row>
    <row r="36" spans="7:7" ht="21" x14ac:dyDescent="0.4">
      <c r="G36" s="69" t="s">
        <v>267</v>
      </c>
    </row>
    <row r="37" spans="7:7" ht="21" x14ac:dyDescent="0.4">
      <c r="G37" s="38" t="s">
        <v>270</v>
      </c>
    </row>
    <row r="38" spans="7:7" ht="21" x14ac:dyDescent="0.4">
      <c r="G38" s="38" t="s">
        <v>271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6B260-1C9D-47C6-B70B-B3D29415E468}">
  <dimension ref="A2:AH120"/>
  <sheetViews>
    <sheetView topLeftCell="A53" zoomScale="73" workbookViewId="0">
      <selection activeCell="D106" sqref="D106"/>
    </sheetView>
  </sheetViews>
  <sheetFormatPr defaultRowHeight="14.4" x14ac:dyDescent="0.3"/>
  <cols>
    <col min="1" max="1" width="14.33203125" bestFit="1" customWidth="1"/>
    <col min="2" max="2" width="29.6640625" bestFit="1" customWidth="1"/>
    <col min="3" max="3" width="17.21875" bestFit="1" customWidth="1"/>
    <col min="4" max="4" width="31.77734375" bestFit="1" customWidth="1"/>
    <col min="5" max="5" width="31.77734375" customWidth="1"/>
    <col min="6" max="6" width="21" customWidth="1"/>
    <col min="7" max="7" width="14.77734375" customWidth="1"/>
    <col min="9" max="9" width="18.5546875" customWidth="1"/>
    <col min="10" max="10" width="13.44140625" customWidth="1"/>
    <col min="12" max="12" width="12.33203125" customWidth="1"/>
    <col min="13" max="13" width="20.109375" customWidth="1"/>
    <col min="14" max="14" width="24.33203125" customWidth="1"/>
    <col min="16" max="16" width="24.21875" customWidth="1"/>
    <col min="17" max="17" width="33.5546875" customWidth="1"/>
    <col min="18" max="18" width="20.21875" customWidth="1"/>
    <col min="19" max="19" width="27.88671875" customWidth="1"/>
    <col min="20" max="20" width="10.109375" customWidth="1"/>
    <col min="21" max="21" width="11" customWidth="1"/>
    <col min="22" max="22" width="22.21875" customWidth="1"/>
    <col min="23" max="23" width="9.88671875" customWidth="1"/>
    <col min="24" max="24" width="14.44140625" customWidth="1"/>
    <col min="25" max="25" width="28.88671875" customWidth="1"/>
    <col min="27" max="27" width="29.109375" customWidth="1"/>
    <col min="28" max="28" width="26.6640625" customWidth="1"/>
    <col min="29" max="29" width="11.5546875" customWidth="1"/>
    <col min="30" max="30" width="24.5546875" customWidth="1"/>
    <col min="31" max="31" width="15.109375" customWidth="1"/>
    <col min="32" max="32" width="14.6640625" customWidth="1"/>
  </cols>
  <sheetData>
    <row r="2" spans="1:10" x14ac:dyDescent="0.3">
      <c r="B2" t="s">
        <v>277</v>
      </c>
    </row>
    <row r="6" spans="1:10" x14ac:dyDescent="0.3">
      <c r="B6" t="s">
        <v>278</v>
      </c>
      <c r="C6" t="s">
        <v>282</v>
      </c>
      <c r="D6" t="s">
        <v>279</v>
      </c>
    </row>
    <row r="7" spans="1:10" x14ac:dyDescent="0.3">
      <c r="B7" s="44" t="s">
        <v>280</v>
      </c>
      <c r="C7" s="44">
        <v>43891</v>
      </c>
      <c r="D7" t="s">
        <v>281</v>
      </c>
    </row>
    <row r="9" spans="1:10" x14ac:dyDescent="0.3">
      <c r="A9" t="s">
        <v>289</v>
      </c>
    </row>
    <row r="10" spans="1:10" x14ac:dyDescent="0.3">
      <c r="A10" s="47"/>
      <c r="B10" s="47" t="s">
        <v>290</v>
      </c>
      <c r="C10" s="47"/>
      <c r="D10" s="47"/>
      <c r="E10" t="s">
        <v>269</v>
      </c>
    </row>
    <row r="11" spans="1:10" x14ac:dyDescent="0.3">
      <c r="A11" s="47" t="s">
        <v>55</v>
      </c>
      <c r="B11" s="47" t="s">
        <v>287</v>
      </c>
      <c r="C11" s="47" t="s">
        <v>288</v>
      </c>
      <c r="D11" s="47" t="s">
        <v>296</v>
      </c>
      <c r="E11" s="84" t="s">
        <v>291</v>
      </c>
      <c r="F11" s="84" t="s">
        <v>292</v>
      </c>
      <c r="G11" s="84" t="s">
        <v>295</v>
      </c>
      <c r="H11" s="84" t="s">
        <v>297</v>
      </c>
      <c r="I11" s="84" t="s">
        <v>298</v>
      </c>
      <c r="J11" s="84" t="s">
        <v>299</v>
      </c>
    </row>
    <row r="12" spans="1:10" x14ac:dyDescent="0.3">
      <c r="A12" s="47" t="s">
        <v>176</v>
      </c>
      <c r="B12" s="82">
        <v>1781.9999999999998</v>
      </c>
      <c r="C12" s="47">
        <v>1759.8000000000002</v>
      </c>
      <c r="D12" s="47">
        <f>((C12-B12)/C12*100)</f>
        <v>-1.2615069894305937</v>
      </c>
      <c r="E12">
        <v>1715.5</v>
      </c>
      <c r="F12">
        <v>1754.4</v>
      </c>
      <c r="G12">
        <f>((Table14[[#This Row],[FEB2]]-Table14[[#This Row],[MARCH2]])/Table14[[#This Row],[FEB2]])*100</f>
        <v>2.2172822617419112</v>
      </c>
      <c r="H12">
        <v>1756</v>
      </c>
      <c r="I12">
        <v>1757.1</v>
      </c>
      <c r="J12">
        <f>((Table14[[#This Row],[FEB3]]-Table14[[#This Row],[MARCH3]])/Table14[[#This Row],[FEB3]])*100</f>
        <v>6.2603152922423827E-2</v>
      </c>
    </row>
    <row r="13" spans="1:10" x14ac:dyDescent="0.3">
      <c r="A13" s="47" t="s">
        <v>283</v>
      </c>
      <c r="B13" s="47">
        <v>1761.2000000000003</v>
      </c>
      <c r="C13" s="47">
        <v>1909.7999999999997</v>
      </c>
      <c r="D13" s="47">
        <f t="shared" ref="D13:D16" si="0">((C13-B13)/C13*100)</f>
        <v>7.7809194680070943</v>
      </c>
      <c r="E13">
        <v>1768.4</v>
      </c>
      <c r="F13">
        <v>1916.6</v>
      </c>
      <c r="G13">
        <f>((Table14[[#This Row],[FEB2]]-Table14[[#This Row],[MARCH2]])/Table14[[#This Row],[FEB2]])*100</f>
        <v>7.7324428675779933</v>
      </c>
      <c r="H13">
        <v>1762.9</v>
      </c>
      <c r="I13">
        <v>1911.6</v>
      </c>
      <c r="J13">
        <f>((Table14[[#This Row],[FEB3]]-Table14[[#This Row],[MARCH3]])/Table14[[#This Row],[FEB3]])*100</f>
        <v>7.7788240217618654</v>
      </c>
    </row>
    <row r="14" spans="1:10" x14ac:dyDescent="0.3">
      <c r="A14" s="48" t="s">
        <v>284</v>
      </c>
      <c r="B14" s="47">
        <v>1894.5999999999997</v>
      </c>
      <c r="C14" s="47">
        <v>2025.3</v>
      </c>
      <c r="D14" s="47">
        <f t="shared" si="0"/>
        <v>6.4533649335900982</v>
      </c>
      <c r="E14">
        <v>1898.5</v>
      </c>
      <c r="F14">
        <v>2066</v>
      </c>
      <c r="G14">
        <f>((Table14[[#This Row],[FEB2]]-Table14[[#This Row],[MARCH2]])/Table14[[#This Row],[FEB2]])*100</f>
        <v>8.1074540174249758</v>
      </c>
      <c r="H14">
        <v>1895.4</v>
      </c>
      <c r="I14">
        <v>2039.3000000000002</v>
      </c>
      <c r="J14">
        <f>((Table14[[#This Row],[FEB3]]-Table14[[#This Row],[MARCH3]])/Table14[[#This Row],[FEB3]])*100</f>
        <v>7.0563428627470257</v>
      </c>
    </row>
    <row r="15" spans="1:10" x14ac:dyDescent="0.3">
      <c r="A15" s="47" t="s">
        <v>285</v>
      </c>
      <c r="B15" s="47">
        <v>2025.7</v>
      </c>
      <c r="C15" s="47">
        <v>2150.4</v>
      </c>
      <c r="D15" s="47">
        <f t="shared" si="0"/>
        <v>5.7989211309523832</v>
      </c>
      <c r="E15">
        <v>2064.4999999999995</v>
      </c>
      <c r="F15">
        <v>2183.5</v>
      </c>
      <c r="G15">
        <f>((Table14[[#This Row],[FEB2]]-Table14[[#This Row],[MARCH2]])/Table14[[#This Row],[FEB2]])*100</f>
        <v>5.4499656514770072</v>
      </c>
      <c r="H15">
        <v>2039.3999999999999</v>
      </c>
      <c r="I15">
        <v>2161.2000000000003</v>
      </c>
      <c r="J15">
        <f>((Table14[[#This Row],[FEB3]]-Table14[[#This Row],[MARCH3]])/Table14[[#This Row],[FEB3]])*100</f>
        <v>5.6357579122709787</v>
      </c>
    </row>
    <row r="16" spans="1:10" x14ac:dyDescent="0.3">
      <c r="A16" s="47" t="s">
        <v>286</v>
      </c>
      <c r="B16" s="47">
        <v>2179.1000000000004</v>
      </c>
      <c r="C16" s="47">
        <v>2265.6999999999998</v>
      </c>
      <c r="D16" s="47">
        <f t="shared" si="0"/>
        <v>3.8222182989804239</v>
      </c>
      <c r="E16">
        <v>2196.3000000000002</v>
      </c>
      <c r="F16">
        <v>2303.1999999999998</v>
      </c>
      <c r="G16">
        <f>((Table14[[#This Row],[FEB2]]-Table14[[#This Row],[MARCH2]])/Table14[[#This Row],[FEB2]])*100</f>
        <v>4.6413685307398245</v>
      </c>
      <c r="H16">
        <v>2184.2000000000003</v>
      </c>
      <c r="I16">
        <v>2279.1</v>
      </c>
      <c r="J16">
        <f>((Table14[[#This Row],[FEB3]]-Table14[[#This Row],[MARCH3]])/Table14[[#This Row],[FEB3]])*100</f>
        <v>4.1639243561054649</v>
      </c>
    </row>
    <row r="25" spans="1:33" x14ac:dyDescent="0.3">
      <c r="A25" t="s">
        <v>30</v>
      </c>
    </row>
    <row r="26" spans="1:33" x14ac:dyDescent="0.3">
      <c r="A26" s="2" t="s">
        <v>0</v>
      </c>
      <c r="B26" s="2" t="s">
        <v>1</v>
      </c>
      <c r="C26" s="2" t="s">
        <v>2</v>
      </c>
      <c r="D26" s="11" t="s">
        <v>118</v>
      </c>
      <c r="E26" s="11" t="s">
        <v>57</v>
      </c>
      <c r="F26" s="2" t="s">
        <v>3</v>
      </c>
      <c r="G26" s="2" t="s">
        <v>4</v>
      </c>
      <c r="H26" s="2" t="s">
        <v>5</v>
      </c>
      <c r="I26" s="2" t="s">
        <v>6</v>
      </c>
      <c r="J26" s="2" t="s">
        <v>7</v>
      </c>
      <c r="K26" s="2" t="s">
        <v>8</v>
      </c>
      <c r="L26" s="2" t="s">
        <v>9</v>
      </c>
      <c r="M26" s="2" t="s">
        <v>10</v>
      </c>
      <c r="N26" s="2" t="s">
        <v>11</v>
      </c>
      <c r="O26" s="2" t="s">
        <v>12</v>
      </c>
      <c r="P26" s="2" t="s">
        <v>13</v>
      </c>
      <c r="Q26" s="2" t="s">
        <v>14</v>
      </c>
      <c r="R26" s="2" t="s">
        <v>15</v>
      </c>
      <c r="S26" s="2" t="s">
        <v>16</v>
      </c>
      <c r="T26" s="2" t="s">
        <v>17</v>
      </c>
      <c r="U26" s="2" t="s">
        <v>18</v>
      </c>
      <c r="V26" s="2" t="s">
        <v>19</v>
      </c>
      <c r="W26" s="2" t="s">
        <v>20</v>
      </c>
      <c r="X26" s="2" t="s">
        <v>21</v>
      </c>
      <c r="Y26" s="2" t="s">
        <v>22</v>
      </c>
      <c r="Z26" s="2" t="s">
        <v>23</v>
      </c>
      <c r="AA26" s="2" t="s">
        <v>24</v>
      </c>
      <c r="AB26" s="2" t="s">
        <v>25</v>
      </c>
      <c r="AC26" s="2" t="s">
        <v>26</v>
      </c>
      <c r="AD26" s="2" t="s">
        <v>306</v>
      </c>
      <c r="AE26" s="2" t="s">
        <v>27</v>
      </c>
      <c r="AF26" s="2" t="s">
        <v>28</v>
      </c>
      <c r="AG26" s="2" t="s">
        <v>29</v>
      </c>
    </row>
    <row r="27" spans="1:33" x14ac:dyDescent="0.3">
      <c r="A27" t="s">
        <v>30</v>
      </c>
      <c r="B27">
        <v>2018</v>
      </c>
      <c r="C27" t="s">
        <v>36</v>
      </c>
      <c r="D27" t="s">
        <v>81</v>
      </c>
      <c r="E27">
        <f>SUM(F27:R27)</f>
        <v>1781.9999999999998</v>
      </c>
      <c r="F27">
        <v>136.80000000000001</v>
      </c>
      <c r="G27">
        <v>143.80000000000001</v>
      </c>
      <c r="H27">
        <v>140</v>
      </c>
      <c r="I27">
        <v>142</v>
      </c>
      <c r="J27">
        <v>123.2</v>
      </c>
      <c r="K27">
        <v>152.9</v>
      </c>
      <c r="L27">
        <v>138</v>
      </c>
      <c r="M27">
        <v>129.30000000000001</v>
      </c>
      <c r="N27">
        <v>117.1</v>
      </c>
      <c r="O27">
        <v>136.30000000000001</v>
      </c>
      <c r="P27">
        <v>131.19999999999999</v>
      </c>
      <c r="Q27">
        <v>152.80000000000001</v>
      </c>
      <c r="R27">
        <v>138.6</v>
      </c>
      <c r="S27">
        <v>155.1</v>
      </c>
      <c r="T27">
        <v>149.19999999999999</v>
      </c>
      <c r="U27">
        <v>143</v>
      </c>
      <c r="V27">
        <v>148.30000000000001</v>
      </c>
      <c r="W27" t="s">
        <v>32</v>
      </c>
      <c r="X27">
        <v>142.6</v>
      </c>
      <c r="Y27">
        <v>139.9</v>
      </c>
      <c r="Z27">
        <v>136.69999999999999</v>
      </c>
      <c r="AA27">
        <v>124.6</v>
      </c>
      <c r="AB27">
        <v>135.1</v>
      </c>
      <c r="AC27">
        <v>142.69999999999999</v>
      </c>
      <c r="AD27">
        <f>SUM(Table13[[#This Row],[Education]],Table13[[#This Row],[Transport and communication]],Table13[[#This Row],[Fuel and light]],Table13[[#This Row],[Clothing]])</f>
        <v>559.09999999999991</v>
      </c>
      <c r="AE27">
        <v>129.30000000000001</v>
      </c>
      <c r="AF27">
        <v>133.30000000000001</v>
      </c>
      <c r="AG27">
        <v>138.69999999999999</v>
      </c>
    </row>
    <row r="28" spans="1:33" x14ac:dyDescent="0.3">
      <c r="A28" t="s">
        <v>30</v>
      </c>
      <c r="B28">
        <v>2019</v>
      </c>
      <c r="C28" t="s">
        <v>35</v>
      </c>
      <c r="D28" t="s">
        <v>83</v>
      </c>
      <c r="E28">
        <f t="shared" ref="E28:E36" si="1">SUM(F28:R28)</f>
        <v>1759.8000000000002</v>
      </c>
      <c r="F28">
        <v>136.80000000000001</v>
      </c>
      <c r="G28">
        <v>153</v>
      </c>
      <c r="H28">
        <v>139.1</v>
      </c>
      <c r="I28">
        <v>142.5</v>
      </c>
      <c r="J28">
        <v>124.1</v>
      </c>
      <c r="K28">
        <v>135.80000000000001</v>
      </c>
      <c r="L28">
        <v>128.69999999999999</v>
      </c>
      <c r="M28">
        <v>121.5</v>
      </c>
      <c r="N28">
        <v>108.3</v>
      </c>
      <c r="O28">
        <v>139.19999999999999</v>
      </c>
      <c r="P28">
        <v>137.4</v>
      </c>
      <c r="Q28">
        <v>156.19999999999999</v>
      </c>
      <c r="R28">
        <v>137.19999999999999</v>
      </c>
      <c r="S28">
        <v>162.80000000000001</v>
      </c>
      <c r="T28">
        <v>150.5</v>
      </c>
      <c r="U28">
        <v>146.1</v>
      </c>
      <c r="V28">
        <v>149.9</v>
      </c>
      <c r="W28" t="s">
        <v>32</v>
      </c>
      <c r="X28">
        <v>145.30000000000001</v>
      </c>
      <c r="Y28">
        <v>150.1</v>
      </c>
      <c r="Z28">
        <v>149.9</v>
      </c>
      <c r="AA28">
        <v>129.19999999999999</v>
      </c>
      <c r="AB28">
        <v>143.4</v>
      </c>
      <c r="AC28">
        <v>155.5</v>
      </c>
      <c r="AD28">
        <f>SUM(Table13[[#This Row],[Education]],Table13[[#This Row],[Transport and communication]],Table13[[#This Row],[Fuel and light]],Table13[[#This Row],[Clothing]])</f>
        <v>580.5</v>
      </c>
      <c r="AE28">
        <v>134.9</v>
      </c>
      <c r="AF28">
        <v>142.19999999999999</v>
      </c>
      <c r="AG28">
        <v>141</v>
      </c>
    </row>
    <row r="29" spans="1:33" x14ac:dyDescent="0.3">
      <c r="A29" t="s">
        <v>30</v>
      </c>
      <c r="B29">
        <v>2019</v>
      </c>
      <c r="C29" t="s">
        <v>36</v>
      </c>
      <c r="D29" t="s">
        <v>85</v>
      </c>
      <c r="E29">
        <f t="shared" si="1"/>
        <v>1761.2000000000003</v>
      </c>
      <c r="F29">
        <v>136.9</v>
      </c>
      <c r="G29">
        <v>154.1</v>
      </c>
      <c r="H29">
        <v>138.69999999999999</v>
      </c>
      <c r="I29">
        <v>142.5</v>
      </c>
      <c r="J29">
        <v>124.1</v>
      </c>
      <c r="K29">
        <v>136.1</v>
      </c>
      <c r="L29">
        <v>128.19999999999999</v>
      </c>
      <c r="M29">
        <v>122.3</v>
      </c>
      <c r="N29">
        <v>108.3</v>
      </c>
      <c r="O29">
        <v>138.9</v>
      </c>
      <c r="P29">
        <v>137.4</v>
      </c>
      <c r="Q29">
        <v>156.4</v>
      </c>
      <c r="R29">
        <v>137.30000000000001</v>
      </c>
      <c r="S29">
        <v>162.9</v>
      </c>
      <c r="T29">
        <v>150.80000000000001</v>
      </c>
      <c r="U29">
        <v>146.1</v>
      </c>
      <c r="V29">
        <v>150.1</v>
      </c>
      <c r="W29" t="s">
        <v>32</v>
      </c>
      <c r="X29">
        <v>146.4</v>
      </c>
      <c r="Y29">
        <v>150</v>
      </c>
      <c r="Z29">
        <v>150.4</v>
      </c>
      <c r="AA29">
        <v>129.9</v>
      </c>
      <c r="AB29">
        <v>143.80000000000001</v>
      </c>
      <c r="AC29">
        <v>155.5</v>
      </c>
      <c r="AD29">
        <f>SUM(Table13[[#This Row],[Education]],Table13[[#This Row],[Transport and communication]],Table13[[#This Row],[Fuel and light]],Table13[[#This Row],[Clothing]])</f>
        <v>582.59999999999991</v>
      </c>
      <c r="AE29">
        <v>134</v>
      </c>
      <c r="AF29">
        <v>142.4</v>
      </c>
      <c r="AG29">
        <v>141.19999999999999</v>
      </c>
    </row>
    <row r="30" spans="1:33" x14ac:dyDescent="0.3">
      <c r="A30" t="s">
        <v>30</v>
      </c>
      <c r="B30">
        <v>2020</v>
      </c>
      <c r="C30" t="s">
        <v>35</v>
      </c>
      <c r="D30" t="s">
        <v>87</v>
      </c>
      <c r="E30">
        <f t="shared" si="1"/>
        <v>1909.7999999999997</v>
      </c>
      <c r="F30">
        <v>144.19999999999999</v>
      </c>
      <c r="G30">
        <v>167.5</v>
      </c>
      <c r="H30">
        <v>150.9</v>
      </c>
      <c r="I30">
        <v>150.9</v>
      </c>
      <c r="J30">
        <v>133.69999999999999</v>
      </c>
      <c r="K30">
        <v>140.69999999999999</v>
      </c>
      <c r="L30">
        <v>165.1</v>
      </c>
      <c r="M30">
        <v>141.80000000000001</v>
      </c>
      <c r="N30">
        <v>113.1</v>
      </c>
      <c r="O30">
        <v>152.80000000000001</v>
      </c>
      <c r="P30">
        <v>140.1</v>
      </c>
      <c r="Q30">
        <v>159.19999999999999</v>
      </c>
      <c r="R30">
        <v>149.80000000000001</v>
      </c>
      <c r="S30">
        <v>169.4</v>
      </c>
      <c r="T30">
        <v>153</v>
      </c>
      <c r="U30">
        <v>147.5</v>
      </c>
      <c r="V30">
        <v>152.30000000000001</v>
      </c>
      <c r="W30" t="s">
        <v>32</v>
      </c>
      <c r="X30">
        <v>152.30000000000001</v>
      </c>
      <c r="Y30">
        <v>151.80000000000001</v>
      </c>
      <c r="Z30">
        <v>156.19999999999999</v>
      </c>
      <c r="AA30">
        <v>136</v>
      </c>
      <c r="AB30">
        <v>150.4</v>
      </c>
      <c r="AC30">
        <v>161.9</v>
      </c>
      <c r="AD30">
        <f>SUM(Table13[[#This Row],[Education]],Table13[[#This Row],[Transport and communication]],Table13[[#This Row],[Fuel and light]],Table13[[#This Row],[Clothing]])</f>
        <v>603.20000000000005</v>
      </c>
      <c r="AE30">
        <v>143.4</v>
      </c>
      <c r="AF30">
        <v>148.4</v>
      </c>
      <c r="AG30">
        <v>150.4</v>
      </c>
    </row>
    <row r="31" spans="1:33" x14ac:dyDescent="0.3">
      <c r="A31" t="s">
        <v>30</v>
      </c>
      <c r="B31">
        <v>2020</v>
      </c>
      <c r="C31" t="s">
        <v>36</v>
      </c>
      <c r="D31" t="s">
        <v>89</v>
      </c>
      <c r="E31">
        <f t="shared" si="1"/>
        <v>1894.5999999999997</v>
      </c>
      <c r="F31">
        <v>144.4</v>
      </c>
      <c r="G31">
        <v>166.8</v>
      </c>
      <c r="H31">
        <v>147.6</v>
      </c>
      <c r="I31">
        <v>151.69999999999999</v>
      </c>
      <c r="J31">
        <v>133.30000000000001</v>
      </c>
      <c r="K31">
        <v>141.80000000000001</v>
      </c>
      <c r="L31">
        <v>152.30000000000001</v>
      </c>
      <c r="M31">
        <v>141.80000000000001</v>
      </c>
      <c r="N31">
        <v>112.6</v>
      </c>
      <c r="O31">
        <v>154</v>
      </c>
      <c r="P31">
        <v>140.1</v>
      </c>
      <c r="Q31">
        <v>160</v>
      </c>
      <c r="R31">
        <v>148.19999999999999</v>
      </c>
      <c r="S31">
        <v>170.5</v>
      </c>
      <c r="T31">
        <v>153.4</v>
      </c>
      <c r="U31">
        <v>147.6</v>
      </c>
      <c r="V31">
        <v>152.5</v>
      </c>
      <c r="W31" t="s">
        <v>32</v>
      </c>
      <c r="X31">
        <v>153.4</v>
      </c>
      <c r="Y31">
        <v>151.5</v>
      </c>
      <c r="Z31">
        <v>156.69999999999999</v>
      </c>
      <c r="AA31">
        <v>135.80000000000001</v>
      </c>
      <c r="AB31">
        <v>151.19999999999999</v>
      </c>
      <c r="AC31">
        <v>161.19999999999999</v>
      </c>
      <c r="AD31">
        <f>SUM(Table13[[#This Row],[Education]],Table13[[#This Row],[Transport and communication]],Table13[[#This Row],[Fuel and light]],Table13[[#This Row],[Clothing]])</f>
        <v>603.79999999999995</v>
      </c>
      <c r="AE31">
        <v>145.1</v>
      </c>
      <c r="AF31">
        <v>148.6</v>
      </c>
      <c r="AG31">
        <v>149.80000000000001</v>
      </c>
    </row>
    <row r="32" spans="1:33" x14ac:dyDescent="0.3">
      <c r="A32" t="s">
        <v>30</v>
      </c>
      <c r="B32">
        <v>2021</v>
      </c>
      <c r="C32" t="s">
        <v>35</v>
      </c>
      <c r="D32" t="s">
        <v>91</v>
      </c>
      <c r="E32">
        <f t="shared" si="1"/>
        <v>2025.3</v>
      </c>
      <c r="F32">
        <v>142.80000000000001</v>
      </c>
      <c r="G32">
        <v>184</v>
      </c>
      <c r="H32">
        <v>168</v>
      </c>
      <c r="I32">
        <v>154.4</v>
      </c>
      <c r="J32">
        <v>163</v>
      </c>
      <c r="K32">
        <v>147.80000000000001</v>
      </c>
      <c r="L32">
        <v>149.69999999999999</v>
      </c>
      <c r="M32">
        <v>158.30000000000001</v>
      </c>
      <c r="N32">
        <v>111.8</v>
      </c>
      <c r="O32">
        <v>165</v>
      </c>
      <c r="P32">
        <v>160</v>
      </c>
      <c r="Q32">
        <v>165.8</v>
      </c>
      <c r="R32">
        <v>154.69999999999999</v>
      </c>
      <c r="S32">
        <v>186.5</v>
      </c>
      <c r="T32">
        <v>159.1</v>
      </c>
      <c r="U32">
        <v>153.9</v>
      </c>
      <c r="V32">
        <v>158.4</v>
      </c>
      <c r="W32" t="s">
        <v>32</v>
      </c>
      <c r="X32">
        <v>154.4</v>
      </c>
      <c r="Y32">
        <v>154.80000000000001</v>
      </c>
      <c r="Z32">
        <v>164.3</v>
      </c>
      <c r="AA32">
        <v>150.19999999999999</v>
      </c>
      <c r="AB32">
        <v>157</v>
      </c>
      <c r="AC32">
        <v>163.6</v>
      </c>
      <c r="AD32">
        <f>SUM(Table13[[#This Row],[Education]],Table13[[#This Row],[Transport and communication]],Table13[[#This Row],[Fuel and light]],Table13[[#This Row],[Clothing]])</f>
        <v>627.29999999999995</v>
      </c>
      <c r="AE32">
        <v>155.19999999999999</v>
      </c>
      <c r="AF32">
        <v>157.19999999999999</v>
      </c>
      <c r="AG32">
        <v>156.69999999999999</v>
      </c>
    </row>
    <row r="33" spans="1:34" x14ac:dyDescent="0.3">
      <c r="A33" t="s">
        <v>30</v>
      </c>
      <c r="B33">
        <v>2021</v>
      </c>
      <c r="C33" t="s">
        <v>36</v>
      </c>
      <c r="D33" t="s">
        <v>93</v>
      </c>
      <c r="E33">
        <f>SUM(F33:R33)</f>
        <v>2025.7</v>
      </c>
      <c r="F33">
        <v>142.5</v>
      </c>
      <c r="G33">
        <v>189.4</v>
      </c>
      <c r="H33">
        <v>163.19999999999999</v>
      </c>
      <c r="I33">
        <v>154.5</v>
      </c>
      <c r="J33">
        <v>168.2</v>
      </c>
      <c r="K33">
        <v>150.5</v>
      </c>
      <c r="L33">
        <v>141</v>
      </c>
      <c r="M33">
        <v>159.19999999999999</v>
      </c>
      <c r="N33">
        <v>111.7</v>
      </c>
      <c r="O33">
        <v>164</v>
      </c>
      <c r="P33">
        <v>160.6</v>
      </c>
      <c r="Q33">
        <v>166.4</v>
      </c>
      <c r="R33">
        <v>154.5</v>
      </c>
      <c r="S33">
        <v>186.1</v>
      </c>
      <c r="T33">
        <v>159.6</v>
      </c>
      <c r="U33">
        <v>154.4</v>
      </c>
      <c r="V33">
        <v>158.9</v>
      </c>
      <c r="W33" t="s">
        <v>48</v>
      </c>
      <c r="X33">
        <v>156</v>
      </c>
      <c r="Y33">
        <v>154.80000000000001</v>
      </c>
      <c r="Z33">
        <v>164.6</v>
      </c>
      <c r="AA33">
        <v>151.30000000000001</v>
      </c>
      <c r="AB33">
        <v>157.80000000000001</v>
      </c>
      <c r="AC33">
        <v>163.80000000000001</v>
      </c>
      <c r="AD33">
        <f>SUM(Table13[[#This Row],[Education]],Table13[[#This Row],[Transport and communication]],Table13[[#This Row],[Fuel and light]],Table13[[#This Row],[Clothing]])</f>
        <v>630.70000000000005</v>
      </c>
      <c r="AE33">
        <v>153.1</v>
      </c>
      <c r="AF33">
        <v>157.30000000000001</v>
      </c>
      <c r="AG33">
        <v>156.69999999999999</v>
      </c>
    </row>
    <row r="34" spans="1:34" x14ac:dyDescent="0.3">
      <c r="A34" t="s">
        <v>30</v>
      </c>
      <c r="B34">
        <v>2022</v>
      </c>
      <c r="C34" t="s">
        <v>35</v>
      </c>
      <c r="D34" t="s">
        <v>96</v>
      </c>
      <c r="E34">
        <f t="shared" si="1"/>
        <v>2150.4</v>
      </c>
      <c r="F34">
        <v>148.80000000000001</v>
      </c>
      <c r="G34">
        <v>198.1</v>
      </c>
      <c r="H34">
        <v>175.5</v>
      </c>
      <c r="I34">
        <v>160.69999999999999</v>
      </c>
      <c r="J34">
        <v>192.6</v>
      </c>
      <c r="K34">
        <v>151.4</v>
      </c>
      <c r="L34">
        <v>155.19999999999999</v>
      </c>
      <c r="M34">
        <v>163.9</v>
      </c>
      <c r="N34">
        <v>118.1</v>
      </c>
      <c r="O34">
        <v>175.4</v>
      </c>
      <c r="P34">
        <v>170.5</v>
      </c>
      <c r="Q34">
        <v>176.3</v>
      </c>
      <c r="R34">
        <v>163.9</v>
      </c>
      <c r="S34">
        <v>191.5</v>
      </c>
      <c r="T34">
        <v>174.1</v>
      </c>
      <c r="U34">
        <v>171</v>
      </c>
      <c r="V34">
        <v>173.7</v>
      </c>
      <c r="W34" t="s">
        <v>32</v>
      </c>
      <c r="X34">
        <v>167.4</v>
      </c>
      <c r="Y34">
        <v>165.7</v>
      </c>
      <c r="Z34">
        <v>175.3</v>
      </c>
      <c r="AA34">
        <v>161.19999999999999</v>
      </c>
      <c r="AB34">
        <v>165.5</v>
      </c>
      <c r="AC34">
        <v>170.3</v>
      </c>
      <c r="AD34">
        <f>SUM(Table13[[#This Row],[Education]],Table13[[#This Row],[Transport and communication]],Table13[[#This Row],[Fuel and light]],Table13[[#This Row],[Clothing]])</f>
        <v>673</v>
      </c>
      <c r="AE34">
        <v>164.5</v>
      </c>
      <c r="AF34">
        <v>167.3</v>
      </c>
      <c r="AG34">
        <v>166.7</v>
      </c>
    </row>
    <row r="35" spans="1:34" x14ac:dyDescent="0.3">
      <c r="A35" t="s">
        <v>30</v>
      </c>
      <c r="B35">
        <v>2022</v>
      </c>
      <c r="C35" t="s">
        <v>36</v>
      </c>
      <c r="D35" t="s">
        <v>100</v>
      </c>
      <c r="E35">
        <f t="shared" si="1"/>
        <v>2179.1000000000004</v>
      </c>
      <c r="F35">
        <v>150.19999999999999</v>
      </c>
      <c r="G35">
        <v>208</v>
      </c>
      <c r="H35">
        <v>167.9</v>
      </c>
      <c r="I35">
        <v>162</v>
      </c>
      <c r="J35">
        <v>203.1</v>
      </c>
      <c r="K35">
        <v>155.9</v>
      </c>
      <c r="L35">
        <v>155.80000000000001</v>
      </c>
      <c r="M35">
        <v>164.2</v>
      </c>
      <c r="N35">
        <v>118.1</v>
      </c>
      <c r="O35">
        <v>178.7</v>
      </c>
      <c r="P35">
        <v>171.2</v>
      </c>
      <c r="Q35">
        <v>177.4</v>
      </c>
      <c r="R35">
        <v>166.6</v>
      </c>
      <c r="S35">
        <v>192.3</v>
      </c>
      <c r="T35">
        <v>175.4</v>
      </c>
      <c r="U35">
        <v>173.2</v>
      </c>
      <c r="V35">
        <v>175.1</v>
      </c>
      <c r="W35" t="s">
        <v>32</v>
      </c>
      <c r="X35">
        <v>168.9</v>
      </c>
      <c r="Y35">
        <v>166.5</v>
      </c>
      <c r="Z35">
        <v>176</v>
      </c>
      <c r="AA35">
        <v>162</v>
      </c>
      <c r="AB35">
        <v>166.6</v>
      </c>
      <c r="AC35">
        <v>170.6</v>
      </c>
      <c r="AD35">
        <f>SUM(Table13[[#This Row],[Education]],Table13[[#This Row],[Transport and communication]],Table13[[#This Row],[Fuel and light]],Table13[[#This Row],[Clothing]])</f>
        <v>676.9</v>
      </c>
      <c r="AE35">
        <v>167.4</v>
      </c>
      <c r="AF35">
        <v>168.3</v>
      </c>
      <c r="AG35">
        <v>168.7</v>
      </c>
    </row>
    <row r="36" spans="1:34" x14ac:dyDescent="0.3">
      <c r="A36" t="s">
        <v>30</v>
      </c>
      <c r="B36">
        <v>2023</v>
      </c>
      <c r="C36" t="s">
        <v>35</v>
      </c>
      <c r="D36" t="s">
        <v>106</v>
      </c>
      <c r="E36">
        <f t="shared" si="1"/>
        <v>2265.6999999999998</v>
      </c>
      <c r="F36">
        <v>174.2</v>
      </c>
      <c r="G36">
        <v>205.2</v>
      </c>
      <c r="H36">
        <v>173.9</v>
      </c>
      <c r="I36">
        <v>177</v>
      </c>
      <c r="J36">
        <v>183.4</v>
      </c>
      <c r="K36">
        <v>167.2</v>
      </c>
      <c r="L36">
        <v>140.9</v>
      </c>
      <c r="M36">
        <v>170.4</v>
      </c>
      <c r="N36">
        <v>119.1</v>
      </c>
      <c r="O36">
        <v>212.1</v>
      </c>
      <c r="P36">
        <v>177.6</v>
      </c>
      <c r="Q36">
        <v>189.9</v>
      </c>
      <c r="R36">
        <v>174.8</v>
      </c>
      <c r="S36">
        <v>198.3</v>
      </c>
      <c r="T36">
        <v>190</v>
      </c>
      <c r="U36">
        <v>187</v>
      </c>
      <c r="V36">
        <v>189.6</v>
      </c>
      <c r="W36" t="s">
        <v>32</v>
      </c>
      <c r="X36">
        <v>181.6</v>
      </c>
      <c r="Y36">
        <v>178.6</v>
      </c>
      <c r="Z36">
        <v>186.6</v>
      </c>
      <c r="AA36">
        <v>169</v>
      </c>
      <c r="AB36">
        <v>172.8</v>
      </c>
      <c r="AC36">
        <v>178.5</v>
      </c>
      <c r="AD36">
        <f>SUM(Table13[[#This Row],[Education]],Table13[[#This Row],[Transport and communication]],Table13[[#This Row],[Fuel and light]],Table13[[#This Row],[Clothing]])</f>
        <v>719.1</v>
      </c>
      <c r="AE36">
        <v>180.7</v>
      </c>
      <c r="AF36">
        <v>177.9</v>
      </c>
      <c r="AG36">
        <v>178</v>
      </c>
    </row>
    <row r="37" spans="1:34" x14ac:dyDescent="0.3">
      <c r="AD37">
        <f>SUM(Table13[[#This Row],[Education]],Table13[[#This Row],[Transport and communication]],Table13[[#This Row],[Fuel and light]],Table13[[#This Row],[Clothing]])</f>
        <v>0</v>
      </c>
    </row>
    <row r="42" spans="1:34" x14ac:dyDescent="0.3">
      <c r="A42" s="85" t="s">
        <v>0</v>
      </c>
      <c r="B42" s="86" t="s">
        <v>1</v>
      </c>
      <c r="C42" s="86" t="s">
        <v>2</v>
      </c>
      <c r="D42" s="74" t="s">
        <v>118</v>
      </c>
      <c r="E42" s="88" t="s">
        <v>294</v>
      </c>
      <c r="F42" s="2" t="s">
        <v>3</v>
      </c>
      <c r="G42" s="2" t="s">
        <v>4</v>
      </c>
      <c r="H42" s="2" t="s">
        <v>5</v>
      </c>
      <c r="I42" s="2" t="s">
        <v>6</v>
      </c>
      <c r="J42" s="2" t="s">
        <v>7</v>
      </c>
      <c r="K42" s="2" t="s">
        <v>8</v>
      </c>
      <c r="L42" s="2" t="s">
        <v>9</v>
      </c>
      <c r="M42" s="2" t="s">
        <v>10</v>
      </c>
      <c r="N42" s="2" t="s">
        <v>11</v>
      </c>
      <c r="O42" s="2" t="s">
        <v>12</v>
      </c>
      <c r="P42" s="2" t="s">
        <v>13</v>
      </c>
      <c r="Q42" s="2" t="s">
        <v>14</v>
      </c>
      <c r="R42" s="2" t="s">
        <v>15</v>
      </c>
      <c r="S42" s="2" t="s">
        <v>16</v>
      </c>
      <c r="T42" s="2" t="s">
        <v>17</v>
      </c>
      <c r="U42" s="2" t="s">
        <v>18</v>
      </c>
      <c r="V42" s="2" t="s">
        <v>19</v>
      </c>
      <c r="W42" s="2" t="s">
        <v>20</v>
      </c>
      <c r="X42" s="2" t="s">
        <v>21</v>
      </c>
      <c r="Y42" s="2" t="s">
        <v>22</v>
      </c>
      <c r="Z42" s="2" t="s">
        <v>23</v>
      </c>
      <c r="AA42" s="2" t="s">
        <v>24</v>
      </c>
      <c r="AB42" s="2" t="s">
        <v>25</v>
      </c>
      <c r="AC42" s="2" t="s">
        <v>26</v>
      </c>
      <c r="AD42" s="2" t="s">
        <v>308</v>
      </c>
      <c r="AE42" s="2" t="s">
        <v>27</v>
      </c>
      <c r="AF42" s="2" t="s">
        <v>28</v>
      </c>
      <c r="AG42" s="2" t="s">
        <v>29</v>
      </c>
      <c r="AH42" s="87" t="s">
        <v>206</v>
      </c>
    </row>
    <row r="43" spans="1:34" x14ac:dyDescent="0.3">
      <c r="A43" t="s">
        <v>33</v>
      </c>
      <c r="B43">
        <v>2018</v>
      </c>
      <c r="C43" t="s">
        <v>36</v>
      </c>
      <c r="D43" t="s">
        <v>81</v>
      </c>
      <c r="E43">
        <f>SUM(Table16[[#This Row],[Cereals and products]:[Food and beverages]])</f>
        <v>1715.5</v>
      </c>
      <c r="F43">
        <v>135</v>
      </c>
      <c r="G43">
        <v>143.1</v>
      </c>
      <c r="H43">
        <v>135.5</v>
      </c>
      <c r="I43">
        <v>139.9</v>
      </c>
      <c r="J43">
        <v>116.5</v>
      </c>
      <c r="K43">
        <v>138.5</v>
      </c>
      <c r="L43">
        <v>128</v>
      </c>
      <c r="M43">
        <v>115.5</v>
      </c>
      <c r="N43">
        <v>114.2</v>
      </c>
      <c r="O43">
        <v>140.69999999999999</v>
      </c>
      <c r="P43">
        <v>126.2</v>
      </c>
      <c r="Q43">
        <v>147.6</v>
      </c>
      <c r="R43">
        <v>134.80000000000001</v>
      </c>
      <c r="S43">
        <v>159.69999999999999</v>
      </c>
      <c r="T43">
        <v>136.69999999999999</v>
      </c>
      <c r="U43">
        <v>126.7</v>
      </c>
      <c r="V43">
        <v>135.19999999999999</v>
      </c>
      <c r="W43">
        <v>142</v>
      </c>
      <c r="X43">
        <v>126.4</v>
      </c>
      <c r="Y43">
        <v>130.80000000000001</v>
      </c>
      <c r="Z43">
        <v>130.5</v>
      </c>
      <c r="AA43">
        <v>117.8</v>
      </c>
      <c r="AB43">
        <v>126.8</v>
      </c>
      <c r="AC43">
        <v>137.80000000000001</v>
      </c>
      <c r="AD43">
        <f>SUM(Table16[[#This Row],[Education]],Table16[[#This Row],[Transport and communication]],Table16[[#This Row],[Fuel and light]],Table16[[#This Row],[Clothing]])</f>
        <v>518.70000000000005</v>
      </c>
      <c r="AE43">
        <v>126.7</v>
      </c>
      <c r="AF43">
        <v>127.1</v>
      </c>
      <c r="AG43">
        <v>134</v>
      </c>
    </row>
    <row r="44" spans="1:34" x14ac:dyDescent="0.3">
      <c r="A44" t="s">
        <v>33</v>
      </c>
      <c r="B44">
        <v>2019</v>
      </c>
      <c r="C44" t="s">
        <v>35</v>
      </c>
      <c r="D44" t="s">
        <v>83</v>
      </c>
      <c r="E44">
        <f>SUM(Table16[[#This Row],[Cereals and products]:[Food and beverages]])</f>
        <v>1754.4</v>
      </c>
      <c r="F44">
        <v>139.4</v>
      </c>
      <c r="G44">
        <v>150.1</v>
      </c>
      <c r="H44">
        <v>145.30000000000001</v>
      </c>
      <c r="I44">
        <v>141.69999999999999</v>
      </c>
      <c r="J44">
        <v>118.4</v>
      </c>
      <c r="K44">
        <v>137</v>
      </c>
      <c r="L44">
        <v>131.6</v>
      </c>
      <c r="M44">
        <v>119.9</v>
      </c>
      <c r="N44">
        <v>110.4</v>
      </c>
      <c r="O44">
        <v>140.80000000000001</v>
      </c>
      <c r="P44">
        <v>128.30000000000001</v>
      </c>
      <c r="Q44">
        <v>153.5</v>
      </c>
      <c r="R44">
        <v>138</v>
      </c>
      <c r="S44">
        <v>164.9</v>
      </c>
      <c r="T44">
        <v>143.30000000000001</v>
      </c>
      <c r="U44">
        <v>130.80000000000001</v>
      </c>
      <c r="V44">
        <v>141.4</v>
      </c>
      <c r="W44">
        <v>148.5</v>
      </c>
      <c r="X44">
        <v>127.1</v>
      </c>
      <c r="Y44">
        <v>136.6</v>
      </c>
      <c r="Z44">
        <v>138.5</v>
      </c>
      <c r="AA44">
        <v>119.2</v>
      </c>
      <c r="AB44">
        <v>132.19999999999999</v>
      </c>
      <c r="AC44">
        <v>146.6</v>
      </c>
      <c r="AD44">
        <f>SUM(Table16[[#This Row],[Education]],Table16[[#This Row],[Transport and communication]],Table16[[#This Row],[Fuel and light]],Table16[[#This Row],[Clothing]])</f>
        <v>536.20000000000005</v>
      </c>
      <c r="AE44">
        <v>133</v>
      </c>
      <c r="AF44">
        <v>132.4</v>
      </c>
      <c r="AG44">
        <v>138.6</v>
      </c>
    </row>
    <row r="45" spans="1:34" x14ac:dyDescent="0.3">
      <c r="A45" t="s">
        <v>33</v>
      </c>
      <c r="B45">
        <v>2019</v>
      </c>
      <c r="C45" t="s">
        <v>36</v>
      </c>
      <c r="D45" t="s">
        <v>85</v>
      </c>
      <c r="E45">
        <f>SUM(Table16[[#This Row],[Cereals and products]:[Food and beverages]])</f>
        <v>1768.4</v>
      </c>
      <c r="F45">
        <v>139.69999999999999</v>
      </c>
      <c r="G45">
        <v>151.1</v>
      </c>
      <c r="H45">
        <v>142.9</v>
      </c>
      <c r="I45">
        <v>141.9</v>
      </c>
      <c r="J45">
        <v>118.4</v>
      </c>
      <c r="K45">
        <v>139.4</v>
      </c>
      <c r="L45">
        <v>141.19999999999999</v>
      </c>
      <c r="M45">
        <v>120.7</v>
      </c>
      <c r="N45">
        <v>110.4</v>
      </c>
      <c r="O45">
        <v>140.69999999999999</v>
      </c>
      <c r="P45">
        <v>128.5</v>
      </c>
      <c r="Q45">
        <v>153.9</v>
      </c>
      <c r="R45">
        <v>139.6</v>
      </c>
      <c r="S45">
        <v>165.3</v>
      </c>
      <c r="T45">
        <v>143.5</v>
      </c>
      <c r="U45">
        <v>131.19999999999999</v>
      </c>
      <c r="V45">
        <v>141.6</v>
      </c>
      <c r="W45">
        <v>149</v>
      </c>
      <c r="X45">
        <v>128.80000000000001</v>
      </c>
      <c r="Y45">
        <v>136.80000000000001</v>
      </c>
      <c r="Z45">
        <v>139.19999999999999</v>
      </c>
      <c r="AA45">
        <v>119.9</v>
      </c>
      <c r="AB45">
        <v>133</v>
      </c>
      <c r="AC45">
        <v>146.69999999999999</v>
      </c>
      <c r="AD45">
        <f>SUM(Table16[[#This Row],[Education]],Table16[[#This Row],[Transport and communication]],Table16[[#This Row],[Fuel and light]],Table16[[#This Row],[Clothing]])</f>
        <v>538.90000000000009</v>
      </c>
      <c r="AE45">
        <v>132.5</v>
      </c>
      <c r="AF45">
        <v>132.80000000000001</v>
      </c>
      <c r="AG45">
        <v>139.5</v>
      </c>
    </row>
    <row r="46" spans="1:34" x14ac:dyDescent="0.3">
      <c r="A46" t="s">
        <v>33</v>
      </c>
      <c r="B46">
        <v>2020</v>
      </c>
      <c r="C46" t="s">
        <v>35</v>
      </c>
      <c r="D46" t="s">
        <v>87</v>
      </c>
      <c r="E46">
        <f>SUM(Table16[[#This Row],[Cereals and products]:[Food and beverages]])</f>
        <v>1916.6</v>
      </c>
      <c r="F46">
        <v>146.19999999999999</v>
      </c>
      <c r="G46">
        <v>167.6</v>
      </c>
      <c r="H46">
        <v>153.1</v>
      </c>
      <c r="I46">
        <v>150.69999999999999</v>
      </c>
      <c r="J46">
        <v>127.4</v>
      </c>
      <c r="K46">
        <v>143.1</v>
      </c>
      <c r="L46">
        <v>181.7</v>
      </c>
      <c r="M46">
        <v>139.6</v>
      </c>
      <c r="N46">
        <v>114.6</v>
      </c>
      <c r="O46">
        <v>150.4</v>
      </c>
      <c r="P46">
        <v>131.5</v>
      </c>
      <c r="Q46">
        <v>159</v>
      </c>
      <c r="R46">
        <v>151.69999999999999</v>
      </c>
      <c r="S46">
        <v>172</v>
      </c>
      <c r="T46">
        <v>147.30000000000001</v>
      </c>
      <c r="U46">
        <v>133.5</v>
      </c>
      <c r="V46">
        <v>145.19999999999999</v>
      </c>
      <c r="W46">
        <v>154.80000000000001</v>
      </c>
      <c r="X46">
        <v>138.9</v>
      </c>
      <c r="Y46">
        <v>140.4</v>
      </c>
      <c r="Z46">
        <v>144.4</v>
      </c>
      <c r="AA46">
        <v>125.2</v>
      </c>
      <c r="AB46">
        <v>137.69999999999999</v>
      </c>
      <c r="AC46">
        <v>152.19999999999999</v>
      </c>
      <c r="AD46">
        <f>SUM(Table16[[#This Row],[Education]],Table16[[#This Row],[Transport and communication]],Table16[[#This Row],[Fuel and light]],Table16[[#This Row],[Clothing]])</f>
        <v>563.59999999999991</v>
      </c>
      <c r="AE46">
        <v>143.5</v>
      </c>
      <c r="AF46">
        <v>138.4</v>
      </c>
      <c r="AG46">
        <v>147.69999999999999</v>
      </c>
    </row>
    <row r="47" spans="1:34" x14ac:dyDescent="0.3">
      <c r="A47" t="s">
        <v>33</v>
      </c>
      <c r="B47">
        <v>2020</v>
      </c>
      <c r="C47" t="s">
        <v>36</v>
      </c>
      <c r="D47" t="s">
        <v>89</v>
      </c>
      <c r="E47">
        <f>SUM(Table16[[#This Row],[Cereals and products]:[Food and beverages]])</f>
        <v>1898.5</v>
      </c>
      <c r="F47">
        <v>146.5</v>
      </c>
      <c r="G47">
        <v>167.5</v>
      </c>
      <c r="H47">
        <v>148.9</v>
      </c>
      <c r="I47">
        <v>151.1</v>
      </c>
      <c r="J47">
        <v>127.5</v>
      </c>
      <c r="K47">
        <v>143.30000000000001</v>
      </c>
      <c r="L47">
        <v>167</v>
      </c>
      <c r="M47">
        <v>139.69999999999999</v>
      </c>
      <c r="N47">
        <v>114.4</v>
      </c>
      <c r="O47">
        <v>151.5</v>
      </c>
      <c r="P47">
        <v>131.9</v>
      </c>
      <c r="Q47">
        <v>159.1</v>
      </c>
      <c r="R47">
        <v>150.1</v>
      </c>
      <c r="S47">
        <v>173.3</v>
      </c>
      <c r="T47">
        <v>147.69999999999999</v>
      </c>
      <c r="U47">
        <v>133.80000000000001</v>
      </c>
      <c r="V47">
        <v>145.6</v>
      </c>
      <c r="W47">
        <v>154.5</v>
      </c>
      <c r="X47">
        <v>141.4</v>
      </c>
      <c r="Y47">
        <v>140.80000000000001</v>
      </c>
      <c r="Z47">
        <v>145</v>
      </c>
      <c r="AA47">
        <v>124.6</v>
      </c>
      <c r="AB47">
        <v>137.9</v>
      </c>
      <c r="AC47">
        <v>152.5</v>
      </c>
      <c r="AD47">
        <f>SUM(Table16[[#This Row],[Education]],Table16[[#This Row],[Transport and communication]],Table16[[#This Row],[Fuel and light]],Table16[[#This Row],[Clothing]])</f>
        <v>566.20000000000005</v>
      </c>
      <c r="AE47">
        <v>145.30000000000001</v>
      </c>
      <c r="AF47">
        <v>138.69999999999999</v>
      </c>
      <c r="AG47">
        <v>147.30000000000001</v>
      </c>
    </row>
    <row r="48" spans="1:34" x14ac:dyDescent="0.3">
      <c r="A48" t="s">
        <v>33</v>
      </c>
      <c r="B48">
        <v>2021</v>
      </c>
      <c r="C48" t="s">
        <v>35</v>
      </c>
      <c r="D48" t="s">
        <v>91</v>
      </c>
      <c r="E48">
        <f>SUM(Table16[[#This Row],[Cereals and products]:[Food and beverages]])</f>
        <v>2066</v>
      </c>
      <c r="F48">
        <v>147.6</v>
      </c>
      <c r="G48">
        <v>191.2</v>
      </c>
      <c r="H48">
        <v>169.9</v>
      </c>
      <c r="I48">
        <v>155.1</v>
      </c>
      <c r="J48">
        <v>151.4</v>
      </c>
      <c r="K48">
        <v>154</v>
      </c>
      <c r="L48">
        <v>180.2</v>
      </c>
      <c r="M48">
        <v>159.80000000000001</v>
      </c>
      <c r="N48">
        <v>114.9</v>
      </c>
      <c r="O48">
        <v>162.5</v>
      </c>
      <c r="P48">
        <v>149.19999999999999</v>
      </c>
      <c r="Q48">
        <v>169.4</v>
      </c>
      <c r="R48">
        <v>160.80000000000001</v>
      </c>
      <c r="S48">
        <v>193.3</v>
      </c>
      <c r="T48">
        <v>154.19999999999999</v>
      </c>
      <c r="U48">
        <v>138.19999999999999</v>
      </c>
      <c r="V48">
        <v>151.80000000000001</v>
      </c>
      <c r="W48">
        <v>159.80000000000001</v>
      </c>
      <c r="X48">
        <v>149.1</v>
      </c>
      <c r="Y48">
        <v>146.5</v>
      </c>
      <c r="Z48">
        <v>156.30000000000001</v>
      </c>
      <c r="AA48">
        <v>140.5</v>
      </c>
      <c r="AB48">
        <v>147.30000000000001</v>
      </c>
      <c r="AC48">
        <v>156.6</v>
      </c>
      <c r="AD48">
        <f>SUM(Table16[[#This Row],[Education]],Table16[[#This Row],[Transport and communication]],Table16[[#This Row],[Fuel and light]],Table16[[#This Row],[Clothing]])</f>
        <v>600.40000000000009</v>
      </c>
      <c r="AE48">
        <v>156.69999999999999</v>
      </c>
      <c r="AF48">
        <v>149.30000000000001</v>
      </c>
      <c r="AG48">
        <v>156.5</v>
      </c>
    </row>
    <row r="49" spans="1:34" x14ac:dyDescent="0.3">
      <c r="A49" t="s">
        <v>33</v>
      </c>
      <c r="B49">
        <v>2021</v>
      </c>
      <c r="C49" t="s">
        <v>36</v>
      </c>
      <c r="D49" t="s">
        <v>93</v>
      </c>
      <c r="E49">
        <f>SUM(Table16[[#This Row],[Cereals and products]:[Food and beverages]])</f>
        <v>2064.4999999999995</v>
      </c>
      <c r="F49">
        <v>147.5</v>
      </c>
      <c r="G49">
        <v>197.5</v>
      </c>
      <c r="H49">
        <v>164.7</v>
      </c>
      <c r="I49">
        <v>155.6</v>
      </c>
      <c r="J49">
        <v>156.4</v>
      </c>
      <c r="K49">
        <v>157.30000000000001</v>
      </c>
      <c r="L49">
        <v>166.1</v>
      </c>
      <c r="M49">
        <v>161.1</v>
      </c>
      <c r="N49">
        <v>114.3</v>
      </c>
      <c r="O49">
        <v>162.6</v>
      </c>
      <c r="P49">
        <v>150.69999999999999</v>
      </c>
      <c r="Q49">
        <v>170.3</v>
      </c>
      <c r="R49">
        <v>160.4</v>
      </c>
      <c r="S49">
        <v>193.5</v>
      </c>
      <c r="T49">
        <v>155.1</v>
      </c>
      <c r="U49">
        <v>138.69999999999999</v>
      </c>
      <c r="V49">
        <v>152.6</v>
      </c>
      <c r="W49">
        <v>159.9</v>
      </c>
      <c r="X49">
        <v>154.80000000000001</v>
      </c>
      <c r="Y49">
        <v>147.19999999999999</v>
      </c>
      <c r="Z49">
        <v>156.9</v>
      </c>
      <c r="AA49">
        <v>141.69999999999999</v>
      </c>
      <c r="AB49">
        <v>148.6</v>
      </c>
      <c r="AC49">
        <v>157.6</v>
      </c>
      <c r="AD49">
        <f>SUM(Table16[[#This Row],[Education]],Table16[[#This Row],[Transport and communication]],Table16[[#This Row],[Fuel and light]],Table16[[#This Row],[Clothing]])</f>
        <v>609.19999999999993</v>
      </c>
      <c r="AE49">
        <v>154.9</v>
      </c>
      <c r="AF49">
        <v>150</v>
      </c>
      <c r="AG49">
        <v>156.9</v>
      </c>
    </row>
    <row r="50" spans="1:34" x14ac:dyDescent="0.3">
      <c r="A50" t="s">
        <v>33</v>
      </c>
      <c r="B50">
        <v>2022</v>
      </c>
      <c r="C50" t="s">
        <v>35</v>
      </c>
      <c r="D50" t="s">
        <v>96</v>
      </c>
      <c r="E50">
        <f>SUM(Table16[[#This Row],[Cereals and products]:[Food and beverages]])</f>
        <v>2183.5</v>
      </c>
      <c r="F50">
        <v>152.5</v>
      </c>
      <c r="G50">
        <v>205.2</v>
      </c>
      <c r="H50">
        <v>176.4</v>
      </c>
      <c r="I50">
        <v>160.6</v>
      </c>
      <c r="J50">
        <v>171.5</v>
      </c>
      <c r="K50">
        <v>156.4</v>
      </c>
      <c r="L50">
        <v>198</v>
      </c>
      <c r="M50">
        <v>163.19999999999999</v>
      </c>
      <c r="N50">
        <v>120.6</v>
      </c>
      <c r="O50">
        <v>172.2</v>
      </c>
      <c r="P50">
        <v>156.69999999999999</v>
      </c>
      <c r="Q50">
        <v>180</v>
      </c>
      <c r="R50">
        <v>170.2</v>
      </c>
      <c r="S50">
        <v>196.5</v>
      </c>
      <c r="T50">
        <v>165.7</v>
      </c>
      <c r="U50">
        <v>150.4</v>
      </c>
      <c r="V50">
        <v>163.4</v>
      </c>
      <c r="W50">
        <v>165.5</v>
      </c>
      <c r="X50">
        <v>163</v>
      </c>
      <c r="Y50">
        <v>157.4</v>
      </c>
      <c r="Z50">
        <v>167.2</v>
      </c>
      <c r="AA50">
        <v>153.1</v>
      </c>
      <c r="AB50">
        <v>159.5</v>
      </c>
      <c r="AC50">
        <v>162</v>
      </c>
      <c r="AD50">
        <f>SUM(Table16[[#This Row],[Education]],Table16[[#This Row],[Transport and communication]],Table16[[#This Row],[Fuel and light]],Table16[[#This Row],[Clothing]])</f>
        <v>643.79999999999995</v>
      </c>
      <c r="AE50">
        <v>164.2</v>
      </c>
      <c r="AF50">
        <v>159.4</v>
      </c>
      <c r="AG50">
        <v>165.5</v>
      </c>
    </row>
    <row r="51" spans="1:34" x14ac:dyDescent="0.3">
      <c r="A51" t="s">
        <v>33</v>
      </c>
      <c r="B51">
        <v>2022</v>
      </c>
      <c r="C51" t="s">
        <v>36</v>
      </c>
      <c r="D51" t="s">
        <v>100</v>
      </c>
      <c r="E51">
        <f>SUM(Table16[[#This Row],[Cereals and products]:[Food and beverages]])</f>
        <v>2196.3000000000002</v>
      </c>
      <c r="F51">
        <v>153.69999999999999</v>
      </c>
      <c r="G51">
        <v>215.8</v>
      </c>
      <c r="H51">
        <v>167.7</v>
      </c>
      <c r="I51">
        <v>162.6</v>
      </c>
      <c r="J51">
        <v>180</v>
      </c>
      <c r="K51">
        <v>159.6</v>
      </c>
      <c r="L51">
        <v>188.4</v>
      </c>
      <c r="M51">
        <v>163.4</v>
      </c>
      <c r="N51">
        <v>120.3</v>
      </c>
      <c r="O51">
        <v>174.7</v>
      </c>
      <c r="P51">
        <v>157.1</v>
      </c>
      <c r="Q51">
        <v>181.5</v>
      </c>
      <c r="R51">
        <v>171.5</v>
      </c>
      <c r="S51">
        <v>197.5</v>
      </c>
      <c r="T51">
        <v>167.1</v>
      </c>
      <c r="U51">
        <v>152.6</v>
      </c>
      <c r="V51">
        <v>164.9</v>
      </c>
      <c r="W51">
        <v>165.3</v>
      </c>
      <c r="X51">
        <v>164.5</v>
      </c>
      <c r="Y51">
        <v>158.6</v>
      </c>
      <c r="Z51">
        <v>168.2</v>
      </c>
      <c r="AA51">
        <v>154.19999999999999</v>
      </c>
      <c r="AB51">
        <v>160.80000000000001</v>
      </c>
      <c r="AC51">
        <v>162.69999999999999</v>
      </c>
      <c r="AD51">
        <f>SUM(Table16[[#This Row],[Education]],Table16[[#This Row],[Transport and communication]],Table16[[#This Row],[Fuel and light]],Table16[[#This Row],[Clothing]])</f>
        <v>648.5</v>
      </c>
      <c r="AE51">
        <v>166.8</v>
      </c>
      <c r="AF51">
        <v>160.6</v>
      </c>
      <c r="AG51">
        <v>166.5</v>
      </c>
    </row>
    <row r="52" spans="1:34" x14ac:dyDescent="0.3">
      <c r="A52" t="s">
        <v>33</v>
      </c>
      <c r="B52">
        <v>2023</v>
      </c>
      <c r="C52" t="s">
        <v>35</v>
      </c>
      <c r="D52" t="s">
        <v>106</v>
      </c>
      <c r="E52">
        <f>SUM(Table16[[#This Row],[Cereals and products]:[Food and beverages]])</f>
        <v>2303.1999999999998</v>
      </c>
      <c r="F52">
        <v>174.7</v>
      </c>
      <c r="G52">
        <v>212.2</v>
      </c>
      <c r="H52">
        <v>177.2</v>
      </c>
      <c r="I52">
        <v>177.9</v>
      </c>
      <c r="J52">
        <v>172.2</v>
      </c>
      <c r="K52">
        <v>172.1</v>
      </c>
      <c r="L52">
        <v>175.8</v>
      </c>
      <c r="M52">
        <v>172.2</v>
      </c>
      <c r="N52">
        <v>121.9</v>
      </c>
      <c r="O52">
        <v>204.8</v>
      </c>
      <c r="P52">
        <v>164.9</v>
      </c>
      <c r="Q52">
        <v>196.6</v>
      </c>
      <c r="R52">
        <v>180.7</v>
      </c>
      <c r="S52">
        <v>202.7</v>
      </c>
      <c r="T52">
        <v>180.3</v>
      </c>
      <c r="U52">
        <v>167</v>
      </c>
      <c r="V52">
        <v>178.2</v>
      </c>
      <c r="W52">
        <v>173.5</v>
      </c>
      <c r="X52">
        <v>182.8</v>
      </c>
      <c r="Y52">
        <v>169.2</v>
      </c>
      <c r="Z52">
        <v>180.8</v>
      </c>
      <c r="AA52">
        <v>159.80000000000001</v>
      </c>
      <c r="AB52">
        <v>168.4</v>
      </c>
      <c r="AC52">
        <v>172.5</v>
      </c>
      <c r="AD52">
        <f>SUM(Table16[[#This Row],[Education]],Table16[[#This Row],[Transport and communication]],Table16[[#This Row],[Fuel and light]],Table16[[#This Row],[Clothing]])</f>
        <v>695.40000000000009</v>
      </c>
      <c r="AE52">
        <v>181.4</v>
      </c>
      <c r="AF52">
        <v>170</v>
      </c>
      <c r="AG52">
        <v>176.3</v>
      </c>
    </row>
    <row r="57" spans="1:34" x14ac:dyDescent="0.3">
      <c r="A57" s="85" t="s">
        <v>0</v>
      </c>
      <c r="B57" s="86" t="s">
        <v>1</v>
      </c>
      <c r="C57" s="86" t="s">
        <v>2</v>
      </c>
      <c r="D57" s="74" t="s">
        <v>118</v>
      </c>
      <c r="E57" s="74" t="s">
        <v>294</v>
      </c>
      <c r="F57" s="86" t="s">
        <v>3</v>
      </c>
      <c r="G57" s="86" t="s">
        <v>4</v>
      </c>
      <c r="H57" s="86" t="s">
        <v>5</v>
      </c>
      <c r="I57" s="86" t="s">
        <v>6</v>
      </c>
      <c r="J57" s="86" t="s">
        <v>7</v>
      </c>
      <c r="K57" s="86" t="s">
        <v>8</v>
      </c>
      <c r="L57" s="86" t="s">
        <v>9</v>
      </c>
      <c r="M57" s="86" t="s">
        <v>10</v>
      </c>
      <c r="N57" s="86" t="s">
        <v>11</v>
      </c>
      <c r="O57" s="86" t="s">
        <v>12</v>
      </c>
      <c r="P57" s="86" t="s">
        <v>13</v>
      </c>
      <c r="Q57" s="86" t="s">
        <v>14</v>
      </c>
      <c r="R57" s="86" t="s">
        <v>15</v>
      </c>
      <c r="S57" s="86" t="s">
        <v>16</v>
      </c>
      <c r="T57" s="86" t="s">
        <v>17</v>
      </c>
      <c r="U57" s="86" t="s">
        <v>18</v>
      </c>
      <c r="V57" s="86" t="s">
        <v>19</v>
      </c>
      <c r="W57" s="86" t="s">
        <v>20</v>
      </c>
      <c r="X57" s="86" t="s">
        <v>21</v>
      </c>
      <c r="Y57" s="86" t="s">
        <v>22</v>
      </c>
      <c r="Z57" s="86" t="s">
        <v>23</v>
      </c>
      <c r="AA57" s="86" t="s">
        <v>24</v>
      </c>
      <c r="AB57" s="86" t="s">
        <v>25</v>
      </c>
      <c r="AC57" s="86" t="s">
        <v>26</v>
      </c>
      <c r="AD57" s="86" t="s">
        <v>308</v>
      </c>
      <c r="AE57" s="86" t="s">
        <v>27</v>
      </c>
      <c r="AF57" s="86" t="s">
        <v>28</v>
      </c>
      <c r="AG57" s="87" t="s">
        <v>29</v>
      </c>
      <c r="AH57" s="87" t="s">
        <v>293</v>
      </c>
    </row>
    <row r="58" spans="1:34" x14ac:dyDescent="0.3">
      <c r="A58" t="s">
        <v>34</v>
      </c>
      <c r="B58">
        <v>2018</v>
      </c>
      <c r="C58" t="s">
        <v>36</v>
      </c>
      <c r="D58" s="12" t="s">
        <v>81</v>
      </c>
      <c r="E58" s="71">
        <f>SUM(Table15[[#This Row],[Cereals and products]:[Food and beverages]])</f>
        <v>1756</v>
      </c>
      <c r="F58">
        <v>136.19999999999999</v>
      </c>
      <c r="G58">
        <v>143.6</v>
      </c>
      <c r="H58">
        <v>138.30000000000001</v>
      </c>
      <c r="I58">
        <v>141.19999999999999</v>
      </c>
      <c r="J58">
        <v>120.7</v>
      </c>
      <c r="K58">
        <v>146.19999999999999</v>
      </c>
      <c r="L58">
        <v>134.6</v>
      </c>
      <c r="M58">
        <v>124.6</v>
      </c>
      <c r="N58">
        <v>116.1</v>
      </c>
      <c r="O58">
        <v>137.80000000000001</v>
      </c>
      <c r="P58">
        <v>129.1</v>
      </c>
      <c r="Q58">
        <v>150.4</v>
      </c>
      <c r="R58">
        <v>137.19999999999999</v>
      </c>
      <c r="S58">
        <v>156.30000000000001</v>
      </c>
      <c r="T58">
        <v>144.30000000000001</v>
      </c>
      <c r="U58">
        <v>136.19999999999999</v>
      </c>
      <c r="V58">
        <v>143.1</v>
      </c>
      <c r="W58">
        <v>142</v>
      </c>
      <c r="X58">
        <v>136.5</v>
      </c>
      <c r="Y58">
        <v>135.6</v>
      </c>
      <c r="Z58">
        <v>134.30000000000001</v>
      </c>
      <c r="AA58">
        <v>121</v>
      </c>
      <c r="AB58">
        <v>130.4</v>
      </c>
      <c r="AC58">
        <v>139.80000000000001</v>
      </c>
      <c r="AD58">
        <f>SUM(Table15[[#This Row],[Education]],Table15[[#This Row],[Transport and communication]],Table15[[#This Row],[Fuel and light]],Table15[[#This Row],[Clothing]])</f>
        <v>541.6</v>
      </c>
      <c r="AE58">
        <v>128.19999999999999</v>
      </c>
      <c r="AF58">
        <v>130.30000000000001</v>
      </c>
      <c r="AG58">
        <v>136.5</v>
      </c>
    </row>
    <row r="59" spans="1:34" x14ac:dyDescent="0.3">
      <c r="A59" t="s">
        <v>34</v>
      </c>
      <c r="B59">
        <v>2019</v>
      </c>
      <c r="C59" t="s">
        <v>35</v>
      </c>
      <c r="D59" s="12" t="s">
        <v>83</v>
      </c>
      <c r="E59" s="71">
        <f>SUM(Table15[[#This Row],[Cereals and products]:[Food and beverages]])</f>
        <v>1757.1</v>
      </c>
      <c r="F59">
        <v>137.6</v>
      </c>
      <c r="G59">
        <v>152</v>
      </c>
      <c r="H59">
        <v>141.5</v>
      </c>
      <c r="I59">
        <v>142.19999999999999</v>
      </c>
      <c r="J59">
        <v>122</v>
      </c>
      <c r="K59">
        <v>136.4</v>
      </c>
      <c r="L59">
        <v>129.69999999999999</v>
      </c>
      <c r="M59">
        <v>121</v>
      </c>
      <c r="N59">
        <v>109</v>
      </c>
      <c r="O59">
        <v>139.69999999999999</v>
      </c>
      <c r="P59">
        <v>133.6</v>
      </c>
      <c r="Q59">
        <v>154.9</v>
      </c>
      <c r="R59">
        <v>137.5</v>
      </c>
      <c r="S59">
        <v>163.4</v>
      </c>
      <c r="T59">
        <v>147.69999999999999</v>
      </c>
      <c r="U59">
        <v>139.69999999999999</v>
      </c>
      <c r="V59">
        <v>146.5</v>
      </c>
      <c r="W59">
        <v>148.5</v>
      </c>
      <c r="X59">
        <v>138.4</v>
      </c>
      <c r="Y59">
        <v>143.69999999999999</v>
      </c>
      <c r="Z59">
        <v>145.6</v>
      </c>
      <c r="AA59">
        <v>123.9</v>
      </c>
      <c r="AB59">
        <v>137.1</v>
      </c>
      <c r="AC59">
        <v>150.30000000000001</v>
      </c>
      <c r="AD59">
        <f>SUM(Table15[[#This Row],[Education]],Table15[[#This Row],[Transport and communication]],Table15[[#This Row],[Fuel and light]],Table15[[#This Row],[Clothing]])</f>
        <v>560.29999999999995</v>
      </c>
      <c r="AE59">
        <v>134.1</v>
      </c>
      <c r="AF59">
        <v>137.4</v>
      </c>
      <c r="AG59">
        <v>139.9</v>
      </c>
    </row>
    <row r="60" spans="1:34" x14ac:dyDescent="0.3">
      <c r="A60" t="s">
        <v>34</v>
      </c>
      <c r="B60">
        <v>2019</v>
      </c>
      <c r="C60" t="s">
        <v>36</v>
      </c>
      <c r="D60" s="12" t="s">
        <v>85</v>
      </c>
      <c r="E60" s="71">
        <f>SUM(Table15[[#This Row],[Cereals and products]:[Food and beverages]])</f>
        <v>1762.9</v>
      </c>
      <c r="F60">
        <v>137.80000000000001</v>
      </c>
      <c r="G60">
        <v>153</v>
      </c>
      <c r="H60">
        <v>140.30000000000001</v>
      </c>
      <c r="I60">
        <v>142.30000000000001</v>
      </c>
      <c r="J60">
        <v>122</v>
      </c>
      <c r="K60">
        <v>137.6</v>
      </c>
      <c r="L60">
        <v>132.6</v>
      </c>
      <c r="M60">
        <v>121.8</v>
      </c>
      <c r="N60">
        <v>109</v>
      </c>
      <c r="O60">
        <v>139.5</v>
      </c>
      <c r="P60">
        <v>133.69999999999999</v>
      </c>
      <c r="Q60">
        <v>155.19999999999999</v>
      </c>
      <c r="R60">
        <v>138.1</v>
      </c>
      <c r="S60">
        <v>163.5</v>
      </c>
      <c r="T60">
        <v>147.9</v>
      </c>
      <c r="U60">
        <v>139.9</v>
      </c>
      <c r="V60">
        <v>146.69999999999999</v>
      </c>
      <c r="W60">
        <v>149</v>
      </c>
      <c r="X60">
        <v>139.69999999999999</v>
      </c>
      <c r="Y60">
        <v>143.80000000000001</v>
      </c>
      <c r="Z60">
        <v>146.19999999999999</v>
      </c>
      <c r="AA60">
        <v>124.6</v>
      </c>
      <c r="AB60">
        <v>137.69999999999999</v>
      </c>
      <c r="AC60">
        <v>150.30000000000001</v>
      </c>
      <c r="AD60">
        <f>SUM(Table15[[#This Row],[Education]],Table15[[#This Row],[Transport and communication]],Table15[[#This Row],[Fuel and light]],Table15[[#This Row],[Clothing]])</f>
        <v>562.5</v>
      </c>
      <c r="AE60">
        <v>133.4</v>
      </c>
      <c r="AF60">
        <v>137.69999999999999</v>
      </c>
      <c r="AG60">
        <v>140.4</v>
      </c>
    </row>
    <row r="61" spans="1:34" x14ac:dyDescent="0.3">
      <c r="A61" t="s">
        <v>34</v>
      </c>
      <c r="B61">
        <v>2020</v>
      </c>
      <c r="C61" t="s">
        <v>35</v>
      </c>
      <c r="D61" s="12" t="s">
        <v>87</v>
      </c>
      <c r="E61" s="71">
        <f>SUM(Table15[[#This Row],[Cereals and products]:[Food and beverages]])</f>
        <v>1911.6</v>
      </c>
      <c r="F61">
        <v>144.80000000000001</v>
      </c>
      <c r="G61">
        <v>167.5</v>
      </c>
      <c r="H61">
        <v>151.80000000000001</v>
      </c>
      <c r="I61">
        <v>150.80000000000001</v>
      </c>
      <c r="J61">
        <v>131.4</v>
      </c>
      <c r="K61">
        <v>141.80000000000001</v>
      </c>
      <c r="L61">
        <v>170.7</v>
      </c>
      <c r="M61">
        <v>141.1</v>
      </c>
      <c r="N61">
        <v>113.6</v>
      </c>
      <c r="O61">
        <v>152</v>
      </c>
      <c r="P61">
        <v>136.5</v>
      </c>
      <c r="Q61">
        <v>159.1</v>
      </c>
      <c r="R61">
        <v>150.5</v>
      </c>
      <c r="S61">
        <v>170.1</v>
      </c>
      <c r="T61">
        <v>150.80000000000001</v>
      </c>
      <c r="U61">
        <v>141.69999999999999</v>
      </c>
      <c r="V61">
        <v>149.5</v>
      </c>
      <c r="W61">
        <v>154.80000000000001</v>
      </c>
      <c r="X61">
        <v>147.19999999999999</v>
      </c>
      <c r="Y61">
        <v>146.4</v>
      </c>
      <c r="Z61">
        <v>151.69999999999999</v>
      </c>
      <c r="AA61">
        <v>130.30000000000001</v>
      </c>
      <c r="AB61">
        <v>143.19999999999999</v>
      </c>
      <c r="AC61">
        <v>156.19999999999999</v>
      </c>
      <c r="AD61">
        <f>SUM(Table15[[#This Row],[Education]],Table15[[#This Row],[Transport and communication]],Table15[[#This Row],[Fuel and light]],Table15[[#This Row],[Clothing]])</f>
        <v>584.5</v>
      </c>
      <c r="AE61">
        <v>143.4</v>
      </c>
      <c r="AF61">
        <v>143.6</v>
      </c>
      <c r="AG61">
        <v>149.1</v>
      </c>
    </row>
    <row r="62" spans="1:34" x14ac:dyDescent="0.3">
      <c r="A62" t="s">
        <v>34</v>
      </c>
      <c r="B62">
        <v>2020</v>
      </c>
      <c r="C62" t="s">
        <v>36</v>
      </c>
      <c r="D62" s="12" t="s">
        <v>89</v>
      </c>
      <c r="E62" s="71">
        <f>SUM(Table15[[#This Row],[Cereals and products]:[Food and beverages]])</f>
        <v>1895.4</v>
      </c>
      <c r="F62">
        <v>145.1</v>
      </c>
      <c r="G62">
        <v>167</v>
      </c>
      <c r="H62">
        <v>148.1</v>
      </c>
      <c r="I62">
        <v>151.5</v>
      </c>
      <c r="J62">
        <v>131.19999999999999</v>
      </c>
      <c r="K62">
        <v>142.5</v>
      </c>
      <c r="L62">
        <v>157.30000000000001</v>
      </c>
      <c r="M62">
        <v>141.1</v>
      </c>
      <c r="N62">
        <v>113.2</v>
      </c>
      <c r="O62">
        <v>153.19999999999999</v>
      </c>
      <c r="P62">
        <v>136.69999999999999</v>
      </c>
      <c r="Q62">
        <v>159.6</v>
      </c>
      <c r="R62">
        <v>148.9</v>
      </c>
      <c r="S62">
        <v>171.2</v>
      </c>
      <c r="T62">
        <v>151.19999999999999</v>
      </c>
      <c r="U62">
        <v>141.9</v>
      </c>
      <c r="V62">
        <v>149.80000000000001</v>
      </c>
      <c r="W62">
        <v>154.5</v>
      </c>
      <c r="X62">
        <v>148.9</v>
      </c>
      <c r="Y62">
        <v>146.4</v>
      </c>
      <c r="Z62">
        <v>152.30000000000001</v>
      </c>
      <c r="AA62">
        <v>129.9</v>
      </c>
      <c r="AB62">
        <v>143.69999999999999</v>
      </c>
      <c r="AC62">
        <v>156.1</v>
      </c>
      <c r="AD62">
        <f>SUM(Table15[[#This Row],[Education]],Table15[[#This Row],[Transport and communication]],Table15[[#This Row],[Fuel and light]],Table15[[#This Row],[Clothing]])</f>
        <v>586.09999999999991</v>
      </c>
      <c r="AE62">
        <v>145.19999999999999</v>
      </c>
      <c r="AF62">
        <v>143.80000000000001</v>
      </c>
      <c r="AG62">
        <v>148.6</v>
      </c>
    </row>
    <row r="63" spans="1:34" x14ac:dyDescent="0.3">
      <c r="A63" t="s">
        <v>34</v>
      </c>
      <c r="B63">
        <v>2021</v>
      </c>
      <c r="C63" t="s">
        <v>35</v>
      </c>
      <c r="D63" s="12" t="s">
        <v>91</v>
      </c>
      <c r="E63" s="71">
        <f>SUM(Table15[[#This Row],[Cereals and products]:[Food and beverages]])</f>
        <v>2039.3000000000002</v>
      </c>
      <c r="F63">
        <v>144.30000000000001</v>
      </c>
      <c r="G63">
        <v>186.5</v>
      </c>
      <c r="H63">
        <v>168.7</v>
      </c>
      <c r="I63">
        <v>154.69999999999999</v>
      </c>
      <c r="J63">
        <v>158.69999999999999</v>
      </c>
      <c r="K63">
        <v>150.69999999999999</v>
      </c>
      <c r="L63">
        <v>160</v>
      </c>
      <c r="M63">
        <v>158.80000000000001</v>
      </c>
      <c r="N63">
        <v>112.8</v>
      </c>
      <c r="O63">
        <v>164.2</v>
      </c>
      <c r="P63">
        <v>155.5</v>
      </c>
      <c r="Q63">
        <v>167.5</v>
      </c>
      <c r="R63">
        <v>156.9</v>
      </c>
      <c r="S63">
        <v>188.3</v>
      </c>
      <c r="T63">
        <v>157.19999999999999</v>
      </c>
      <c r="U63">
        <v>147.4</v>
      </c>
      <c r="V63">
        <v>155.80000000000001</v>
      </c>
      <c r="W63">
        <v>159.80000000000001</v>
      </c>
      <c r="X63">
        <v>152.4</v>
      </c>
      <c r="Y63">
        <v>150.9</v>
      </c>
      <c r="Z63">
        <v>161.30000000000001</v>
      </c>
      <c r="AA63">
        <v>145.1</v>
      </c>
      <c r="AB63">
        <v>151.5</v>
      </c>
      <c r="AC63">
        <v>159.5</v>
      </c>
      <c r="AD63">
        <f>SUM(Table15[[#This Row],[Education]],Table15[[#This Row],[Transport and communication]],Table15[[#This Row],[Fuel and light]],Table15[[#This Row],[Clothing]])</f>
        <v>614.20000000000005</v>
      </c>
      <c r="AE63">
        <v>155.80000000000001</v>
      </c>
      <c r="AF63">
        <v>153.4</v>
      </c>
      <c r="AG63">
        <v>156.6</v>
      </c>
    </row>
    <row r="64" spans="1:34" x14ac:dyDescent="0.3">
      <c r="A64" t="s">
        <v>34</v>
      </c>
      <c r="B64">
        <v>2021</v>
      </c>
      <c r="C64" t="s">
        <v>36</v>
      </c>
      <c r="D64" s="12" t="s">
        <v>93</v>
      </c>
      <c r="E64" s="71">
        <f>SUM(Table15[[#This Row],[Cereals and products]:[Food and beverages]])</f>
        <v>2039.3999999999999</v>
      </c>
      <c r="F64">
        <v>144.1</v>
      </c>
      <c r="G64">
        <v>192.2</v>
      </c>
      <c r="H64">
        <v>163.80000000000001</v>
      </c>
      <c r="I64">
        <v>154.9</v>
      </c>
      <c r="J64">
        <v>163.9</v>
      </c>
      <c r="K64">
        <v>153.69999999999999</v>
      </c>
      <c r="L64">
        <v>149.5</v>
      </c>
      <c r="M64">
        <v>159.80000000000001</v>
      </c>
      <c r="N64">
        <v>112.6</v>
      </c>
      <c r="O64">
        <v>163.5</v>
      </c>
      <c r="P64">
        <v>156.5</v>
      </c>
      <c r="Q64">
        <v>168.2</v>
      </c>
      <c r="R64">
        <v>156.69999999999999</v>
      </c>
      <c r="S64">
        <v>188.1</v>
      </c>
      <c r="T64">
        <v>157.80000000000001</v>
      </c>
      <c r="U64">
        <v>147.9</v>
      </c>
      <c r="V64">
        <v>156.4</v>
      </c>
      <c r="W64">
        <v>159.9</v>
      </c>
      <c r="X64">
        <v>155.5</v>
      </c>
      <c r="Y64">
        <v>151.19999999999999</v>
      </c>
      <c r="Z64">
        <v>161.69999999999999</v>
      </c>
      <c r="AA64">
        <v>146.19999999999999</v>
      </c>
      <c r="AB64">
        <v>152.6</v>
      </c>
      <c r="AC64">
        <v>160.19999999999999</v>
      </c>
      <c r="AD64">
        <f>SUM(Table15[[#This Row],[Education]],Table15[[#This Row],[Transport and communication]],Table15[[#This Row],[Fuel and light]],Table15[[#This Row],[Clothing]])</f>
        <v>619.70000000000005</v>
      </c>
      <c r="AE64">
        <v>153.80000000000001</v>
      </c>
      <c r="AF64">
        <v>153.80000000000001</v>
      </c>
      <c r="AG64">
        <v>156.80000000000001</v>
      </c>
    </row>
    <row r="65" spans="1:33" x14ac:dyDescent="0.3">
      <c r="A65" t="s">
        <v>34</v>
      </c>
      <c r="B65">
        <v>2022</v>
      </c>
      <c r="C65" t="s">
        <v>35</v>
      </c>
      <c r="D65" s="12" t="s">
        <v>96</v>
      </c>
      <c r="E65" s="71">
        <f>SUM(Table15[[#This Row],[Cereals and products]:[Food and beverages]])</f>
        <v>2161.2000000000003</v>
      </c>
      <c r="F65">
        <v>150</v>
      </c>
      <c r="G65">
        <v>200.6</v>
      </c>
      <c r="H65">
        <v>175.8</v>
      </c>
      <c r="I65">
        <v>160.69999999999999</v>
      </c>
      <c r="J65">
        <v>184.9</v>
      </c>
      <c r="K65">
        <v>153.69999999999999</v>
      </c>
      <c r="L65">
        <v>169.7</v>
      </c>
      <c r="M65">
        <v>163.69999999999999</v>
      </c>
      <c r="N65">
        <v>118.9</v>
      </c>
      <c r="O65">
        <v>174.3</v>
      </c>
      <c r="P65">
        <v>164.7</v>
      </c>
      <c r="Q65">
        <v>178</v>
      </c>
      <c r="R65">
        <v>166.2</v>
      </c>
      <c r="S65">
        <v>192.8</v>
      </c>
      <c r="T65">
        <v>170.8</v>
      </c>
      <c r="U65">
        <v>162.4</v>
      </c>
      <c r="V65">
        <v>169.6</v>
      </c>
      <c r="W65">
        <v>165.5</v>
      </c>
      <c r="X65">
        <v>165.7</v>
      </c>
      <c r="Y65">
        <v>161.80000000000001</v>
      </c>
      <c r="Z65">
        <v>172.2</v>
      </c>
      <c r="AA65">
        <v>156.9</v>
      </c>
      <c r="AB65">
        <v>162.1</v>
      </c>
      <c r="AC65">
        <v>165.4</v>
      </c>
      <c r="AD65">
        <f>SUM(Table15[[#This Row],[Education]],Table15[[#This Row],[Transport and communication]],Table15[[#This Row],[Fuel and light]],Table15[[#This Row],[Clothing]])</f>
        <v>658.8</v>
      </c>
      <c r="AE65">
        <v>164.4</v>
      </c>
      <c r="AF65">
        <v>163.5</v>
      </c>
      <c r="AG65">
        <v>166.1</v>
      </c>
    </row>
    <row r="66" spans="1:33" x14ac:dyDescent="0.3">
      <c r="A66" t="s">
        <v>34</v>
      </c>
      <c r="B66">
        <v>2022</v>
      </c>
      <c r="C66" t="s">
        <v>36</v>
      </c>
      <c r="D66" s="12" t="s">
        <v>100</v>
      </c>
      <c r="E66" s="71">
        <f>SUM(Table15[[#This Row],[Cereals and products]:[Food and beverages]])</f>
        <v>2184.2000000000003</v>
      </c>
      <c r="F66">
        <v>151.30000000000001</v>
      </c>
      <c r="G66">
        <v>210.7</v>
      </c>
      <c r="H66">
        <v>167.8</v>
      </c>
      <c r="I66">
        <v>162.19999999999999</v>
      </c>
      <c r="J66">
        <v>194.6</v>
      </c>
      <c r="K66">
        <v>157.6</v>
      </c>
      <c r="L66">
        <v>166.9</v>
      </c>
      <c r="M66">
        <v>163.9</v>
      </c>
      <c r="N66">
        <v>118.8</v>
      </c>
      <c r="O66">
        <v>177.4</v>
      </c>
      <c r="P66">
        <v>165.3</v>
      </c>
      <c r="Q66">
        <v>179.3</v>
      </c>
      <c r="R66">
        <v>168.4</v>
      </c>
      <c r="S66">
        <v>193.7</v>
      </c>
      <c r="T66">
        <v>172.1</v>
      </c>
      <c r="U66">
        <v>164.6</v>
      </c>
      <c r="V66">
        <v>171.1</v>
      </c>
      <c r="W66">
        <v>165.3</v>
      </c>
      <c r="X66">
        <v>167.2</v>
      </c>
      <c r="Y66">
        <v>162.80000000000001</v>
      </c>
      <c r="Z66">
        <v>173</v>
      </c>
      <c r="AA66">
        <v>157.9</v>
      </c>
      <c r="AB66">
        <v>163.30000000000001</v>
      </c>
      <c r="AC66">
        <v>166</v>
      </c>
      <c r="AD66">
        <f>SUM(Table15[[#This Row],[Education]],Table15[[#This Row],[Transport and communication]],Table15[[#This Row],[Fuel and light]],Table15[[#This Row],[Clothing]])</f>
        <v>663.19999999999993</v>
      </c>
      <c r="AE66">
        <v>167.2</v>
      </c>
      <c r="AF66">
        <v>164.6</v>
      </c>
      <c r="AG66">
        <v>167.7</v>
      </c>
    </row>
    <row r="67" spans="1:33" x14ac:dyDescent="0.3">
      <c r="A67" t="s">
        <v>34</v>
      </c>
      <c r="B67">
        <v>2023</v>
      </c>
      <c r="C67" t="s">
        <v>35</v>
      </c>
      <c r="D67" s="12" t="s">
        <v>106</v>
      </c>
      <c r="E67" s="71">
        <f>SUM(Table15[[#This Row],[Cereals and products]:[Food and beverages]])</f>
        <v>2279.1</v>
      </c>
      <c r="F67">
        <v>174.4</v>
      </c>
      <c r="G67">
        <v>207.7</v>
      </c>
      <c r="H67">
        <v>175.2</v>
      </c>
      <c r="I67">
        <v>177.3</v>
      </c>
      <c r="J67">
        <v>179.3</v>
      </c>
      <c r="K67">
        <v>169.5</v>
      </c>
      <c r="L67">
        <v>152.69999999999999</v>
      </c>
      <c r="M67">
        <v>171</v>
      </c>
      <c r="N67">
        <v>120</v>
      </c>
      <c r="O67">
        <v>209.7</v>
      </c>
      <c r="P67">
        <v>172.3</v>
      </c>
      <c r="Q67">
        <v>193</v>
      </c>
      <c r="R67">
        <v>177</v>
      </c>
      <c r="S67">
        <v>199.5</v>
      </c>
      <c r="T67">
        <v>186.2</v>
      </c>
      <c r="U67">
        <v>178.7</v>
      </c>
      <c r="V67">
        <v>185.1</v>
      </c>
      <c r="W67">
        <v>173.5</v>
      </c>
      <c r="X67">
        <v>182.1</v>
      </c>
      <c r="Y67">
        <v>174.2</v>
      </c>
      <c r="Z67">
        <v>184.4</v>
      </c>
      <c r="AA67">
        <v>164.2</v>
      </c>
      <c r="AB67">
        <v>170.3</v>
      </c>
      <c r="AC67">
        <v>175</v>
      </c>
      <c r="AD67">
        <f>SUM(Table15[[#This Row],[Education]],Table15[[#This Row],[Transport and communication]],Table15[[#This Row],[Fuel and light]],Table15[[#This Row],[Clothing]])</f>
        <v>707.5</v>
      </c>
      <c r="AE67">
        <v>181</v>
      </c>
      <c r="AF67">
        <v>174.1</v>
      </c>
      <c r="AG67">
        <v>177.2</v>
      </c>
    </row>
    <row r="71" spans="1:33" x14ac:dyDescent="0.3">
      <c r="A71" t="s">
        <v>300</v>
      </c>
      <c r="B71" s="103" t="s">
        <v>193</v>
      </c>
      <c r="C71" s="103"/>
      <c r="D71" s="103"/>
      <c r="E71" s="104"/>
      <c r="F71" s="104"/>
      <c r="G71" s="104"/>
      <c r="H71" s="104"/>
      <c r="I71" s="104"/>
      <c r="J71" s="104"/>
    </row>
    <row r="72" spans="1:33" x14ac:dyDescent="0.3">
      <c r="A72" s="81" t="s">
        <v>55</v>
      </c>
      <c r="B72" s="81" t="s">
        <v>287</v>
      </c>
      <c r="C72" s="81" t="s">
        <v>288</v>
      </c>
      <c r="D72" s="81" t="s">
        <v>303</v>
      </c>
      <c r="E72" s="89" t="s">
        <v>291</v>
      </c>
      <c r="F72" s="89" t="s">
        <v>292</v>
      </c>
      <c r="G72" s="89" t="s">
        <v>302</v>
      </c>
      <c r="H72" s="89" t="s">
        <v>297</v>
      </c>
      <c r="I72" s="89" t="s">
        <v>298</v>
      </c>
      <c r="J72" s="89" t="s">
        <v>301</v>
      </c>
    </row>
    <row r="73" spans="1:33" x14ac:dyDescent="0.3">
      <c r="A73" s="82" t="s">
        <v>176</v>
      </c>
      <c r="B73" s="45">
        <v>136.69999999999999</v>
      </c>
      <c r="C73" s="46">
        <v>149.9</v>
      </c>
      <c r="D73">
        <f>((C73-B73)/C73*100)</f>
        <v>8.8058705803869355</v>
      </c>
      <c r="E73" s="45">
        <v>130.5</v>
      </c>
      <c r="F73" s="46">
        <v>138.5</v>
      </c>
      <c r="G73">
        <f>((F73-E73)/F73*100)</f>
        <v>5.7761732851985563</v>
      </c>
      <c r="H73" s="45">
        <v>134.30000000000001</v>
      </c>
      <c r="I73" s="46">
        <v>145.6</v>
      </c>
      <c r="J73">
        <f>((I73-H73)/I73)*100</f>
        <v>7.7609890109890003</v>
      </c>
    </row>
    <row r="74" spans="1:33" x14ac:dyDescent="0.3">
      <c r="A74" s="47" t="s">
        <v>283</v>
      </c>
      <c r="B74" s="45">
        <v>150.4</v>
      </c>
      <c r="C74" s="46">
        <v>156.19999999999999</v>
      </c>
      <c r="D74">
        <f t="shared" ref="D74:D77" si="2">((C74-B74)/C74*100)</f>
        <v>3.7131882202304629</v>
      </c>
      <c r="E74" s="45">
        <v>139.19999999999999</v>
      </c>
      <c r="F74" s="46">
        <v>144.4</v>
      </c>
      <c r="G74">
        <f t="shared" ref="G74:G77" si="3">((F74-E74)/F74*100)</f>
        <v>3.6011080332410086</v>
      </c>
      <c r="H74" s="45">
        <v>146.19999999999999</v>
      </c>
      <c r="I74" s="46">
        <v>151.69999999999999</v>
      </c>
      <c r="J74">
        <f t="shared" ref="J74:J77" si="4">((I74-H74)/I74)*100</f>
        <v>3.6255767963085037</v>
      </c>
    </row>
    <row r="75" spans="1:33" x14ac:dyDescent="0.3">
      <c r="A75" s="48" t="s">
        <v>284</v>
      </c>
      <c r="B75" s="45">
        <v>156.69999999999999</v>
      </c>
      <c r="C75" s="46">
        <v>164.3</v>
      </c>
      <c r="D75">
        <f t="shared" si="2"/>
        <v>4.6256847230675726</v>
      </c>
      <c r="E75" s="45">
        <v>145</v>
      </c>
      <c r="F75" s="46">
        <v>156.30000000000001</v>
      </c>
      <c r="G75">
        <f t="shared" si="3"/>
        <v>7.2296865003199038</v>
      </c>
      <c r="H75" s="45">
        <v>152.30000000000001</v>
      </c>
      <c r="I75" s="46">
        <v>161.30000000000001</v>
      </c>
      <c r="J75">
        <f t="shared" si="4"/>
        <v>5.5796652200867944</v>
      </c>
    </row>
    <row r="76" spans="1:33" x14ac:dyDescent="0.3">
      <c r="A76" s="47" t="s">
        <v>285</v>
      </c>
      <c r="B76" s="45">
        <v>164.6</v>
      </c>
      <c r="C76" s="46">
        <v>175.3</v>
      </c>
      <c r="D76">
        <f t="shared" si="2"/>
        <v>6.1038220193953316</v>
      </c>
      <c r="E76" s="45">
        <v>156.9</v>
      </c>
      <c r="F76" s="46">
        <v>167.2</v>
      </c>
      <c r="G76">
        <f t="shared" si="3"/>
        <v>6.1602870813397033</v>
      </c>
      <c r="H76" s="45">
        <v>161.69999999999999</v>
      </c>
      <c r="I76" s="46">
        <v>172.2</v>
      </c>
      <c r="J76">
        <f t="shared" si="4"/>
        <v>6.0975609756097571</v>
      </c>
    </row>
    <row r="77" spans="1:33" x14ac:dyDescent="0.3">
      <c r="A77" s="82" t="s">
        <v>286</v>
      </c>
      <c r="B77" s="45">
        <v>176</v>
      </c>
      <c r="C77" s="46">
        <v>186.6</v>
      </c>
      <c r="D77">
        <f t="shared" si="2"/>
        <v>5.6806002143622694</v>
      </c>
      <c r="E77" s="45">
        <v>168.2</v>
      </c>
      <c r="F77" s="46">
        <v>180.8</v>
      </c>
      <c r="G77">
        <f t="shared" si="3"/>
        <v>6.9690265486725789</v>
      </c>
      <c r="H77" s="45">
        <v>173</v>
      </c>
      <c r="I77" s="46">
        <v>184.4</v>
      </c>
      <c r="J77">
        <f t="shared" si="4"/>
        <v>6.1822125813449054</v>
      </c>
    </row>
    <row r="79" spans="1:33" x14ac:dyDescent="0.3">
      <c r="B79" s="45">
        <v>136.69999999999999</v>
      </c>
      <c r="E79" s="45"/>
      <c r="I79" s="45">
        <v>134.30000000000001</v>
      </c>
    </row>
    <row r="80" spans="1:33" x14ac:dyDescent="0.3">
      <c r="B80" s="46">
        <v>149.9</v>
      </c>
      <c r="E80" s="46"/>
      <c r="I80" s="46">
        <v>145.6</v>
      </c>
    </row>
    <row r="81" spans="1:10" x14ac:dyDescent="0.3">
      <c r="B81" s="45">
        <v>150.4</v>
      </c>
      <c r="E81" s="45"/>
      <c r="I81" s="45">
        <v>146.19999999999999</v>
      </c>
    </row>
    <row r="82" spans="1:10" x14ac:dyDescent="0.3">
      <c r="B82" s="46">
        <v>156.19999999999999</v>
      </c>
      <c r="E82" s="46"/>
      <c r="I82" s="46">
        <v>151.69999999999999</v>
      </c>
    </row>
    <row r="83" spans="1:10" x14ac:dyDescent="0.3">
      <c r="B83" s="45">
        <v>156.69999999999999</v>
      </c>
      <c r="E83" s="45"/>
      <c r="I83" s="45">
        <v>152.30000000000001</v>
      </c>
    </row>
    <row r="84" spans="1:10" x14ac:dyDescent="0.3">
      <c r="B84" s="46">
        <v>164.3</v>
      </c>
      <c r="E84" s="46"/>
      <c r="I84" s="46">
        <v>161.30000000000001</v>
      </c>
    </row>
    <row r="85" spans="1:10" x14ac:dyDescent="0.3">
      <c r="B85" s="45">
        <v>164.6</v>
      </c>
      <c r="E85" s="45"/>
      <c r="I85" s="45">
        <v>161.69999999999999</v>
      </c>
    </row>
    <row r="86" spans="1:10" x14ac:dyDescent="0.3">
      <c r="B86" s="46">
        <v>175.3</v>
      </c>
      <c r="E86" s="46"/>
      <c r="I86" s="46">
        <v>172.2</v>
      </c>
    </row>
    <row r="87" spans="1:10" x14ac:dyDescent="0.3">
      <c r="B87" s="45">
        <v>176</v>
      </c>
      <c r="E87" s="45"/>
      <c r="I87" s="45">
        <v>173</v>
      </c>
    </row>
    <row r="88" spans="1:10" x14ac:dyDescent="0.3">
      <c r="B88" s="46">
        <v>186.6</v>
      </c>
      <c r="E88" s="46"/>
      <c r="I88" s="46">
        <v>184.4</v>
      </c>
    </row>
    <row r="91" spans="1:10" x14ac:dyDescent="0.3">
      <c r="A91" t="s">
        <v>304</v>
      </c>
    </row>
    <row r="92" spans="1:10" x14ac:dyDescent="0.3">
      <c r="A92" t="s">
        <v>305</v>
      </c>
    </row>
    <row r="94" spans="1:10" x14ac:dyDescent="0.3">
      <c r="A94" t="s">
        <v>300</v>
      </c>
      <c r="B94" s="103" t="s">
        <v>193</v>
      </c>
      <c r="C94" s="103"/>
      <c r="D94" s="103"/>
      <c r="E94" s="104" t="s">
        <v>33</v>
      </c>
      <c r="F94" s="104"/>
      <c r="G94" s="104"/>
      <c r="H94" s="104" t="s">
        <v>307</v>
      </c>
      <c r="I94" s="104"/>
      <c r="J94" s="104"/>
    </row>
    <row r="95" spans="1:10" x14ac:dyDescent="0.3">
      <c r="A95" s="81" t="s">
        <v>55</v>
      </c>
      <c r="B95" s="81" t="s">
        <v>287</v>
      </c>
      <c r="C95" s="81" t="s">
        <v>288</v>
      </c>
      <c r="D95" s="81" t="s">
        <v>309</v>
      </c>
      <c r="E95" s="89" t="s">
        <v>291</v>
      </c>
      <c r="F95" s="89" t="s">
        <v>292</v>
      </c>
      <c r="G95" s="89" t="s">
        <v>310</v>
      </c>
      <c r="H95" s="89" t="s">
        <v>297</v>
      </c>
      <c r="I95" s="89" t="s">
        <v>298</v>
      </c>
      <c r="J95" s="89" t="s">
        <v>311</v>
      </c>
    </row>
    <row r="96" spans="1:10" x14ac:dyDescent="0.3">
      <c r="A96" s="82" t="s">
        <v>176</v>
      </c>
      <c r="B96">
        <v>559.09999999999991</v>
      </c>
      <c r="C96">
        <v>580.5</v>
      </c>
      <c r="D96">
        <f>((C96-B96)/C96)*100</f>
        <v>3.6864771748492835</v>
      </c>
      <c r="E96">
        <v>518.70000000000005</v>
      </c>
      <c r="F96">
        <v>536.20000000000005</v>
      </c>
      <c r="G96">
        <f>((F96-E96)/F96)*100</f>
        <v>3.2637075718015662</v>
      </c>
      <c r="H96">
        <v>541.6</v>
      </c>
      <c r="I96">
        <v>560.29999999999995</v>
      </c>
      <c r="J96">
        <f>((I96-H96)/I96)*100</f>
        <v>3.3374977690522813</v>
      </c>
    </row>
    <row r="97" spans="1:10" x14ac:dyDescent="0.3">
      <c r="A97" s="47" t="s">
        <v>283</v>
      </c>
      <c r="B97">
        <v>582.59999999999991</v>
      </c>
      <c r="C97">
        <v>603.20000000000005</v>
      </c>
      <c r="D97">
        <f t="shared" ref="D97:D100" si="5">((C97-B97)/C97)*100</f>
        <v>3.4151193633952479</v>
      </c>
      <c r="E97">
        <v>538.90000000000009</v>
      </c>
      <c r="F97">
        <v>563.59999999999991</v>
      </c>
      <c r="G97">
        <f t="shared" ref="G97:G100" si="6">((F97-E97)/F97)*100</f>
        <v>4.3825408090844249</v>
      </c>
      <c r="H97">
        <v>562.5</v>
      </c>
      <c r="I97">
        <v>584.5</v>
      </c>
      <c r="J97">
        <f t="shared" ref="J97:J100" si="7">((I97-H97)/I97)*100</f>
        <v>3.7639007698887936</v>
      </c>
    </row>
    <row r="98" spans="1:10" x14ac:dyDescent="0.3">
      <c r="A98" s="48" t="s">
        <v>284</v>
      </c>
      <c r="B98">
        <v>603.79999999999995</v>
      </c>
      <c r="C98">
        <v>627.29999999999995</v>
      </c>
      <c r="D98">
        <f t="shared" si="5"/>
        <v>3.7462139327275628</v>
      </c>
      <c r="E98">
        <v>566.20000000000005</v>
      </c>
      <c r="F98">
        <v>600.40000000000009</v>
      </c>
      <c r="G98">
        <f t="shared" si="6"/>
        <v>5.696202531645576</v>
      </c>
      <c r="H98">
        <v>586.09999999999991</v>
      </c>
      <c r="I98">
        <v>614.20000000000005</v>
      </c>
      <c r="J98">
        <f t="shared" si="7"/>
        <v>4.5750569846955607</v>
      </c>
    </row>
    <row r="99" spans="1:10" x14ac:dyDescent="0.3">
      <c r="A99" s="47" t="s">
        <v>285</v>
      </c>
      <c r="B99">
        <v>630.70000000000005</v>
      </c>
      <c r="C99">
        <v>673</v>
      </c>
      <c r="D99">
        <f t="shared" si="5"/>
        <v>6.2852897473996956</v>
      </c>
      <c r="E99">
        <v>609.20000000000005</v>
      </c>
      <c r="F99">
        <v>643.79999999999995</v>
      </c>
      <c r="G99">
        <f t="shared" si="6"/>
        <v>5.3743398570984642</v>
      </c>
      <c r="H99">
        <v>619.70000000000005</v>
      </c>
      <c r="I99">
        <v>658.8</v>
      </c>
      <c r="J99">
        <f t="shared" si="7"/>
        <v>5.9350333940497739</v>
      </c>
    </row>
    <row r="100" spans="1:10" x14ac:dyDescent="0.3">
      <c r="A100" s="82" t="s">
        <v>286</v>
      </c>
      <c r="B100">
        <v>676.9</v>
      </c>
      <c r="C100">
        <v>719.1</v>
      </c>
      <c r="D100">
        <f t="shared" si="5"/>
        <v>5.8684466694479269</v>
      </c>
      <c r="E100">
        <v>648.5</v>
      </c>
      <c r="F100">
        <v>695.40000000000009</v>
      </c>
      <c r="G100">
        <f t="shared" si="6"/>
        <v>6.744319815933288</v>
      </c>
      <c r="H100">
        <v>663.19999999999993</v>
      </c>
      <c r="I100">
        <v>707.5</v>
      </c>
      <c r="J100">
        <f t="shared" si="7"/>
        <v>6.2614840989399383</v>
      </c>
    </row>
    <row r="102" spans="1:10" x14ac:dyDescent="0.3">
      <c r="B102">
        <v>559.09999999999991</v>
      </c>
    </row>
    <row r="103" spans="1:10" x14ac:dyDescent="0.3">
      <c r="B103">
        <v>580.5</v>
      </c>
    </row>
    <row r="104" spans="1:10" x14ac:dyDescent="0.3">
      <c r="B104">
        <v>582.59999999999991</v>
      </c>
    </row>
    <row r="105" spans="1:10" x14ac:dyDescent="0.3">
      <c r="B105">
        <v>603.20000000000005</v>
      </c>
      <c r="E105">
        <v>518.70000000000005</v>
      </c>
      <c r="I105">
        <v>541.6</v>
      </c>
    </row>
    <row r="106" spans="1:10" x14ac:dyDescent="0.3">
      <c r="B106">
        <v>603.79999999999995</v>
      </c>
      <c r="E106">
        <v>536.20000000000005</v>
      </c>
      <c r="I106">
        <v>560.29999999999995</v>
      </c>
    </row>
    <row r="107" spans="1:10" x14ac:dyDescent="0.3">
      <c r="B107">
        <v>627.29999999999995</v>
      </c>
      <c r="E107">
        <v>538.90000000000009</v>
      </c>
      <c r="I107">
        <v>562.5</v>
      </c>
    </row>
    <row r="108" spans="1:10" x14ac:dyDescent="0.3">
      <c r="B108">
        <v>630.70000000000005</v>
      </c>
      <c r="E108">
        <v>563.59999999999991</v>
      </c>
      <c r="I108">
        <v>584.5</v>
      </c>
    </row>
    <row r="109" spans="1:10" x14ac:dyDescent="0.3">
      <c r="B109">
        <v>673</v>
      </c>
      <c r="E109">
        <v>566.20000000000005</v>
      </c>
      <c r="I109">
        <v>586.09999999999991</v>
      </c>
    </row>
    <row r="110" spans="1:10" x14ac:dyDescent="0.3">
      <c r="B110">
        <v>676.9</v>
      </c>
      <c r="E110">
        <v>600.40000000000009</v>
      </c>
      <c r="I110">
        <v>614.20000000000005</v>
      </c>
    </row>
    <row r="111" spans="1:10" x14ac:dyDescent="0.3">
      <c r="B111">
        <v>719.1</v>
      </c>
      <c r="E111">
        <v>609.20000000000005</v>
      </c>
      <c r="I111">
        <v>619.70000000000005</v>
      </c>
    </row>
    <row r="112" spans="1:10" x14ac:dyDescent="0.3">
      <c r="E112">
        <v>643.79999999999995</v>
      </c>
      <c r="I112">
        <v>658.8</v>
      </c>
    </row>
    <row r="113" spans="1:10" x14ac:dyDescent="0.3">
      <c r="E113">
        <v>648.5</v>
      </c>
      <c r="I113">
        <v>663.19999999999993</v>
      </c>
    </row>
    <row r="114" spans="1:10" x14ac:dyDescent="0.3">
      <c r="E114">
        <v>695.40000000000009</v>
      </c>
      <c r="I114">
        <v>707.5</v>
      </c>
    </row>
    <row r="115" spans="1:10" x14ac:dyDescent="0.3">
      <c r="A115" t="s">
        <v>55</v>
      </c>
      <c r="B115" t="s">
        <v>287</v>
      </c>
      <c r="C115" t="s">
        <v>288</v>
      </c>
      <c r="D115" t="s">
        <v>296</v>
      </c>
      <c r="E115" t="s">
        <v>291</v>
      </c>
      <c r="F115" t="s">
        <v>292</v>
      </c>
      <c r="G115" t="s">
        <v>295</v>
      </c>
      <c r="H115" t="s">
        <v>297</v>
      </c>
      <c r="I115" t="s">
        <v>298</v>
      </c>
      <c r="J115" t="s">
        <v>299</v>
      </c>
    </row>
    <row r="116" spans="1:10" x14ac:dyDescent="0.3">
      <c r="A116" t="s">
        <v>176</v>
      </c>
      <c r="B116">
        <v>1781.9999999999998</v>
      </c>
      <c r="C116">
        <v>1759.8000000000002</v>
      </c>
      <c r="D116">
        <v>-1.2615069894305937</v>
      </c>
      <c r="E116">
        <v>1715.5</v>
      </c>
      <c r="F116">
        <v>1754.4</v>
      </c>
      <c r="G116">
        <v>2.2172822617419112</v>
      </c>
      <c r="H116">
        <v>1756</v>
      </c>
      <c r="I116">
        <v>1757.1</v>
      </c>
      <c r="J116">
        <v>6.2603152922423827E-2</v>
      </c>
    </row>
    <row r="117" spans="1:10" x14ac:dyDescent="0.3">
      <c r="A117" t="s">
        <v>283</v>
      </c>
      <c r="B117">
        <v>1761.2000000000003</v>
      </c>
      <c r="C117">
        <v>1909.7999999999997</v>
      </c>
      <c r="D117">
        <v>7.7809194680070943</v>
      </c>
      <c r="E117">
        <v>1768.4</v>
      </c>
      <c r="F117">
        <v>1916.6</v>
      </c>
      <c r="G117">
        <v>7.7324428675779933</v>
      </c>
      <c r="H117">
        <v>1762.9</v>
      </c>
      <c r="I117">
        <v>1911.6</v>
      </c>
      <c r="J117">
        <v>7.7788240217618654</v>
      </c>
    </row>
    <row r="118" spans="1:10" x14ac:dyDescent="0.3">
      <c r="A118" t="s">
        <v>284</v>
      </c>
      <c r="B118">
        <v>1894.5999999999997</v>
      </c>
      <c r="C118">
        <v>2025.3</v>
      </c>
      <c r="D118">
        <v>6.4533649335900982</v>
      </c>
      <c r="E118">
        <v>1898.5</v>
      </c>
      <c r="F118">
        <v>2066</v>
      </c>
      <c r="G118">
        <v>8.1074540174249758</v>
      </c>
      <c r="H118">
        <v>1895.4</v>
      </c>
      <c r="I118">
        <v>2039.3000000000002</v>
      </c>
      <c r="J118">
        <v>7.0563428627470257</v>
      </c>
    </row>
    <row r="119" spans="1:10" x14ac:dyDescent="0.3">
      <c r="A119" t="s">
        <v>285</v>
      </c>
      <c r="B119">
        <v>2025.7</v>
      </c>
      <c r="C119">
        <v>2150.4</v>
      </c>
      <c r="D119">
        <v>5.7989211309523832</v>
      </c>
      <c r="E119">
        <v>2064.4999999999995</v>
      </c>
      <c r="F119">
        <v>2183.5</v>
      </c>
      <c r="G119">
        <v>5.4499656514770072</v>
      </c>
      <c r="H119">
        <v>2039.3999999999999</v>
      </c>
      <c r="I119">
        <v>2161.2000000000003</v>
      </c>
      <c r="J119">
        <v>5.6357579122709787</v>
      </c>
    </row>
    <row r="120" spans="1:10" x14ac:dyDescent="0.3">
      <c r="A120" t="s">
        <v>286</v>
      </c>
      <c r="B120">
        <v>2179.1000000000004</v>
      </c>
      <c r="C120">
        <v>2265.6999999999998</v>
      </c>
      <c r="D120">
        <v>3.8222182989804239</v>
      </c>
      <c r="E120">
        <v>2196.3000000000002</v>
      </c>
      <c r="F120">
        <v>2303.1999999999998</v>
      </c>
      <c r="G120">
        <v>4.6413685307398245</v>
      </c>
      <c r="H120">
        <v>2184.2000000000003</v>
      </c>
      <c r="I120">
        <v>2279.1</v>
      </c>
      <c r="J120">
        <v>4.1639243561054649</v>
      </c>
    </row>
  </sheetData>
  <mergeCells count="6">
    <mergeCell ref="B71:D71"/>
    <mergeCell ref="E71:G71"/>
    <mergeCell ref="H71:J71"/>
    <mergeCell ref="B94:D94"/>
    <mergeCell ref="E94:G94"/>
    <mergeCell ref="H94:J94"/>
  </mergeCells>
  <pageMargins left="0.7" right="0.7" top="0.75" bottom="0.75" header="0.3" footer="0.3"/>
  <drawing r:id="rId1"/>
  <tableParts count="4">
    <tablePart r:id="rId2"/>
    <tablePart r:id="rId3"/>
    <tablePart r:id="rId4"/>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D4EE5-9B46-489E-80E0-B472BF5005B3}">
  <sheetPr>
    <pageSetUpPr fitToPage="1"/>
  </sheetPr>
  <dimension ref="B18:AU47"/>
  <sheetViews>
    <sheetView showGridLines="0" zoomScale="54" zoomScaleNormal="115" workbookViewId="0">
      <selection activeCell="N27" sqref="N27"/>
    </sheetView>
  </sheetViews>
  <sheetFormatPr defaultRowHeight="14.4" x14ac:dyDescent="0.3"/>
  <cols>
    <col min="2" max="2" width="13.77734375" customWidth="1"/>
  </cols>
  <sheetData>
    <row r="18" spans="2:47" ht="18" x14ac:dyDescent="0.35">
      <c r="K18" s="99"/>
    </row>
    <row r="21" spans="2:47" ht="23.4" x14ac:dyDescent="0.45">
      <c r="B21" s="100" t="s">
        <v>312</v>
      </c>
    </row>
    <row r="23" spans="2:47" ht="0.6" customHeight="1" x14ac:dyDescent="0.3"/>
    <row r="24" spans="2:47" ht="16.2" customHeight="1" x14ac:dyDescent="0.3">
      <c r="B24" s="101" t="s">
        <v>316</v>
      </c>
    </row>
    <row r="25" spans="2:47" ht="23.4" x14ac:dyDescent="0.45">
      <c r="B25" s="102" t="s">
        <v>337</v>
      </c>
    </row>
    <row r="27" spans="2:47" ht="23.4" x14ac:dyDescent="0.3">
      <c r="B27" s="124" t="s">
        <v>314</v>
      </c>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row>
    <row r="28" spans="2:47" ht="23.4" x14ac:dyDescent="0.3">
      <c r="B28" s="126" t="s">
        <v>330</v>
      </c>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row>
    <row r="29" spans="2:47" ht="23.4" x14ac:dyDescent="0.3">
      <c r="B29" s="124" t="s">
        <v>329</v>
      </c>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row>
    <row r="30" spans="2:47" ht="23.4" x14ac:dyDescent="0.3">
      <c r="B30" s="126" t="s">
        <v>332</v>
      </c>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row>
    <row r="31" spans="2:47" ht="23.4" x14ac:dyDescent="0.3">
      <c r="B31" s="124" t="s">
        <v>331</v>
      </c>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row>
    <row r="32" spans="2:47" ht="23.4" x14ac:dyDescent="0.3">
      <c r="B32" s="126" t="s">
        <v>315</v>
      </c>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row>
    <row r="33" spans="2:47" x14ac:dyDescent="0.3">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row>
    <row r="34" spans="2:47" ht="23.4" x14ac:dyDescent="0.3">
      <c r="B34" s="127" t="s">
        <v>334</v>
      </c>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row>
    <row r="35" spans="2:47" ht="23.4" x14ac:dyDescent="0.3">
      <c r="B35" s="127" t="s">
        <v>333</v>
      </c>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row>
    <row r="36" spans="2:47" ht="23.4" x14ac:dyDescent="0.3">
      <c r="B36" s="127" t="s">
        <v>336</v>
      </c>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row>
    <row r="37" spans="2:47" ht="23.4" x14ac:dyDescent="0.3">
      <c r="B37" s="127" t="s">
        <v>335</v>
      </c>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row>
    <row r="38" spans="2:47" ht="23.4" x14ac:dyDescent="0.3">
      <c r="B38" s="127" t="s">
        <v>317</v>
      </c>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row>
    <row r="39" spans="2:47" x14ac:dyDescent="0.3">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row>
    <row r="47" spans="2:47" x14ac:dyDescent="0.3">
      <c r="I47" s="90"/>
    </row>
  </sheetData>
  <pageMargins left="0.7" right="0.7" top="0.75" bottom="0.75" header="0.3" footer="0.3"/>
  <pageSetup scale="92" fitToWidth="3"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6F759-79A7-4AC6-BF99-B39BD6972F7D}">
  <dimension ref="A9:AJ272"/>
  <sheetViews>
    <sheetView topLeftCell="AE16" zoomScale="84" workbookViewId="0">
      <selection activeCell="AK34" sqref="AK34"/>
    </sheetView>
  </sheetViews>
  <sheetFormatPr defaultRowHeight="14.4" x14ac:dyDescent="0.3"/>
  <cols>
    <col min="1" max="1" width="21" customWidth="1"/>
    <col min="2" max="2" width="27.88671875" customWidth="1"/>
    <col min="3" max="3" width="34" customWidth="1"/>
    <col min="4" max="4" width="22" customWidth="1"/>
    <col min="5" max="5" width="14.44140625" customWidth="1"/>
    <col min="7" max="7" width="12.33203125" customWidth="1"/>
    <col min="8" max="8" width="12" customWidth="1"/>
    <col min="25" max="25" width="11.44140625" customWidth="1"/>
    <col min="29" max="29" width="16.6640625" customWidth="1"/>
    <col min="32" max="32" width="14.21875" customWidth="1"/>
    <col min="33" max="33" width="28.33203125" customWidth="1"/>
    <col min="34" max="34" width="8.88671875" customWidth="1"/>
    <col min="35" max="35" width="9.77734375" customWidth="1"/>
    <col min="36" max="36" width="18.21875" customWidth="1"/>
  </cols>
  <sheetData>
    <row r="9" spans="1:36" ht="23.4" x14ac:dyDescent="0.45">
      <c r="A9" s="42" t="s">
        <v>188</v>
      </c>
    </row>
    <row r="10" spans="1:36" x14ac:dyDescent="0.3">
      <c r="C10" t="s">
        <v>318</v>
      </c>
      <c r="D10" s="109">
        <f>CORREL($C$12:$C$35,D12:D35)</f>
        <v>0.50452333605726929</v>
      </c>
      <c r="E10" s="109">
        <f t="shared" ref="E10:AC10" si="0">CORREL($C$12:$C$35,E12:E35)</f>
        <v>0.83350448490265638</v>
      </c>
      <c r="F10" s="109">
        <f t="shared" si="0"/>
        <v>-0.19212351579012268</v>
      </c>
      <c r="G10" s="109">
        <f t="shared" si="0"/>
        <v>0.63399575539503927</v>
      </c>
      <c r="H10" s="109">
        <f t="shared" si="0"/>
        <v>0.82629726288639938</v>
      </c>
      <c r="I10" s="109">
        <f t="shared" si="0"/>
        <v>0.65127231402725616</v>
      </c>
      <c r="J10" s="109">
        <f t="shared" si="0"/>
        <v>0.27067874602708564</v>
      </c>
      <c r="K10" s="109">
        <f t="shared" si="0"/>
        <v>0.45229189847956525</v>
      </c>
      <c r="L10" s="109">
        <f t="shared" si="0"/>
        <v>0.57812953850640825</v>
      </c>
      <c r="M10" s="109">
        <f t="shared" si="0"/>
        <v>0.59419144620830644</v>
      </c>
      <c r="N10" s="109">
        <f t="shared" si="0"/>
        <v>0.77277146242974137</v>
      </c>
      <c r="O10" s="109">
        <f t="shared" si="0"/>
        <v>0.72396413173986873</v>
      </c>
      <c r="P10" s="109">
        <f t="shared" si="0"/>
        <v>0.70434479780032277</v>
      </c>
      <c r="Q10" s="109">
        <f t="shared" si="0"/>
        <v>0.71743231539314545</v>
      </c>
      <c r="R10" s="109">
        <f t="shared" si="0"/>
        <v>0.7379571393261295</v>
      </c>
      <c r="S10" s="109">
        <f t="shared" si="0"/>
        <v>0.75700410795854201</v>
      </c>
      <c r="T10" s="109">
        <f t="shared" si="0"/>
        <v>0.74084693977629079</v>
      </c>
      <c r="U10" s="109" t="e">
        <f t="shared" si="0"/>
        <v>#DIV/0!</v>
      </c>
      <c r="V10" s="109">
        <f t="shared" si="0"/>
        <v>0.74145174569239802</v>
      </c>
      <c r="W10" s="109">
        <f t="shared" si="0"/>
        <v>0.72141355891497183</v>
      </c>
      <c r="X10" s="109">
        <f t="shared" si="0"/>
        <v>0.74409849192912014</v>
      </c>
      <c r="Y10" s="109">
        <f t="shared" si="0"/>
        <v>0.81376227780689903</v>
      </c>
      <c r="Z10" s="109">
        <f t="shared" si="0"/>
        <v>0.77332998470384895</v>
      </c>
      <c r="AA10" s="109">
        <f t="shared" si="0"/>
        <v>0.66865271996022579</v>
      </c>
      <c r="AB10" s="109">
        <f t="shared" si="0"/>
        <v>0.74239728689729723</v>
      </c>
      <c r="AC10" s="109">
        <f t="shared" si="0"/>
        <v>0.76308299923923395</v>
      </c>
    </row>
    <row r="11" spans="1:36" ht="23.4" x14ac:dyDescent="0.45">
      <c r="A11" s="39" t="s">
        <v>55</v>
      </c>
      <c r="B11" s="40" t="s">
        <v>56</v>
      </c>
      <c r="C11" s="108" t="s">
        <v>187</v>
      </c>
      <c r="D11" s="2" t="s">
        <v>3</v>
      </c>
      <c r="E11" s="2" t="s">
        <v>4</v>
      </c>
      <c r="F11" s="2" t="s">
        <v>5</v>
      </c>
      <c r="G11" s="2" t="s">
        <v>6</v>
      </c>
      <c r="H11" s="2" t="s">
        <v>7</v>
      </c>
      <c r="I11" s="2" t="s">
        <v>8</v>
      </c>
      <c r="J11" s="2" t="s">
        <v>9</v>
      </c>
      <c r="K11" s="2" t="s">
        <v>10</v>
      </c>
      <c r="L11" s="2" t="s">
        <v>11</v>
      </c>
      <c r="M11" s="2" t="s">
        <v>12</v>
      </c>
      <c r="N11" s="2" t="s">
        <v>13</v>
      </c>
      <c r="O11" s="2" t="s">
        <v>14</v>
      </c>
      <c r="P11" s="2" t="s">
        <v>15</v>
      </c>
      <c r="Q11" s="2" t="s">
        <v>16</v>
      </c>
      <c r="R11" s="2" t="s">
        <v>17</v>
      </c>
      <c r="S11" s="2" t="s">
        <v>18</v>
      </c>
      <c r="T11" s="2" t="s">
        <v>19</v>
      </c>
      <c r="U11" s="2" t="s">
        <v>20</v>
      </c>
      <c r="V11" s="2" t="s">
        <v>21</v>
      </c>
      <c r="W11" s="2" t="s">
        <v>22</v>
      </c>
      <c r="X11" s="2" t="s">
        <v>23</v>
      </c>
      <c r="Y11" s="2" t="s">
        <v>24</v>
      </c>
      <c r="Z11" s="2" t="s">
        <v>25</v>
      </c>
      <c r="AA11" s="2" t="s">
        <v>26</v>
      </c>
      <c r="AB11" s="2" t="s">
        <v>27</v>
      </c>
      <c r="AC11" s="2" t="s">
        <v>28</v>
      </c>
      <c r="AF11" s="116"/>
      <c r="AG11" s="116" t="s">
        <v>323</v>
      </c>
      <c r="AH11" s="111" t="s">
        <v>322</v>
      </c>
      <c r="AI11" s="111" t="s">
        <v>33</v>
      </c>
      <c r="AJ11" s="111" t="s">
        <v>307</v>
      </c>
    </row>
    <row r="12" spans="1:36" ht="18" x14ac:dyDescent="0.35">
      <c r="A12" s="24">
        <v>2021</v>
      </c>
      <c r="B12" s="23" t="s">
        <v>31</v>
      </c>
      <c r="C12" s="32">
        <v>54.79</v>
      </c>
      <c r="D12">
        <v>143.4</v>
      </c>
      <c r="E12">
        <v>187.5</v>
      </c>
      <c r="F12">
        <v>173.4</v>
      </c>
      <c r="G12">
        <v>154</v>
      </c>
      <c r="H12">
        <v>154.80000000000001</v>
      </c>
      <c r="I12">
        <v>147</v>
      </c>
      <c r="J12">
        <v>187.8</v>
      </c>
      <c r="K12">
        <v>159.5</v>
      </c>
      <c r="L12">
        <v>113.8</v>
      </c>
      <c r="M12">
        <v>164.5</v>
      </c>
      <c r="N12">
        <v>156.1</v>
      </c>
      <c r="O12">
        <v>164.3</v>
      </c>
      <c r="P12">
        <v>159.6</v>
      </c>
      <c r="Q12">
        <v>184.6</v>
      </c>
      <c r="R12">
        <v>157.5</v>
      </c>
      <c r="S12">
        <v>152.4</v>
      </c>
      <c r="T12">
        <v>156.80000000000001</v>
      </c>
      <c r="U12" t="s">
        <v>32</v>
      </c>
      <c r="V12">
        <v>150.9</v>
      </c>
      <c r="W12">
        <v>153.9</v>
      </c>
      <c r="X12">
        <v>162.5</v>
      </c>
      <c r="Y12">
        <v>147.5</v>
      </c>
      <c r="Z12">
        <v>155.1</v>
      </c>
      <c r="AA12">
        <v>163.5</v>
      </c>
      <c r="AB12">
        <v>156.19999999999999</v>
      </c>
      <c r="AC12">
        <v>155.9</v>
      </c>
      <c r="AF12" s="112"/>
      <c r="AG12" s="111" t="s">
        <v>3</v>
      </c>
      <c r="AH12" s="112">
        <v>0.50452333605726896</v>
      </c>
      <c r="AI12" s="115">
        <v>0.51786016249485989</v>
      </c>
      <c r="AJ12" s="115">
        <v>0.507809542574851</v>
      </c>
    </row>
    <row r="13" spans="1:36" ht="18" x14ac:dyDescent="0.35">
      <c r="A13" s="24">
        <v>2021</v>
      </c>
      <c r="B13" s="23" t="s">
        <v>35</v>
      </c>
      <c r="C13" s="32">
        <v>61.22</v>
      </c>
      <c r="D13">
        <v>142.80000000000001</v>
      </c>
      <c r="E13">
        <v>184</v>
      </c>
      <c r="F13">
        <v>168</v>
      </c>
      <c r="G13">
        <v>154.4</v>
      </c>
      <c r="H13">
        <v>163</v>
      </c>
      <c r="I13">
        <v>147.80000000000001</v>
      </c>
      <c r="J13">
        <v>149.69999999999999</v>
      </c>
      <c r="K13">
        <v>158.30000000000001</v>
      </c>
      <c r="L13">
        <v>111.8</v>
      </c>
      <c r="M13">
        <v>165</v>
      </c>
      <c r="N13">
        <v>160</v>
      </c>
      <c r="O13">
        <v>165.8</v>
      </c>
      <c r="P13">
        <v>154.69999999999999</v>
      </c>
      <c r="Q13">
        <v>186.5</v>
      </c>
      <c r="R13">
        <v>159.1</v>
      </c>
      <c r="S13">
        <v>153.9</v>
      </c>
      <c r="T13">
        <v>158.4</v>
      </c>
      <c r="U13" t="s">
        <v>32</v>
      </c>
      <c r="V13">
        <v>154.4</v>
      </c>
      <c r="W13">
        <v>154.80000000000001</v>
      </c>
      <c r="X13">
        <v>164.3</v>
      </c>
      <c r="Y13">
        <v>150.19999999999999</v>
      </c>
      <c r="Z13">
        <v>157</v>
      </c>
      <c r="AA13">
        <v>163.6</v>
      </c>
      <c r="AB13">
        <v>155.19999999999999</v>
      </c>
      <c r="AC13">
        <v>157.19999999999999</v>
      </c>
      <c r="AF13" s="117"/>
      <c r="AG13" s="114" t="s">
        <v>4</v>
      </c>
      <c r="AH13" s="113">
        <v>0.83350448490265638</v>
      </c>
      <c r="AI13" s="118">
        <v>0.85585240433950138</v>
      </c>
      <c r="AJ13" s="118">
        <v>0.84189512639924202</v>
      </c>
    </row>
    <row r="14" spans="1:36" ht="18" x14ac:dyDescent="0.35">
      <c r="A14" s="24">
        <v>2021</v>
      </c>
      <c r="B14" s="23" t="s">
        <v>36</v>
      </c>
      <c r="C14" s="32">
        <v>64.73</v>
      </c>
      <c r="D14">
        <v>142.5</v>
      </c>
      <c r="E14">
        <v>189.4</v>
      </c>
      <c r="F14">
        <v>163.19999999999999</v>
      </c>
      <c r="G14">
        <v>154.5</v>
      </c>
      <c r="H14">
        <v>168.2</v>
      </c>
      <c r="I14">
        <v>150.5</v>
      </c>
      <c r="J14">
        <v>141</v>
      </c>
      <c r="K14">
        <v>159.19999999999999</v>
      </c>
      <c r="L14">
        <v>111.7</v>
      </c>
      <c r="M14">
        <v>164</v>
      </c>
      <c r="N14">
        <v>160.6</v>
      </c>
      <c r="O14">
        <v>166.4</v>
      </c>
      <c r="P14">
        <v>154.5</v>
      </c>
      <c r="Q14">
        <v>186.1</v>
      </c>
      <c r="R14">
        <v>159.6</v>
      </c>
      <c r="S14">
        <v>154.4</v>
      </c>
      <c r="T14">
        <v>158.9</v>
      </c>
      <c r="U14" t="s">
        <v>48</v>
      </c>
      <c r="V14">
        <v>156</v>
      </c>
      <c r="W14">
        <v>154.80000000000001</v>
      </c>
      <c r="X14">
        <v>164.6</v>
      </c>
      <c r="Y14">
        <v>151.30000000000001</v>
      </c>
      <c r="Z14">
        <v>157.80000000000001</v>
      </c>
      <c r="AA14">
        <v>163.80000000000001</v>
      </c>
      <c r="AB14">
        <v>153.1</v>
      </c>
      <c r="AC14">
        <v>157.30000000000001</v>
      </c>
      <c r="AF14" s="112"/>
      <c r="AG14" s="111" t="s">
        <v>5</v>
      </c>
      <c r="AH14" s="112">
        <v>-0.19212351579012268</v>
      </c>
      <c r="AI14" s="115">
        <v>-0.24793208579417045</v>
      </c>
      <c r="AJ14" s="115">
        <v>-0.20366682436290695</v>
      </c>
    </row>
    <row r="15" spans="1:36" ht="18" x14ac:dyDescent="0.35">
      <c r="A15" s="24">
        <v>2021</v>
      </c>
      <c r="B15" s="23" t="s">
        <v>37</v>
      </c>
      <c r="C15" s="32">
        <v>63.4</v>
      </c>
      <c r="D15">
        <v>142.69999999999999</v>
      </c>
      <c r="E15">
        <v>195.5</v>
      </c>
      <c r="F15">
        <v>163.4</v>
      </c>
      <c r="G15">
        <v>155</v>
      </c>
      <c r="H15">
        <v>175.2</v>
      </c>
      <c r="I15">
        <v>160.6</v>
      </c>
      <c r="J15">
        <v>135.1</v>
      </c>
      <c r="K15">
        <v>161.1</v>
      </c>
      <c r="L15">
        <v>112.2</v>
      </c>
      <c r="M15">
        <v>164.4</v>
      </c>
      <c r="N15">
        <v>161.9</v>
      </c>
      <c r="O15">
        <v>166.8</v>
      </c>
      <c r="P15">
        <v>155.6</v>
      </c>
      <c r="Q15">
        <v>186.8</v>
      </c>
      <c r="R15">
        <v>160.69999999999999</v>
      </c>
      <c r="S15">
        <v>155.1</v>
      </c>
      <c r="T15">
        <v>159.9</v>
      </c>
      <c r="U15" t="s">
        <v>48</v>
      </c>
      <c r="V15">
        <v>156</v>
      </c>
      <c r="W15">
        <v>155.5</v>
      </c>
      <c r="X15">
        <v>165.3</v>
      </c>
      <c r="Y15">
        <v>151.69999999999999</v>
      </c>
      <c r="Z15">
        <v>158.6</v>
      </c>
      <c r="AA15">
        <v>164.1</v>
      </c>
      <c r="AB15">
        <v>154.6</v>
      </c>
      <c r="AC15">
        <v>158</v>
      </c>
      <c r="AF15" s="112"/>
      <c r="AG15" s="111" t="s">
        <v>6</v>
      </c>
      <c r="AH15" s="112">
        <v>0.63399575539503927</v>
      </c>
      <c r="AI15" s="115">
        <v>0.63624601269692505</v>
      </c>
      <c r="AJ15" s="115">
        <v>0.63435360953337627</v>
      </c>
    </row>
    <row r="16" spans="1:36" ht="18" x14ac:dyDescent="0.35">
      <c r="A16" s="24">
        <v>2021</v>
      </c>
      <c r="B16" s="23" t="s">
        <v>38</v>
      </c>
      <c r="C16" s="32">
        <v>66.95</v>
      </c>
      <c r="D16">
        <v>145.1</v>
      </c>
      <c r="E16">
        <v>198.5</v>
      </c>
      <c r="F16">
        <v>168.6</v>
      </c>
      <c r="G16">
        <v>155.80000000000001</v>
      </c>
      <c r="H16">
        <v>184.4</v>
      </c>
      <c r="I16">
        <v>162.30000000000001</v>
      </c>
      <c r="J16">
        <v>138.4</v>
      </c>
      <c r="K16">
        <v>165.1</v>
      </c>
      <c r="L16">
        <v>114.3</v>
      </c>
      <c r="M16">
        <v>169.7</v>
      </c>
      <c r="N16">
        <v>164.6</v>
      </c>
      <c r="O16">
        <v>169.8</v>
      </c>
      <c r="P16">
        <v>158.69999999999999</v>
      </c>
      <c r="Q16">
        <v>189.6</v>
      </c>
      <c r="R16">
        <v>165.3</v>
      </c>
      <c r="S16">
        <v>160.6</v>
      </c>
      <c r="T16">
        <v>164.5</v>
      </c>
      <c r="U16" t="s">
        <v>32</v>
      </c>
      <c r="V16">
        <v>161.69999999999999</v>
      </c>
      <c r="W16">
        <v>158.80000000000001</v>
      </c>
      <c r="X16">
        <v>169.1</v>
      </c>
      <c r="Y16">
        <v>153.19999999999999</v>
      </c>
      <c r="Z16">
        <v>160</v>
      </c>
      <c r="AA16">
        <v>167.6</v>
      </c>
      <c r="AB16">
        <v>159.30000000000001</v>
      </c>
      <c r="AC16">
        <v>161.1</v>
      </c>
      <c r="AF16" s="117"/>
      <c r="AG16" s="114" t="s">
        <v>7</v>
      </c>
      <c r="AH16" s="113">
        <v>0.82629726288639938</v>
      </c>
      <c r="AI16" s="118">
        <v>0.83897123727707335</v>
      </c>
      <c r="AJ16" s="118">
        <v>0.82620503046979954</v>
      </c>
    </row>
    <row r="17" spans="1:36" ht="18" x14ac:dyDescent="0.35">
      <c r="A17" s="24">
        <v>2021</v>
      </c>
      <c r="B17" s="23" t="s">
        <v>39</v>
      </c>
      <c r="C17" s="32">
        <v>71.98</v>
      </c>
      <c r="D17">
        <v>145.6</v>
      </c>
      <c r="E17">
        <v>200.1</v>
      </c>
      <c r="F17">
        <v>179.3</v>
      </c>
      <c r="G17">
        <v>156.1</v>
      </c>
      <c r="H17">
        <v>190.4</v>
      </c>
      <c r="I17">
        <v>158.6</v>
      </c>
      <c r="J17">
        <v>144.69999999999999</v>
      </c>
      <c r="K17">
        <v>165.5</v>
      </c>
      <c r="L17">
        <v>114.6</v>
      </c>
      <c r="M17">
        <v>170</v>
      </c>
      <c r="N17">
        <v>165.5</v>
      </c>
      <c r="O17">
        <v>171.7</v>
      </c>
      <c r="P17">
        <v>160.5</v>
      </c>
      <c r="Q17">
        <v>189.1</v>
      </c>
      <c r="R17">
        <v>165.3</v>
      </c>
      <c r="S17">
        <v>159.9</v>
      </c>
      <c r="T17">
        <v>164.6</v>
      </c>
      <c r="U17" t="s">
        <v>32</v>
      </c>
      <c r="V17">
        <v>162.1</v>
      </c>
      <c r="W17">
        <v>159.19999999999999</v>
      </c>
      <c r="X17">
        <v>169.7</v>
      </c>
      <c r="Y17">
        <v>154.19999999999999</v>
      </c>
      <c r="Z17">
        <v>160.4</v>
      </c>
      <c r="AA17">
        <v>166.8</v>
      </c>
      <c r="AB17">
        <v>159.4</v>
      </c>
      <c r="AC17">
        <v>161.5</v>
      </c>
      <c r="AF17" s="112"/>
      <c r="AG17" s="111" t="s">
        <v>8</v>
      </c>
      <c r="AH17" s="112">
        <v>0.65127231402725616</v>
      </c>
      <c r="AI17" s="115">
        <v>0.50630477699173893</v>
      </c>
      <c r="AJ17" s="115">
        <v>0.5913835298632858</v>
      </c>
    </row>
    <row r="18" spans="1:36" ht="18" x14ac:dyDescent="0.35">
      <c r="A18" s="24">
        <v>2021</v>
      </c>
      <c r="B18" s="23" t="s">
        <v>40</v>
      </c>
      <c r="C18" s="32">
        <v>73.540000000000006</v>
      </c>
      <c r="D18">
        <v>145.1</v>
      </c>
      <c r="E18">
        <v>204.5</v>
      </c>
      <c r="F18">
        <v>180.4</v>
      </c>
      <c r="G18">
        <v>157.1</v>
      </c>
      <c r="H18">
        <v>188.7</v>
      </c>
      <c r="I18">
        <v>157.69999999999999</v>
      </c>
      <c r="J18">
        <v>152.80000000000001</v>
      </c>
      <c r="K18">
        <v>163.6</v>
      </c>
      <c r="L18">
        <v>113.9</v>
      </c>
      <c r="M18">
        <v>169.7</v>
      </c>
      <c r="N18">
        <v>166.2</v>
      </c>
      <c r="O18">
        <v>171</v>
      </c>
      <c r="P18">
        <v>161.69999999999999</v>
      </c>
      <c r="Q18">
        <v>189.7</v>
      </c>
      <c r="R18">
        <v>166</v>
      </c>
      <c r="S18">
        <v>161.1</v>
      </c>
      <c r="T18">
        <v>165.3</v>
      </c>
      <c r="U18" t="s">
        <v>32</v>
      </c>
      <c r="V18">
        <v>162.5</v>
      </c>
      <c r="W18">
        <v>160.30000000000001</v>
      </c>
      <c r="X18">
        <v>170.4</v>
      </c>
      <c r="Y18">
        <v>157.1</v>
      </c>
      <c r="Z18">
        <v>160.69999999999999</v>
      </c>
      <c r="AA18">
        <v>167.2</v>
      </c>
      <c r="AB18">
        <v>160.4</v>
      </c>
      <c r="AC18">
        <v>162.80000000000001</v>
      </c>
      <c r="AF18" s="112"/>
      <c r="AG18" s="111" t="s">
        <v>9</v>
      </c>
      <c r="AH18" s="112">
        <v>0.27067874602708564</v>
      </c>
      <c r="AI18" s="115">
        <v>0.44666929619137979</v>
      </c>
      <c r="AJ18" s="115">
        <v>0.35075118004725081</v>
      </c>
    </row>
    <row r="19" spans="1:36" ht="18" x14ac:dyDescent="0.35">
      <c r="A19" s="24">
        <v>2021</v>
      </c>
      <c r="B19" s="23" t="s">
        <v>41</v>
      </c>
      <c r="C19" s="32">
        <v>69.8</v>
      </c>
      <c r="D19">
        <v>144.9</v>
      </c>
      <c r="E19">
        <v>202.3</v>
      </c>
      <c r="F19">
        <v>176.5</v>
      </c>
      <c r="G19">
        <v>157.5</v>
      </c>
      <c r="H19">
        <v>190.9</v>
      </c>
      <c r="I19">
        <v>155.69999999999999</v>
      </c>
      <c r="J19">
        <v>153.9</v>
      </c>
      <c r="K19">
        <v>162.80000000000001</v>
      </c>
      <c r="L19">
        <v>115.2</v>
      </c>
      <c r="M19">
        <v>169.8</v>
      </c>
      <c r="N19">
        <v>167.6</v>
      </c>
      <c r="O19">
        <v>171.9</v>
      </c>
      <c r="P19">
        <v>161.80000000000001</v>
      </c>
      <c r="Q19">
        <v>190.2</v>
      </c>
      <c r="R19">
        <v>167</v>
      </c>
      <c r="S19">
        <v>162.6</v>
      </c>
      <c r="T19">
        <v>166.3</v>
      </c>
      <c r="U19" t="s">
        <v>32</v>
      </c>
      <c r="V19">
        <v>163.1</v>
      </c>
      <c r="W19">
        <v>160.9</v>
      </c>
      <c r="X19">
        <v>171.1</v>
      </c>
      <c r="Y19">
        <v>157.69999999999999</v>
      </c>
      <c r="Z19">
        <v>161.1</v>
      </c>
      <c r="AA19">
        <v>167.5</v>
      </c>
      <c r="AB19">
        <v>160.30000000000001</v>
      </c>
      <c r="AC19">
        <v>163.30000000000001</v>
      </c>
      <c r="AF19" s="112"/>
      <c r="AG19" s="111" t="s">
        <v>10</v>
      </c>
      <c r="AH19" s="112">
        <v>0.45229189847956525</v>
      </c>
      <c r="AI19" s="115">
        <v>0.18637714643212261</v>
      </c>
      <c r="AJ19" s="115">
        <v>0.36424528775993709</v>
      </c>
    </row>
    <row r="20" spans="1:36" ht="18" x14ac:dyDescent="0.35">
      <c r="A20" s="24">
        <v>2021</v>
      </c>
      <c r="B20" s="23" t="s">
        <v>42</v>
      </c>
      <c r="C20" s="32">
        <v>73.13</v>
      </c>
      <c r="D20">
        <v>145.4</v>
      </c>
      <c r="E20">
        <v>202.1</v>
      </c>
      <c r="F20">
        <v>172</v>
      </c>
      <c r="G20">
        <v>158</v>
      </c>
      <c r="H20">
        <v>195.5</v>
      </c>
      <c r="I20">
        <v>152.69999999999999</v>
      </c>
      <c r="J20">
        <v>151.4</v>
      </c>
      <c r="K20">
        <v>163.9</v>
      </c>
      <c r="L20">
        <v>119.3</v>
      </c>
      <c r="M20">
        <v>170.1</v>
      </c>
      <c r="N20">
        <v>168.3</v>
      </c>
      <c r="O20">
        <v>172.8</v>
      </c>
      <c r="P20">
        <v>162.1</v>
      </c>
      <c r="Q20">
        <v>190.5</v>
      </c>
      <c r="R20">
        <v>167.7</v>
      </c>
      <c r="S20">
        <v>163.6</v>
      </c>
      <c r="T20">
        <v>167.1</v>
      </c>
      <c r="U20" t="s">
        <v>32</v>
      </c>
      <c r="V20">
        <v>163.69999999999999</v>
      </c>
      <c r="W20">
        <v>161.30000000000001</v>
      </c>
      <c r="X20">
        <v>171.9</v>
      </c>
      <c r="Y20">
        <v>157.80000000000001</v>
      </c>
      <c r="Z20">
        <v>162.69999999999999</v>
      </c>
      <c r="AA20">
        <v>168.5</v>
      </c>
      <c r="AB20">
        <v>160.19999999999999</v>
      </c>
      <c r="AC20">
        <v>163.80000000000001</v>
      </c>
      <c r="AF20" s="112"/>
      <c r="AG20" s="111" t="s">
        <v>11</v>
      </c>
      <c r="AH20" s="112">
        <v>0.57812953850640825</v>
      </c>
      <c r="AI20" s="115">
        <v>0.60932157323205671</v>
      </c>
      <c r="AJ20" s="115">
        <v>0.56709822157614165</v>
      </c>
    </row>
    <row r="21" spans="1:36" ht="18" x14ac:dyDescent="0.35">
      <c r="A21" s="24">
        <v>2021</v>
      </c>
      <c r="B21" s="23" t="s">
        <v>43</v>
      </c>
      <c r="C21" s="32">
        <v>82.11</v>
      </c>
      <c r="D21">
        <v>146.1</v>
      </c>
      <c r="E21">
        <v>202.5</v>
      </c>
      <c r="F21">
        <v>170.1</v>
      </c>
      <c r="G21">
        <v>158.4</v>
      </c>
      <c r="H21">
        <v>198.8</v>
      </c>
      <c r="I21">
        <v>152.6</v>
      </c>
      <c r="J21">
        <v>170.4</v>
      </c>
      <c r="K21">
        <v>165.2</v>
      </c>
      <c r="L21">
        <v>121.6</v>
      </c>
      <c r="M21">
        <v>170.6</v>
      </c>
      <c r="N21">
        <v>168.8</v>
      </c>
      <c r="O21">
        <v>173.6</v>
      </c>
      <c r="P21">
        <v>165.5</v>
      </c>
      <c r="Q21">
        <v>191.2</v>
      </c>
      <c r="R21">
        <v>168.9</v>
      </c>
      <c r="S21">
        <v>164.8</v>
      </c>
      <c r="T21">
        <v>168.3</v>
      </c>
      <c r="U21" t="s">
        <v>32</v>
      </c>
      <c r="V21">
        <v>165.5</v>
      </c>
      <c r="W21">
        <v>162</v>
      </c>
      <c r="X21">
        <v>172.5</v>
      </c>
      <c r="Y21">
        <v>159.5</v>
      </c>
      <c r="Z21">
        <v>163.19999999999999</v>
      </c>
      <c r="AA21">
        <v>169</v>
      </c>
      <c r="AB21">
        <v>161.1</v>
      </c>
      <c r="AC21">
        <v>164.7</v>
      </c>
      <c r="AF21" s="112"/>
      <c r="AG21" s="111" t="s">
        <v>12</v>
      </c>
      <c r="AH21" s="112">
        <v>0.59419144620830644</v>
      </c>
      <c r="AI21" s="115">
        <v>0.5825223711755696</v>
      </c>
      <c r="AJ21" s="115">
        <v>0.59051832212029298</v>
      </c>
    </row>
    <row r="22" spans="1:36" ht="18" x14ac:dyDescent="0.35">
      <c r="A22" s="24">
        <v>2021</v>
      </c>
      <c r="B22" s="23" t="s">
        <v>45</v>
      </c>
      <c r="C22" s="32">
        <v>80.64</v>
      </c>
      <c r="D22">
        <v>146.9</v>
      </c>
      <c r="E22">
        <v>199.8</v>
      </c>
      <c r="F22">
        <v>171.5</v>
      </c>
      <c r="G22">
        <v>159.1</v>
      </c>
      <c r="H22">
        <v>198.4</v>
      </c>
      <c r="I22">
        <v>153.19999999999999</v>
      </c>
      <c r="J22">
        <v>183.9</v>
      </c>
      <c r="K22">
        <v>165.4</v>
      </c>
      <c r="L22">
        <v>122.1</v>
      </c>
      <c r="M22">
        <v>170.8</v>
      </c>
      <c r="N22">
        <v>169.1</v>
      </c>
      <c r="O22">
        <v>174.3</v>
      </c>
      <c r="P22">
        <v>167.5</v>
      </c>
      <c r="Q22">
        <v>191.4</v>
      </c>
      <c r="R22">
        <v>170.4</v>
      </c>
      <c r="S22">
        <v>166</v>
      </c>
      <c r="T22">
        <v>169.8</v>
      </c>
      <c r="U22" t="s">
        <v>32</v>
      </c>
      <c r="V22">
        <v>165.3</v>
      </c>
      <c r="W22">
        <v>162.9</v>
      </c>
      <c r="X22">
        <v>173.4</v>
      </c>
      <c r="Y22">
        <v>158.9</v>
      </c>
      <c r="Z22">
        <v>163.80000000000001</v>
      </c>
      <c r="AA22">
        <v>169.3</v>
      </c>
      <c r="AB22">
        <v>162.4</v>
      </c>
      <c r="AC22">
        <v>165.2</v>
      </c>
      <c r="AF22" s="112"/>
      <c r="AG22" s="111" t="s">
        <v>13</v>
      </c>
      <c r="AH22" s="112">
        <v>0.77277146242974137</v>
      </c>
      <c r="AI22" s="115">
        <v>0.71846248405919133</v>
      </c>
      <c r="AJ22" s="115">
        <v>0.75260454217939188</v>
      </c>
    </row>
    <row r="23" spans="1:36" ht="18" x14ac:dyDescent="0.35">
      <c r="A23" s="24">
        <v>2021</v>
      </c>
      <c r="B23" s="23" t="s">
        <v>46</v>
      </c>
      <c r="C23" s="32">
        <v>73.3</v>
      </c>
      <c r="D23">
        <v>147.4</v>
      </c>
      <c r="E23">
        <v>197</v>
      </c>
      <c r="F23">
        <v>176.5</v>
      </c>
      <c r="G23">
        <v>159.80000000000001</v>
      </c>
      <c r="H23">
        <v>195.8</v>
      </c>
      <c r="I23">
        <v>152</v>
      </c>
      <c r="J23">
        <v>172.3</v>
      </c>
      <c r="K23">
        <v>164.5</v>
      </c>
      <c r="L23">
        <v>120.6</v>
      </c>
      <c r="M23">
        <v>171.7</v>
      </c>
      <c r="N23">
        <v>169.7</v>
      </c>
      <c r="O23">
        <v>175.1</v>
      </c>
      <c r="P23">
        <v>165.8</v>
      </c>
      <c r="Q23">
        <v>190.8</v>
      </c>
      <c r="R23">
        <v>171.8</v>
      </c>
      <c r="S23">
        <v>167.3</v>
      </c>
      <c r="T23">
        <v>171.2</v>
      </c>
      <c r="U23" t="s">
        <v>32</v>
      </c>
      <c r="V23">
        <v>165.6</v>
      </c>
      <c r="W23">
        <v>163.9</v>
      </c>
      <c r="X23">
        <v>174</v>
      </c>
      <c r="Y23">
        <v>160.1</v>
      </c>
      <c r="Z23">
        <v>164.5</v>
      </c>
      <c r="AA23">
        <v>169.7</v>
      </c>
      <c r="AB23">
        <v>162.80000000000001</v>
      </c>
      <c r="AC23">
        <v>166</v>
      </c>
      <c r="AF23" s="112"/>
      <c r="AG23" s="111" t="s">
        <v>14</v>
      </c>
      <c r="AH23" s="112">
        <v>0.72396413173986873</v>
      </c>
      <c r="AI23" s="115">
        <v>0.71320356562963094</v>
      </c>
      <c r="AJ23" s="115">
        <v>0.71816059142646915</v>
      </c>
    </row>
    <row r="24" spans="1:36" ht="18" x14ac:dyDescent="0.35">
      <c r="A24" s="24">
        <v>2022</v>
      </c>
      <c r="B24" s="23" t="s">
        <v>31</v>
      </c>
      <c r="C24" s="32">
        <v>84.67</v>
      </c>
      <c r="D24">
        <v>148.30000000000001</v>
      </c>
      <c r="E24">
        <v>196.9</v>
      </c>
      <c r="F24">
        <v>178</v>
      </c>
      <c r="G24">
        <v>160.5</v>
      </c>
      <c r="H24">
        <v>192.6</v>
      </c>
      <c r="I24">
        <v>151.19999999999999</v>
      </c>
      <c r="J24">
        <v>159.19999999999999</v>
      </c>
      <c r="K24">
        <v>164</v>
      </c>
      <c r="L24">
        <v>119.3</v>
      </c>
      <c r="M24">
        <v>173.3</v>
      </c>
      <c r="N24">
        <v>169.8</v>
      </c>
      <c r="O24">
        <v>175.8</v>
      </c>
      <c r="P24">
        <v>164.1</v>
      </c>
      <c r="Q24">
        <v>190.7</v>
      </c>
      <c r="R24">
        <v>173.2</v>
      </c>
      <c r="S24">
        <v>169.3</v>
      </c>
      <c r="T24">
        <v>172.7</v>
      </c>
      <c r="U24" t="s">
        <v>32</v>
      </c>
      <c r="V24">
        <v>165.8</v>
      </c>
      <c r="W24">
        <v>164.9</v>
      </c>
      <c r="X24">
        <v>174.7</v>
      </c>
      <c r="Y24">
        <v>160.80000000000001</v>
      </c>
      <c r="Z24">
        <v>164.9</v>
      </c>
      <c r="AA24">
        <v>169.9</v>
      </c>
      <c r="AB24">
        <v>163.19999999999999</v>
      </c>
      <c r="AC24">
        <v>166.6</v>
      </c>
      <c r="AF24" s="112"/>
      <c r="AG24" s="111" t="s">
        <v>15</v>
      </c>
      <c r="AH24" s="112">
        <v>0.70434479780032277</v>
      </c>
      <c r="AI24" s="115">
        <v>0.73822509223711652</v>
      </c>
      <c r="AJ24" s="115">
        <v>0.71770653375972127</v>
      </c>
    </row>
    <row r="25" spans="1:36" ht="18" x14ac:dyDescent="0.35">
      <c r="A25" s="24">
        <v>2022</v>
      </c>
      <c r="B25" s="23" t="s">
        <v>35</v>
      </c>
      <c r="C25" s="32">
        <v>94.07</v>
      </c>
      <c r="D25">
        <v>148.80000000000001</v>
      </c>
      <c r="E25">
        <v>198.1</v>
      </c>
      <c r="F25">
        <v>175.5</v>
      </c>
      <c r="G25">
        <v>160.69999999999999</v>
      </c>
      <c r="H25">
        <v>192.6</v>
      </c>
      <c r="I25">
        <v>151.4</v>
      </c>
      <c r="J25">
        <v>155.19999999999999</v>
      </c>
      <c r="K25">
        <v>163.9</v>
      </c>
      <c r="L25">
        <v>118.1</v>
      </c>
      <c r="M25">
        <v>175.4</v>
      </c>
      <c r="N25">
        <v>170.5</v>
      </c>
      <c r="O25">
        <v>176.3</v>
      </c>
      <c r="P25">
        <v>163.9</v>
      </c>
      <c r="Q25">
        <v>191.5</v>
      </c>
      <c r="R25">
        <v>174.1</v>
      </c>
      <c r="S25">
        <v>171</v>
      </c>
      <c r="T25">
        <v>173.7</v>
      </c>
      <c r="U25" t="s">
        <v>32</v>
      </c>
      <c r="V25">
        <v>167.4</v>
      </c>
      <c r="W25">
        <v>165.7</v>
      </c>
      <c r="X25">
        <v>175.3</v>
      </c>
      <c r="Y25">
        <v>161.19999999999999</v>
      </c>
      <c r="Z25">
        <v>165.5</v>
      </c>
      <c r="AA25">
        <v>170.3</v>
      </c>
      <c r="AB25">
        <v>164.5</v>
      </c>
      <c r="AC25">
        <v>167.3</v>
      </c>
      <c r="AF25" s="112"/>
      <c r="AG25" s="111" t="s">
        <v>16</v>
      </c>
      <c r="AH25" s="112">
        <v>0.71743231539314545</v>
      </c>
      <c r="AI25" s="115">
        <v>0.58712418541352052</v>
      </c>
      <c r="AJ25" s="115">
        <v>0.68866196830395554</v>
      </c>
    </row>
    <row r="26" spans="1:36" ht="18" x14ac:dyDescent="0.35">
      <c r="A26" s="24">
        <v>2022</v>
      </c>
      <c r="B26" s="23" t="s">
        <v>36</v>
      </c>
      <c r="C26" s="32">
        <v>112.87</v>
      </c>
      <c r="D26">
        <v>150.19999999999999</v>
      </c>
      <c r="E26">
        <v>208</v>
      </c>
      <c r="F26">
        <v>167.9</v>
      </c>
      <c r="G26">
        <v>162</v>
      </c>
      <c r="H26">
        <v>203.1</v>
      </c>
      <c r="I26">
        <v>155.9</v>
      </c>
      <c r="J26">
        <v>155.80000000000001</v>
      </c>
      <c r="K26">
        <v>164.2</v>
      </c>
      <c r="L26">
        <v>118.1</v>
      </c>
      <c r="M26">
        <v>178.7</v>
      </c>
      <c r="N26">
        <v>171.2</v>
      </c>
      <c r="O26">
        <v>177.4</v>
      </c>
      <c r="P26">
        <v>166.6</v>
      </c>
      <c r="Q26">
        <v>192.3</v>
      </c>
      <c r="R26">
        <v>175.4</v>
      </c>
      <c r="S26">
        <v>173.2</v>
      </c>
      <c r="T26">
        <v>175.1</v>
      </c>
      <c r="U26" t="s">
        <v>32</v>
      </c>
      <c r="V26">
        <v>168.9</v>
      </c>
      <c r="W26">
        <v>166.5</v>
      </c>
      <c r="X26">
        <v>176</v>
      </c>
      <c r="Y26">
        <v>162</v>
      </c>
      <c r="Z26">
        <v>166.6</v>
      </c>
      <c r="AA26">
        <v>170.6</v>
      </c>
      <c r="AB26">
        <v>167.4</v>
      </c>
      <c r="AC26">
        <v>168.3</v>
      </c>
      <c r="AF26" s="112"/>
      <c r="AG26" s="111" t="s">
        <v>17</v>
      </c>
      <c r="AH26" s="112">
        <v>0.7379571393261295</v>
      </c>
      <c r="AI26" s="115">
        <v>0.73740514522324863</v>
      </c>
      <c r="AJ26" s="115">
        <v>0.73718037519147839</v>
      </c>
    </row>
    <row r="27" spans="1:36" ht="18" x14ac:dyDescent="0.35">
      <c r="A27" s="24">
        <v>2022</v>
      </c>
      <c r="B27" s="23" t="s">
        <v>37</v>
      </c>
      <c r="C27" s="32">
        <v>102.97</v>
      </c>
      <c r="D27">
        <v>151.80000000000001</v>
      </c>
      <c r="E27">
        <v>209.7</v>
      </c>
      <c r="F27">
        <v>164.5</v>
      </c>
      <c r="G27">
        <v>163.80000000000001</v>
      </c>
      <c r="H27">
        <v>207.4</v>
      </c>
      <c r="I27">
        <v>169.7</v>
      </c>
      <c r="J27">
        <v>153.6</v>
      </c>
      <c r="K27">
        <v>165.1</v>
      </c>
      <c r="L27">
        <v>118.2</v>
      </c>
      <c r="M27">
        <v>182.9</v>
      </c>
      <c r="N27">
        <v>172.4</v>
      </c>
      <c r="O27">
        <v>178.9</v>
      </c>
      <c r="P27">
        <v>168.6</v>
      </c>
      <c r="Q27">
        <v>192.8</v>
      </c>
      <c r="R27">
        <v>177.5</v>
      </c>
      <c r="S27">
        <v>175.1</v>
      </c>
      <c r="T27">
        <v>177.1</v>
      </c>
      <c r="U27" t="s">
        <v>32</v>
      </c>
      <c r="V27">
        <v>173.3</v>
      </c>
      <c r="W27">
        <v>167.7</v>
      </c>
      <c r="X27">
        <v>177</v>
      </c>
      <c r="Y27">
        <v>166.2</v>
      </c>
      <c r="Z27">
        <v>167.2</v>
      </c>
      <c r="AA27">
        <v>170.9</v>
      </c>
      <c r="AB27">
        <v>169</v>
      </c>
      <c r="AC27">
        <v>170.2</v>
      </c>
      <c r="AF27" s="112"/>
      <c r="AG27" s="111" t="s">
        <v>18</v>
      </c>
      <c r="AH27" s="112">
        <v>0.75700410795854201</v>
      </c>
      <c r="AI27" s="115">
        <v>0.73301814111863628</v>
      </c>
      <c r="AJ27" s="115">
        <v>0.74868660810222065</v>
      </c>
    </row>
    <row r="28" spans="1:36" ht="18" x14ac:dyDescent="0.35">
      <c r="A28" s="24">
        <v>2022</v>
      </c>
      <c r="B28" s="23" t="s">
        <v>38</v>
      </c>
      <c r="C28" s="32">
        <v>109.51</v>
      </c>
      <c r="D28">
        <v>152.9</v>
      </c>
      <c r="E28">
        <v>214.7</v>
      </c>
      <c r="F28">
        <v>161.4</v>
      </c>
      <c r="G28">
        <v>164.6</v>
      </c>
      <c r="H28">
        <v>209.9</v>
      </c>
      <c r="I28">
        <v>168</v>
      </c>
      <c r="J28">
        <v>160.4</v>
      </c>
      <c r="K28">
        <v>165</v>
      </c>
      <c r="L28">
        <v>118.9</v>
      </c>
      <c r="M28">
        <v>186.6</v>
      </c>
      <c r="N28">
        <v>173.2</v>
      </c>
      <c r="O28">
        <v>180.4</v>
      </c>
      <c r="P28">
        <v>170.8</v>
      </c>
      <c r="Q28">
        <v>192.9</v>
      </c>
      <c r="R28">
        <v>179.3</v>
      </c>
      <c r="S28">
        <v>177.2</v>
      </c>
      <c r="T28">
        <v>179</v>
      </c>
      <c r="U28" t="s">
        <v>32</v>
      </c>
      <c r="V28">
        <v>175.3</v>
      </c>
      <c r="W28">
        <v>168.9</v>
      </c>
      <c r="X28">
        <v>177.7</v>
      </c>
      <c r="Y28">
        <v>167.1</v>
      </c>
      <c r="Z28">
        <v>167.6</v>
      </c>
      <c r="AA28">
        <v>171.8</v>
      </c>
      <c r="AB28">
        <v>168.5</v>
      </c>
      <c r="AC28">
        <v>170.9</v>
      </c>
      <c r="AF28" s="112"/>
      <c r="AG28" s="111" t="s">
        <v>19</v>
      </c>
      <c r="AH28" s="112">
        <v>0.74084693977629079</v>
      </c>
      <c r="AI28" s="115">
        <v>0.73625989968101402</v>
      </c>
      <c r="AJ28" s="115">
        <v>0.73935041154483572</v>
      </c>
    </row>
    <row r="29" spans="1:36" ht="18" x14ac:dyDescent="0.35">
      <c r="A29" s="24">
        <v>2022</v>
      </c>
      <c r="B29" s="23" t="s">
        <v>39</v>
      </c>
      <c r="C29" s="32">
        <v>116.01</v>
      </c>
      <c r="D29">
        <v>153.80000000000001</v>
      </c>
      <c r="E29">
        <v>217.2</v>
      </c>
      <c r="F29">
        <v>169.6</v>
      </c>
      <c r="G29">
        <v>165.4</v>
      </c>
      <c r="H29">
        <v>208.1</v>
      </c>
      <c r="I29">
        <v>165.8</v>
      </c>
      <c r="J29">
        <v>167.3</v>
      </c>
      <c r="K29">
        <v>164.6</v>
      </c>
      <c r="L29">
        <v>119.1</v>
      </c>
      <c r="M29">
        <v>188.9</v>
      </c>
      <c r="N29">
        <v>174.2</v>
      </c>
      <c r="O29">
        <v>181.9</v>
      </c>
      <c r="P29">
        <v>172.4</v>
      </c>
      <c r="Q29">
        <v>192.9</v>
      </c>
      <c r="R29">
        <v>180.7</v>
      </c>
      <c r="S29">
        <v>178.7</v>
      </c>
      <c r="T29">
        <v>180.4</v>
      </c>
      <c r="U29" t="s">
        <v>32</v>
      </c>
      <c r="V29">
        <v>176.7</v>
      </c>
      <c r="W29">
        <v>170.3</v>
      </c>
      <c r="X29">
        <v>178.2</v>
      </c>
      <c r="Y29">
        <v>165.5</v>
      </c>
      <c r="Z29">
        <v>168</v>
      </c>
      <c r="AA29">
        <v>172.6</v>
      </c>
      <c r="AB29">
        <v>169.5</v>
      </c>
      <c r="AC29">
        <v>171</v>
      </c>
      <c r="AF29" s="112"/>
      <c r="AG29" s="111" t="s">
        <v>20</v>
      </c>
      <c r="AH29" s="112" t="e">
        <v>#DIV/0!</v>
      </c>
      <c r="AI29" s="115">
        <v>0.69788482353977832</v>
      </c>
      <c r="AJ29" s="115">
        <v>0.69788482353977832</v>
      </c>
    </row>
    <row r="30" spans="1:36" ht="18" x14ac:dyDescent="0.35">
      <c r="A30" s="24">
        <v>2022</v>
      </c>
      <c r="B30" s="23" t="s">
        <v>40</v>
      </c>
      <c r="C30" s="32">
        <v>105.49</v>
      </c>
      <c r="D30">
        <v>155.19999999999999</v>
      </c>
      <c r="E30">
        <v>210.8</v>
      </c>
      <c r="F30">
        <v>174.3</v>
      </c>
      <c r="G30">
        <v>166.3</v>
      </c>
      <c r="H30">
        <v>202.2</v>
      </c>
      <c r="I30">
        <v>169.6</v>
      </c>
      <c r="J30">
        <v>168.6</v>
      </c>
      <c r="K30">
        <v>164.4</v>
      </c>
      <c r="L30">
        <v>119.2</v>
      </c>
      <c r="M30">
        <v>191.8</v>
      </c>
      <c r="N30">
        <v>174.5</v>
      </c>
      <c r="O30">
        <v>183.1</v>
      </c>
      <c r="P30">
        <v>172.5</v>
      </c>
      <c r="Q30">
        <v>193.2</v>
      </c>
      <c r="R30">
        <v>182</v>
      </c>
      <c r="S30">
        <v>180.3</v>
      </c>
      <c r="T30">
        <v>181.7</v>
      </c>
      <c r="U30" t="s">
        <v>32</v>
      </c>
      <c r="V30">
        <v>179.6</v>
      </c>
      <c r="W30">
        <v>171.3</v>
      </c>
      <c r="X30">
        <v>178.8</v>
      </c>
      <c r="Y30">
        <v>166.3</v>
      </c>
      <c r="Z30">
        <v>168.6</v>
      </c>
      <c r="AA30">
        <v>174.7</v>
      </c>
      <c r="AB30">
        <v>169.7</v>
      </c>
      <c r="AC30">
        <v>171.8</v>
      </c>
      <c r="AF30" s="112"/>
      <c r="AG30" s="111" t="s">
        <v>21</v>
      </c>
      <c r="AH30" s="112">
        <v>0.74145174569239802</v>
      </c>
      <c r="AI30" s="115">
        <v>0.73019338477320583</v>
      </c>
      <c r="AJ30" s="115">
        <v>0.73694674441205432</v>
      </c>
    </row>
    <row r="31" spans="1:36" ht="18" x14ac:dyDescent="0.35">
      <c r="A31" s="24">
        <v>2022</v>
      </c>
      <c r="B31" s="23" t="s">
        <v>41</v>
      </c>
      <c r="C31" s="32">
        <v>97.4</v>
      </c>
      <c r="D31">
        <v>159.5</v>
      </c>
      <c r="E31">
        <v>204.1</v>
      </c>
      <c r="F31">
        <v>168.3</v>
      </c>
      <c r="G31">
        <v>167.9</v>
      </c>
      <c r="H31">
        <v>198.1</v>
      </c>
      <c r="I31">
        <v>169.2</v>
      </c>
      <c r="J31">
        <v>173.1</v>
      </c>
      <c r="K31">
        <v>167.1</v>
      </c>
      <c r="L31">
        <v>120.2</v>
      </c>
      <c r="M31">
        <v>195.6</v>
      </c>
      <c r="N31">
        <v>174.8</v>
      </c>
      <c r="O31">
        <v>184</v>
      </c>
      <c r="P31">
        <v>173.9</v>
      </c>
      <c r="Q31">
        <v>193.7</v>
      </c>
      <c r="R31">
        <v>183.2</v>
      </c>
      <c r="S31">
        <v>181.7</v>
      </c>
      <c r="T31">
        <v>183</v>
      </c>
      <c r="U31" t="s">
        <v>32</v>
      </c>
      <c r="V31">
        <v>179.1</v>
      </c>
      <c r="W31">
        <v>172.3</v>
      </c>
      <c r="X31">
        <v>179.4</v>
      </c>
      <c r="Y31">
        <v>166.6</v>
      </c>
      <c r="Z31">
        <v>169.3</v>
      </c>
      <c r="AA31">
        <v>175.7</v>
      </c>
      <c r="AB31">
        <v>171.1</v>
      </c>
      <c r="AC31">
        <v>172.6</v>
      </c>
      <c r="AF31" s="112"/>
      <c r="AG31" s="111" t="s">
        <v>22</v>
      </c>
      <c r="AH31" s="112">
        <v>0.72141355891497183</v>
      </c>
      <c r="AI31" s="115">
        <v>0.73954230573704272</v>
      </c>
      <c r="AJ31" s="115">
        <v>0.73036488147403111</v>
      </c>
    </row>
    <row r="32" spans="1:36" ht="18" x14ac:dyDescent="0.35">
      <c r="A32" s="24">
        <v>2022</v>
      </c>
      <c r="B32" s="23" t="s">
        <v>42</v>
      </c>
      <c r="C32" s="32">
        <v>90.71</v>
      </c>
      <c r="D32">
        <v>162.9</v>
      </c>
      <c r="E32">
        <v>206.7</v>
      </c>
      <c r="F32">
        <v>169</v>
      </c>
      <c r="G32">
        <v>169.5</v>
      </c>
      <c r="H32">
        <v>194.1</v>
      </c>
      <c r="I32">
        <v>164.1</v>
      </c>
      <c r="J32">
        <v>176.9</v>
      </c>
      <c r="K32">
        <v>169</v>
      </c>
      <c r="L32">
        <v>120.8</v>
      </c>
      <c r="M32">
        <v>199.1</v>
      </c>
      <c r="N32">
        <v>175.4</v>
      </c>
      <c r="O32">
        <v>184.8</v>
      </c>
      <c r="P32">
        <v>175.5</v>
      </c>
      <c r="Q32">
        <v>194.5</v>
      </c>
      <c r="R32">
        <v>184.7</v>
      </c>
      <c r="S32">
        <v>183.3</v>
      </c>
      <c r="T32">
        <v>184.5</v>
      </c>
      <c r="U32" t="s">
        <v>32</v>
      </c>
      <c r="V32">
        <v>179.7</v>
      </c>
      <c r="W32">
        <v>173.6</v>
      </c>
      <c r="X32">
        <v>180.2</v>
      </c>
      <c r="Y32">
        <v>166.9</v>
      </c>
      <c r="Z32">
        <v>170</v>
      </c>
      <c r="AA32">
        <v>176.2</v>
      </c>
      <c r="AB32">
        <v>170.8</v>
      </c>
      <c r="AC32">
        <v>173.1</v>
      </c>
      <c r="AF32" s="112"/>
      <c r="AG32" s="111" t="s">
        <v>23</v>
      </c>
      <c r="AH32" s="112">
        <v>0.74409849192912014</v>
      </c>
      <c r="AI32" s="115">
        <v>0.73233943022349068</v>
      </c>
      <c r="AJ32" s="115">
        <v>0.73881335828048034</v>
      </c>
    </row>
    <row r="33" spans="1:36" ht="18" x14ac:dyDescent="0.35">
      <c r="A33" s="24">
        <v>2022</v>
      </c>
      <c r="B33" s="23" t="s">
        <v>43</v>
      </c>
      <c r="C33" s="32">
        <v>91.7</v>
      </c>
      <c r="D33">
        <v>164.7</v>
      </c>
      <c r="E33">
        <v>208.8</v>
      </c>
      <c r="F33">
        <v>170.3</v>
      </c>
      <c r="G33">
        <v>170.9</v>
      </c>
      <c r="H33">
        <v>191.6</v>
      </c>
      <c r="I33">
        <v>162.19999999999999</v>
      </c>
      <c r="J33">
        <v>184.8</v>
      </c>
      <c r="K33">
        <v>169.7</v>
      </c>
      <c r="L33">
        <v>121.1</v>
      </c>
      <c r="M33">
        <v>201.6</v>
      </c>
      <c r="N33">
        <v>175.8</v>
      </c>
      <c r="O33">
        <v>185.6</v>
      </c>
      <c r="P33">
        <v>177.4</v>
      </c>
      <c r="Q33">
        <v>194.9</v>
      </c>
      <c r="R33">
        <v>186.1</v>
      </c>
      <c r="S33">
        <v>184.4</v>
      </c>
      <c r="T33">
        <v>185.9</v>
      </c>
      <c r="U33" t="s">
        <v>32</v>
      </c>
      <c r="V33">
        <v>180.8</v>
      </c>
      <c r="W33">
        <v>174.4</v>
      </c>
      <c r="X33">
        <v>181.2</v>
      </c>
      <c r="Y33">
        <v>167.4</v>
      </c>
      <c r="Z33">
        <v>170.6</v>
      </c>
      <c r="AA33">
        <v>176.5</v>
      </c>
      <c r="AB33">
        <v>172</v>
      </c>
      <c r="AC33">
        <v>173.9</v>
      </c>
      <c r="AF33" s="117"/>
      <c r="AG33" s="114" t="s">
        <v>24</v>
      </c>
      <c r="AH33" s="113">
        <v>0.81376227780689903</v>
      </c>
      <c r="AI33" s="118">
        <v>0.81563161653151361</v>
      </c>
      <c r="AJ33" s="118">
        <v>0.81521154317452682</v>
      </c>
    </row>
    <row r="34" spans="1:36" ht="18" x14ac:dyDescent="0.35">
      <c r="A34" s="24">
        <v>2022</v>
      </c>
      <c r="B34" s="23" t="s">
        <v>45</v>
      </c>
      <c r="C34" s="32">
        <v>87.55</v>
      </c>
      <c r="D34">
        <v>166.9</v>
      </c>
      <c r="E34">
        <v>207.2</v>
      </c>
      <c r="F34">
        <v>180.2</v>
      </c>
      <c r="G34">
        <v>172.3</v>
      </c>
      <c r="H34">
        <v>194</v>
      </c>
      <c r="I34">
        <v>159.1</v>
      </c>
      <c r="J34">
        <v>171.6</v>
      </c>
      <c r="K34">
        <v>170.2</v>
      </c>
      <c r="L34">
        <v>121.5</v>
      </c>
      <c r="M34">
        <v>204.8</v>
      </c>
      <c r="N34">
        <v>176.4</v>
      </c>
      <c r="O34">
        <v>186.9</v>
      </c>
      <c r="P34">
        <v>176.6</v>
      </c>
      <c r="Q34">
        <v>195.5</v>
      </c>
      <c r="R34">
        <v>187.2</v>
      </c>
      <c r="S34">
        <v>185.2</v>
      </c>
      <c r="T34">
        <v>186.9</v>
      </c>
      <c r="U34" t="s">
        <v>32</v>
      </c>
      <c r="V34">
        <v>181.9</v>
      </c>
      <c r="W34">
        <v>175.5</v>
      </c>
      <c r="X34">
        <v>182.3</v>
      </c>
      <c r="Y34">
        <v>167.5</v>
      </c>
      <c r="Z34">
        <v>170.8</v>
      </c>
      <c r="AA34">
        <v>176.9</v>
      </c>
      <c r="AB34">
        <v>173.4</v>
      </c>
      <c r="AC34">
        <v>174.6</v>
      </c>
      <c r="AF34" s="112"/>
      <c r="AG34" s="119" t="s">
        <v>25</v>
      </c>
      <c r="AH34" s="120">
        <v>0.77332998470384895</v>
      </c>
      <c r="AI34" s="121">
        <v>0.79402179842058884</v>
      </c>
      <c r="AJ34" s="121">
        <v>0.78562821433726515</v>
      </c>
    </row>
    <row r="35" spans="1:36" ht="18" x14ac:dyDescent="0.35">
      <c r="A35" s="24">
        <v>2022</v>
      </c>
      <c r="B35" s="23" t="s">
        <v>46</v>
      </c>
      <c r="C35" s="32">
        <v>78.099999999999994</v>
      </c>
      <c r="D35">
        <v>168.8</v>
      </c>
      <c r="E35">
        <v>206.9</v>
      </c>
      <c r="F35">
        <v>189.1</v>
      </c>
      <c r="G35">
        <v>173.4</v>
      </c>
      <c r="H35">
        <v>193.9</v>
      </c>
      <c r="I35">
        <v>156.69999999999999</v>
      </c>
      <c r="J35">
        <v>150.19999999999999</v>
      </c>
      <c r="K35">
        <v>170.5</v>
      </c>
      <c r="L35">
        <v>121.2</v>
      </c>
      <c r="M35">
        <v>207.5</v>
      </c>
      <c r="N35">
        <v>176.8</v>
      </c>
      <c r="O35">
        <v>187.7</v>
      </c>
      <c r="P35">
        <v>174.4</v>
      </c>
      <c r="Q35">
        <v>195.9</v>
      </c>
      <c r="R35">
        <v>188.1</v>
      </c>
      <c r="S35">
        <v>185.9</v>
      </c>
      <c r="T35">
        <v>187.8</v>
      </c>
      <c r="U35" t="s">
        <v>32</v>
      </c>
      <c r="V35">
        <v>182.8</v>
      </c>
      <c r="W35">
        <v>176.4</v>
      </c>
      <c r="X35">
        <v>183.5</v>
      </c>
      <c r="Y35">
        <v>167.8</v>
      </c>
      <c r="Z35">
        <v>171.2</v>
      </c>
      <c r="AA35">
        <v>177.3</v>
      </c>
      <c r="AB35">
        <v>175.7</v>
      </c>
      <c r="AC35">
        <v>175.5</v>
      </c>
      <c r="AF35" s="112"/>
      <c r="AG35" s="111" t="s">
        <v>26</v>
      </c>
      <c r="AH35" s="112">
        <v>0.66865271996022579</v>
      </c>
      <c r="AI35" s="115">
        <v>0.64126960203604366</v>
      </c>
      <c r="AJ35" s="115">
        <v>0.65312325111609948</v>
      </c>
    </row>
    <row r="36" spans="1:36" ht="18" x14ac:dyDescent="0.35">
      <c r="AF36" s="112"/>
      <c r="AG36" s="111" t="s">
        <v>27</v>
      </c>
      <c r="AH36" s="112">
        <v>0.74239728689729723</v>
      </c>
      <c r="AI36" s="115">
        <v>0.71307329015685361</v>
      </c>
      <c r="AJ36" s="115">
        <v>0.73370390730161528</v>
      </c>
    </row>
    <row r="37" spans="1:36" ht="18" x14ac:dyDescent="0.35">
      <c r="AF37" s="112"/>
      <c r="AG37" s="111" t="s">
        <v>28</v>
      </c>
      <c r="AH37" s="112">
        <v>0.76308299923923395</v>
      </c>
      <c r="AI37" s="115">
        <v>0.76779427517140919</v>
      </c>
      <c r="AJ37" s="115">
        <v>0.76559646886308808</v>
      </c>
    </row>
    <row r="39" spans="1:36" ht="15.6" x14ac:dyDescent="0.3">
      <c r="A39" s="110" t="s">
        <v>33</v>
      </c>
    </row>
    <row r="40" spans="1:36" x14ac:dyDescent="0.3">
      <c r="C40" t="s">
        <v>319</v>
      </c>
      <c r="D40" s="109">
        <f>CORREL($C$42:$C$65,D42:D65)</f>
        <v>0.51786016249485989</v>
      </c>
      <c r="E40" s="109">
        <f t="shared" ref="E40:AC40" si="1">CORREL($C$42:$C$65,E42:E65)</f>
        <v>0.85585240433950138</v>
      </c>
      <c r="F40" s="109">
        <f t="shared" si="1"/>
        <v>-0.24793208579417045</v>
      </c>
      <c r="G40" s="109">
        <f t="shared" si="1"/>
        <v>0.63624601269692505</v>
      </c>
      <c r="H40" s="109">
        <f t="shared" si="1"/>
        <v>0.83897123727707335</v>
      </c>
      <c r="I40" s="109">
        <f t="shared" si="1"/>
        <v>0.50630477699173893</v>
      </c>
      <c r="J40" s="109">
        <f t="shared" si="1"/>
        <v>0.44666929619137979</v>
      </c>
      <c r="K40" s="109">
        <f t="shared" si="1"/>
        <v>0.18637714643212261</v>
      </c>
      <c r="L40" s="109">
        <f t="shared" si="1"/>
        <v>0.60932157323205671</v>
      </c>
      <c r="M40" s="109">
        <f t="shared" si="1"/>
        <v>0.5825223711755696</v>
      </c>
      <c r="N40" s="109">
        <f t="shared" si="1"/>
        <v>0.71846248405919133</v>
      </c>
      <c r="O40" s="109">
        <f t="shared" si="1"/>
        <v>0.71320356562963094</v>
      </c>
      <c r="P40" s="109">
        <f t="shared" si="1"/>
        <v>0.73822509223711652</v>
      </c>
      <c r="Q40" s="109">
        <f t="shared" si="1"/>
        <v>0.58712418541352052</v>
      </c>
      <c r="R40" s="109">
        <f t="shared" si="1"/>
        <v>0.73740514522324863</v>
      </c>
      <c r="S40" s="109">
        <f t="shared" si="1"/>
        <v>0.73301814111863628</v>
      </c>
      <c r="T40" s="109">
        <f t="shared" si="1"/>
        <v>0.73625989968101402</v>
      </c>
      <c r="U40" s="109">
        <f t="shared" si="1"/>
        <v>0.69788482353977832</v>
      </c>
      <c r="V40" s="109">
        <f t="shared" si="1"/>
        <v>0.73019338477320583</v>
      </c>
      <c r="W40" s="109">
        <f t="shared" si="1"/>
        <v>0.73954230573704272</v>
      </c>
      <c r="X40" s="109">
        <f t="shared" si="1"/>
        <v>0.73233943022349068</v>
      </c>
      <c r="Y40" s="109">
        <f t="shared" si="1"/>
        <v>0.81563161653151361</v>
      </c>
      <c r="Z40" s="109">
        <f t="shared" si="1"/>
        <v>0.79402179842058884</v>
      </c>
      <c r="AA40" s="109">
        <f t="shared" si="1"/>
        <v>0.64126960203604366</v>
      </c>
      <c r="AB40" s="109">
        <f t="shared" si="1"/>
        <v>0.71307329015685361</v>
      </c>
      <c r="AC40" s="109">
        <f t="shared" si="1"/>
        <v>0.76779427517140919</v>
      </c>
    </row>
    <row r="41" spans="1:36" ht="23.4" x14ac:dyDescent="0.45">
      <c r="A41" s="39" t="s">
        <v>55</v>
      </c>
      <c r="B41" s="40" t="s">
        <v>56</v>
      </c>
      <c r="C41" s="108" t="s">
        <v>187</v>
      </c>
      <c r="D41" s="2" t="s">
        <v>3</v>
      </c>
      <c r="E41" s="2" t="s">
        <v>4</v>
      </c>
      <c r="F41" s="2" t="s">
        <v>5</v>
      </c>
      <c r="G41" s="2" t="s">
        <v>6</v>
      </c>
      <c r="H41" s="2" t="s">
        <v>7</v>
      </c>
      <c r="I41" s="2" t="s">
        <v>8</v>
      </c>
      <c r="J41" s="2" t="s">
        <v>9</v>
      </c>
      <c r="K41" s="2" t="s">
        <v>10</v>
      </c>
      <c r="L41" s="2" t="s">
        <v>11</v>
      </c>
      <c r="M41" s="2" t="s">
        <v>12</v>
      </c>
      <c r="N41" s="2" t="s">
        <v>13</v>
      </c>
      <c r="O41" s="2" t="s">
        <v>14</v>
      </c>
      <c r="P41" s="2" t="s">
        <v>15</v>
      </c>
      <c r="Q41" s="2" t="s">
        <v>16</v>
      </c>
      <c r="R41" s="2" t="s">
        <v>17</v>
      </c>
      <c r="S41" s="2" t="s">
        <v>18</v>
      </c>
      <c r="T41" s="2" t="s">
        <v>19</v>
      </c>
      <c r="U41" s="2" t="s">
        <v>20</v>
      </c>
      <c r="V41" s="2" t="s">
        <v>21</v>
      </c>
      <c r="W41" s="2" t="s">
        <v>22</v>
      </c>
      <c r="X41" s="2" t="s">
        <v>23</v>
      </c>
      <c r="Y41" s="2" t="s">
        <v>24</v>
      </c>
      <c r="Z41" s="2" t="s">
        <v>25</v>
      </c>
      <c r="AA41" s="2" t="s">
        <v>26</v>
      </c>
      <c r="AB41" s="2" t="s">
        <v>27</v>
      </c>
      <c r="AC41" s="2" t="s">
        <v>28</v>
      </c>
    </row>
    <row r="42" spans="1:36" ht="15.6" x14ac:dyDescent="0.3">
      <c r="A42" s="24">
        <v>2021</v>
      </c>
      <c r="B42" s="23" t="s">
        <v>31</v>
      </c>
      <c r="C42" s="32">
        <v>54.79</v>
      </c>
      <c r="D42">
        <v>148</v>
      </c>
      <c r="E42">
        <v>194.8</v>
      </c>
      <c r="F42">
        <v>178.4</v>
      </c>
      <c r="G42">
        <v>154.4</v>
      </c>
      <c r="H42">
        <v>144.1</v>
      </c>
      <c r="I42">
        <v>152.6</v>
      </c>
      <c r="J42">
        <v>206.8</v>
      </c>
      <c r="K42">
        <v>162.1</v>
      </c>
      <c r="L42">
        <v>116.3</v>
      </c>
      <c r="M42">
        <v>163</v>
      </c>
      <c r="N42">
        <v>145.9</v>
      </c>
      <c r="O42">
        <v>167.2</v>
      </c>
      <c r="P42">
        <v>163.4</v>
      </c>
      <c r="Q42">
        <v>191.8</v>
      </c>
      <c r="R42">
        <v>152.5</v>
      </c>
      <c r="S42">
        <v>137.30000000000001</v>
      </c>
      <c r="T42">
        <v>150.19999999999999</v>
      </c>
      <c r="U42">
        <v>157.69999999999999</v>
      </c>
      <c r="V42">
        <v>142.9</v>
      </c>
      <c r="W42">
        <v>145.69999999999999</v>
      </c>
      <c r="X42">
        <v>154.1</v>
      </c>
      <c r="Y42">
        <v>136.9</v>
      </c>
      <c r="Z42">
        <v>145.4</v>
      </c>
      <c r="AA42">
        <v>156.1</v>
      </c>
      <c r="AB42">
        <v>157.69999999999999</v>
      </c>
      <c r="AC42">
        <v>147.6</v>
      </c>
    </row>
    <row r="43" spans="1:36" ht="15.6" x14ac:dyDescent="0.3">
      <c r="A43" s="24">
        <v>2021</v>
      </c>
      <c r="B43" s="23" t="s">
        <v>35</v>
      </c>
      <c r="C43" s="32">
        <v>61.22</v>
      </c>
      <c r="D43">
        <v>147.6</v>
      </c>
      <c r="E43">
        <v>191.2</v>
      </c>
      <c r="F43">
        <v>169.9</v>
      </c>
      <c r="G43">
        <v>155.1</v>
      </c>
      <c r="H43">
        <v>151.4</v>
      </c>
      <c r="I43">
        <v>154</v>
      </c>
      <c r="J43">
        <v>180.2</v>
      </c>
      <c r="K43">
        <v>159.80000000000001</v>
      </c>
      <c r="L43">
        <v>114.9</v>
      </c>
      <c r="M43">
        <v>162.5</v>
      </c>
      <c r="N43">
        <v>149.19999999999999</v>
      </c>
      <c r="O43">
        <v>169.4</v>
      </c>
      <c r="P43">
        <v>160.80000000000001</v>
      </c>
      <c r="Q43">
        <v>193.3</v>
      </c>
      <c r="R43">
        <v>154.19999999999999</v>
      </c>
      <c r="S43">
        <v>138.19999999999999</v>
      </c>
      <c r="T43">
        <v>151.80000000000001</v>
      </c>
      <c r="U43">
        <v>159.80000000000001</v>
      </c>
      <c r="V43">
        <v>149.1</v>
      </c>
      <c r="W43">
        <v>146.5</v>
      </c>
      <c r="X43">
        <v>156.30000000000001</v>
      </c>
      <c r="Y43">
        <v>140.5</v>
      </c>
      <c r="Z43">
        <v>147.30000000000001</v>
      </c>
      <c r="AA43">
        <v>156.6</v>
      </c>
      <c r="AB43">
        <v>156.69999999999999</v>
      </c>
      <c r="AC43">
        <v>149.30000000000001</v>
      </c>
    </row>
    <row r="44" spans="1:36" ht="15.6" x14ac:dyDescent="0.3">
      <c r="A44" s="24">
        <v>2021</v>
      </c>
      <c r="B44" s="23" t="s">
        <v>36</v>
      </c>
      <c r="C44" s="32">
        <v>64.73</v>
      </c>
      <c r="D44">
        <v>147.5</v>
      </c>
      <c r="E44">
        <v>197.5</v>
      </c>
      <c r="F44">
        <v>164.7</v>
      </c>
      <c r="G44">
        <v>155.6</v>
      </c>
      <c r="H44">
        <v>156.4</v>
      </c>
      <c r="I44">
        <v>157.30000000000001</v>
      </c>
      <c r="J44">
        <v>166.1</v>
      </c>
      <c r="K44">
        <v>161.1</v>
      </c>
      <c r="L44">
        <v>114.3</v>
      </c>
      <c r="M44">
        <v>162.6</v>
      </c>
      <c r="N44">
        <v>150.69999999999999</v>
      </c>
      <c r="O44">
        <v>170.3</v>
      </c>
      <c r="P44">
        <v>160.4</v>
      </c>
      <c r="Q44">
        <v>193.5</v>
      </c>
      <c r="R44">
        <v>155.1</v>
      </c>
      <c r="S44">
        <v>138.69999999999999</v>
      </c>
      <c r="T44">
        <v>152.6</v>
      </c>
      <c r="U44">
        <v>159.9</v>
      </c>
      <c r="V44">
        <v>154.80000000000001</v>
      </c>
      <c r="W44">
        <v>147.19999999999999</v>
      </c>
      <c r="X44">
        <v>156.9</v>
      </c>
      <c r="Y44">
        <v>141.69999999999999</v>
      </c>
      <c r="Z44">
        <v>148.6</v>
      </c>
      <c r="AA44">
        <v>157.6</v>
      </c>
      <c r="AB44">
        <v>154.9</v>
      </c>
      <c r="AC44">
        <v>150</v>
      </c>
    </row>
    <row r="45" spans="1:36" ht="15.6" x14ac:dyDescent="0.3">
      <c r="A45" s="24">
        <v>2021</v>
      </c>
      <c r="B45" s="23" t="s">
        <v>37</v>
      </c>
      <c r="C45" s="32">
        <v>63.4</v>
      </c>
      <c r="D45">
        <v>147.6</v>
      </c>
      <c r="E45">
        <v>202.5</v>
      </c>
      <c r="F45">
        <v>166.4</v>
      </c>
      <c r="G45">
        <v>156</v>
      </c>
      <c r="H45">
        <v>161.4</v>
      </c>
      <c r="I45">
        <v>168.8</v>
      </c>
      <c r="J45">
        <v>161.6</v>
      </c>
      <c r="K45">
        <v>162.80000000000001</v>
      </c>
      <c r="L45">
        <v>114.8</v>
      </c>
      <c r="M45">
        <v>162.80000000000001</v>
      </c>
      <c r="N45">
        <v>151.5</v>
      </c>
      <c r="O45">
        <v>171.4</v>
      </c>
      <c r="P45">
        <v>162</v>
      </c>
      <c r="Q45">
        <v>194.4</v>
      </c>
      <c r="R45">
        <v>155.9</v>
      </c>
      <c r="S45">
        <v>139.30000000000001</v>
      </c>
      <c r="T45">
        <v>153.4</v>
      </c>
      <c r="U45">
        <v>161.4</v>
      </c>
      <c r="V45">
        <v>154.9</v>
      </c>
      <c r="W45">
        <v>147.6</v>
      </c>
      <c r="X45">
        <v>157.5</v>
      </c>
      <c r="Y45">
        <v>142.1</v>
      </c>
      <c r="Z45">
        <v>149.1</v>
      </c>
      <c r="AA45">
        <v>157.6</v>
      </c>
      <c r="AB45">
        <v>156.6</v>
      </c>
      <c r="AC45">
        <v>150.5</v>
      </c>
    </row>
    <row r="46" spans="1:36" ht="15.6" x14ac:dyDescent="0.3">
      <c r="A46" s="24">
        <v>2021</v>
      </c>
      <c r="B46" s="23" t="s">
        <v>38</v>
      </c>
      <c r="C46" s="32">
        <v>66.95</v>
      </c>
      <c r="D46">
        <v>148.80000000000001</v>
      </c>
      <c r="E46">
        <v>204.3</v>
      </c>
      <c r="F46">
        <v>173</v>
      </c>
      <c r="G46">
        <v>156.5</v>
      </c>
      <c r="H46">
        <v>168.8</v>
      </c>
      <c r="I46">
        <v>172.5</v>
      </c>
      <c r="J46">
        <v>166.5</v>
      </c>
      <c r="K46">
        <v>165.9</v>
      </c>
      <c r="L46">
        <v>115.9</v>
      </c>
      <c r="M46">
        <v>165.2</v>
      </c>
      <c r="N46">
        <v>152</v>
      </c>
      <c r="O46">
        <v>171.1</v>
      </c>
      <c r="P46">
        <v>164.2</v>
      </c>
      <c r="Q46">
        <v>198.2</v>
      </c>
      <c r="R46">
        <v>156.5</v>
      </c>
      <c r="S46">
        <v>140.19999999999999</v>
      </c>
      <c r="T46">
        <v>154.1</v>
      </c>
      <c r="U46">
        <v>161.6</v>
      </c>
      <c r="V46">
        <v>155.5</v>
      </c>
      <c r="W46">
        <v>150.1</v>
      </c>
      <c r="X46">
        <v>160.4</v>
      </c>
      <c r="Y46">
        <v>145</v>
      </c>
      <c r="Z46">
        <v>152.6</v>
      </c>
      <c r="AA46">
        <v>156.6</v>
      </c>
      <c r="AB46">
        <v>157.5</v>
      </c>
      <c r="AC46">
        <v>152.30000000000001</v>
      </c>
    </row>
    <row r="47" spans="1:36" ht="15.6" x14ac:dyDescent="0.3">
      <c r="A47" s="24">
        <v>2021</v>
      </c>
      <c r="B47" s="23" t="s">
        <v>39</v>
      </c>
      <c r="C47" s="32">
        <v>71.98</v>
      </c>
      <c r="D47">
        <v>149.19999999999999</v>
      </c>
      <c r="E47">
        <v>205.5</v>
      </c>
      <c r="F47">
        <v>182.8</v>
      </c>
      <c r="G47">
        <v>156.5</v>
      </c>
      <c r="H47">
        <v>172.2</v>
      </c>
      <c r="I47">
        <v>171.5</v>
      </c>
      <c r="J47">
        <v>176.2</v>
      </c>
      <c r="K47">
        <v>166.9</v>
      </c>
      <c r="L47">
        <v>116.1</v>
      </c>
      <c r="M47">
        <v>165.5</v>
      </c>
      <c r="N47">
        <v>152.30000000000001</v>
      </c>
      <c r="O47">
        <v>173.3</v>
      </c>
      <c r="P47">
        <v>166.2</v>
      </c>
      <c r="Q47">
        <v>195.6</v>
      </c>
      <c r="R47">
        <v>157.30000000000001</v>
      </c>
      <c r="S47">
        <v>140.5</v>
      </c>
      <c r="T47">
        <v>154.80000000000001</v>
      </c>
      <c r="U47">
        <v>160.5</v>
      </c>
      <c r="V47">
        <v>156.1</v>
      </c>
      <c r="W47">
        <v>149.80000000000001</v>
      </c>
      <c r="X47">
        <v>160.80000000000001</v>
      </c>
      <c r="Y47">
        <v>147.5</v>
      </c>
      <c r="Z47">
        <v>150.69999999999999</v>
      </c>
      <c r="AA47">
        <v>158.1</v>
      </c>
      <c r="AB47">
        <v>158</v>
      </c>
      <c r="AC47">
        <v>153.4</v>
      </c>
    </row>
    <row r="48" spans="1:36" ht="15.6" x14ac:dyDescent="0.3">
      <c r="A48" s="24">
        <v>2021</v>
      </c>
      <c r="B48" s="23" t="s">
        <v>40</v>
      </c>
      <c r="C48" s="32">
        <v>73.540000000000006</v>
      </c>
      <c r="D48">
        <v>149.1</v>
      </c>
      <c r="E48">
        <v>210.9</v>
      </c>
      <c r="F48">
        <v>185</v>
      </c>
      <c r="G48">
        <v>158.19999999999999</v>
      </c>
      <c r="H48">
        <v>170.6</v>
      </c>
      <c r="I48">
        <v>170.9</v>
      </c>
      <c r="J48">
        <v>186.4</v>
      </c>
      <c r="K48">
        <v>164.7</v>
      </c>
      <c r="L48">
        <v>115.7</v>
      </c>
      <c r="M48">
        <v>165.5</v>
      </c>
      <c r="N48">
        <v>153.4</v>
      </c>
      <c r="O48">
        <v>173.5</v>
      </c>
      <c r="P48">
        <v>167.9</v>
      </c>
      <c r="Q48">
        <v>195.5</v>
      </c>
      <c r="R48">
        <v>157.9</v>
      </c>
      <c r="S48">
        <v>141.9</v>
      </c>
      <c r="T48">
        <v>155.5</v>
      </c>
      <c r="U48">
        <v>161.5</v>
      </c>
      <c r="V48">
        <v>157.69999999999999</v>
      </c>
      <c r="W48">
        <v>150.69999999999999</v>
      </c>
      <c r="X48">
        <v>161.5</v>
      </c>
      <c r="Y48">
        <v>149.5</v>
      </c>
      <c r="Z48">
        <v>151.19999999999999</v>
      </c>
      <c r="AA48">
        <v>160.30000000000001</v>
      </c>
      <c r="AB48">
        <v>159.6</v>
      </c>
      <c r="AC48">
        <v>155</v>
      </c>
    </row>
    <row r="49" spans="1:29" ht="15.6" x14ac:dyDescent="0.3">
      <c r="A49" s="24">
        <v>2021</v>
      </c>
      <c r="B49" s="23" t="s">
        <v>41</v>
      </c>
      <c r="C49" s="32">
        <v>69.8</v>
      </c>
      <c r="D49">
        <v>149.30000000000001</v>
      </c>
      <c r="E49">
        <v>207.4</v>
      </c>
      <c r="F49">
        <v>174.1</v>
      </c>
      <c r="G49">
        <v>159.19999999999999</v>
      </c>
      <c r="H49">
        <v>175</v>
      </c>
      <c r="I49">
        <v>161.30000000000001</v>
      </c>
      <c r="J49">
        <v>183.3</v>
      </c>
      <c r="K49">
        <v>164.5</v>
      </c>
      <c r="L49">
        <v>120.4</v>
      </c>
      <c r="M49">
        <v>166.2</v>
      </c>
      <c r="N49">
        <v>154.80000000000001</v>
      </c>
      <c r="O49">
        <v>175.1</v>
      </c>
      <c r="P49">
        <v>167.3</v>
      </c>
      <c r="Q49">
        <v>196.5</v>
      </c>
      <c r="R49">
        <v>159.80000000000001</v>
      </c>
      <c r="S49">
        <v>143.6</v>
      </c>
      <c r="T49">
        <v>157.30000000000001</v>
      </c>
      <c r="U49">
        <v>162.1</v>
      </c>
      <c r="V49">
        <v>160.69999999999999</v>
      </c>
      <c r="W49">
        <v>153.19999999999999</v>
      </c>
      <c r="X49">
        <v>162.80000000000001</v>
      </c>
      <c r="Y49">
        <v>150.4</v>
      </c>
      <c r="Z49">
        <v>153.69999999999999</v>
      </c>
      <c r="AA49">
        <v>160.4</v>
      </c>
      <c r="AB49">
        <v>159.6</v>
      </c>
      <c r="AC49">
        <v>156</v>
      </c>
    </row>
    <row r="50" spans="1:29" ht="15.6" x14ac:dyDescent="0.3">
      <c r="A50" s="24">
        <v>2021</v>
      </c>
      <c r="B50" s="23" t="s">
        <v>42</v>
      </c>
      <c r="C50" s="32">
        <v>73.13</v>
      </c>
      <c r="D50">
        <v>149.30000000000001</v>
      </c>
      <c r="E50">
        <v>207.4</v>
      </c>
      <c r="F50">
        <v>174.1</v>
      </c>
      <c r="G50">
        <v>159.1</v>
      </c>
      <c r="H50">
        <v>175</v>
      </c>
      <c r="I50">
        <v>161.19999999999999</v>
      </c>
      <c r="J50">
        <v>183.5</v>
      </c>
      <c r="K50">
        <v>164.5</v>
      </c>
      <c r="L50">
        <v>120.4</v>
      </c>
      <c r="M50">
        <v>166.2</v>
      </c>
      <c r="N50">
        <v>154.80000000000001</v>
      </c>
      <c r="O50">
        <v>175.1</v>
      </c>
      <c r="P50">
        <v>167.3</v>
      </c>
      <c r="Q50">
        <v>196.5</v>
      </c>
      <c r="R50">
        <v>159.80000000000001</v>
      </c>
      <c r="S50">
        <v>143.6</v>
      </c>
      <c r="T50">
        <v>157.4</v>
      </c>
      <c r="U50">
        <v>162.1</v>
      </c>
      <c r="V50">
        <v>160.80000000000001</v>
      </c>
      <c r="W50">
        <v>153.30000000000001</v>
      </c>
      <c r="X50">
        <v>162.80000000000001</v>
      </c>
      <c r="Y50">
        <v>150.5</v>
      </c>
      <c r="Z50">
        <v>153.9</v>
      </c>
      <c r="AA50">
        <v>160.30000000000001</v>
      </c>
      <c r="AB50">
        <v>159.6</v>
      </c>
      <c r="AC50">
        <v>156</v>
      </c>
    </row>
    <row r="51" spans="1:29" ht="15.6" x14ac:dyDescent="0.3">
      <c r="A51" s="24">
        <v>2021</v>
      </c>
      <c r="B51" s="23" t="s">
        <v>43</v>
      </c>
      <c r="C51" s="32">
        <v>82.11</v>
      </c>
      <c r="D51">
        <v>150.1</v>
      </c>
      <c r="E51">
        <v>208.4</v>
      </c>
      <c r="F51">
        <v>173</v>
      </c>
      <c r="G51">
        <v>159.19999999999999</v>
      </c>
      <c r="H51">
        <v>176.6</v>
      </c>
      <c r="I51">
        <v>159.30000000000001</v>
      </c>
      <c r="J51">
        <v>214.4</v>
      </c>
      <c r="K51">
        <v>165.3</v>
      </c>
      <c r="L51">
        <v>122.5</v>
      </c>
      <c r="M51">
        <v>166.8</v>
      </c>
      <c r="N51">
        <v>155.4</v>
      </c>
      <c r="O51">
        <v>175.9</v>
      </c>
      <c r="P51">
        <v>171.5</v>
      </c>
      <c r="Q51">
        <v>197</v>
      </c>
      <c r="R51">
        <v>160.80000000000001</v>
      </c>
      <c r="S51">
        <v>144.4</v>
      </c>
      <c r="T51">
        <v>158.30000000000001</v>
      </c>
      <c r="U51">
        <v>163.6</v>
      </c>
      <c r="V51">
        <v>162.19999999999999</v>
      </c>
      <c r="W51">
        <v>154.30000000000001</v>
      </c>
      <c r="X51">
        <v>163.5</v>
      </c>
      <c r="Y51">
        <v>152.19999999999999</v>
      </c>
      <c r="Z51">
        <v>155.1</v>
      </c>
      <c r="AA51">
        <v>160.30000000000001</v>
      </c>
      <c r="AB51">
        <v>160.30000000000001</v>
      </c>
      <c r="AC51">
        <v>157</v>
      </c>
    </row>
    <row r="52" spans="1:29" ht="15.6" x14ac:dyDescent="0.3">
      <c r="A52" s="24">
        <v>2021</v>
      </c>
      <c r="B52" s="23" t="s">
        <v>45</v>
      </c>
      <c r="C52" s="32">
        <v>80.64</v>
      </c>
      <c r="D52">
        <v>151</v>
      </c>
      <c r="E52">
        <v>204.9</v>
      </c>
      <c r="F52">
        <v>175.4</v>
      </c>
      <c r="G52">
        <v>159.6</v>
      </c>
      <c r="H52">
        <v>175.8</v>
      </c>
      <c r="I52">
        <v>160.30000000000001</v>
      </c>
      <c r="J52">
        <v>229.1</v>
      </c>
      <c r="K52">
        <v>165.1</v>
      </c>
      <c r="L52">
        <v>123.1</v>
      </c>
      <c r="M52">
        <v>167.2</v>
      </c>
      <c r="N52">
        <v>156.1</v>
      </c>
      <c r="O52">
        <v>176.8</v>
      </c>
      <c r="P52">
        <v>173.5</v>
      </c>
      <c r="Q52">
        <v>197</v>
      </c>
      <c r="R52">
        <v>162.30000000000001</v>
      </c>
      <c r="S52">
        <v>145.30000000000001</v>
      </c>
      <c r="T52">
        <v>159.69999999999999</v>
      </c>
      <c r="U52">
        <v>164.2</v>
      </c>
      <c r="V52">
        <v>161.6</v>
      </c>
      <c r="W52">
        <v>155.19999999999999</v>
      </c>
      <c r="X52">
        <v>164.2</v>
      </c>
      <c r="Y52">
        <v>151.19999999999999</v>
      </c>
      <c r="Z52">
        <v>156.69999999999999</v>
      </c>
      <c r="AA52">
        <v>160.80000000000001</v>
      </c>
      <c r="AB52">
        <v>161.80000000000001</v>
      </c>
      <c r="AC52">
        <v>157.30000000000001</v>
      </c>
    </row>
    <row r="53" spans="1:29" ht="15.6" x14ac:dyDescent="0.3">
      <c r="A53" s="24">
        <v>2021</v>
      </c>
      <c r="B53" s="23" t="s">
        <v>46</v>
      </c>
      <c r="C53" s="32">
        <v>73.3</v>
      </c>
      <c r="D53">
        <v>151.6</v>
      </c>
      <c r="E53">
        <v>202.2</v>
      </c>
      <c r="F53">
        <v>180</v>
      </c>
      <c r="G53">
        <v>160</v>
      </c>
      <c r="H53">
        <v>173.5</v>
      </c>
      <c r="I53">
        <v>158.30000000000001</v>
      </c>
      <c r="J53">
        <v>219.5</v>
      </c>
      <c r="K53">
        <v>164.2</v>
      </c>
      <c r="L53">
        <v>121.9</v>
      </c>
      <c r="M53">
        <v>168.2</v>
      </c>
      <c r="N53">
        <v>156.5</v>
      </c>
      <c r="O53">
        <v>178.2</v>
      </c>
      <c r="P53">
        <v>172.2</v>
      </c>
      <c r="Q53">
        <v>196.8</v>
      </c>
      <c r="R53">
        <v>163.30000000000001</v>
      </c>
      <c r="S53">
        <v>146.69999999999999</v>
      </c>
      <c r="T53">
        <v>160.69999999999999</v>
      </c>
      <c r="U53">
        <v>163.4</v>
      </c>
      <c r="V53">
        <v>161.69999999999999</v>
      </c>
      <c r="W53">
        <v>156</v>
      </c>
      <c r="X53">
        <v>165.1</v>
      </c>
      <c r="Y53">
        <v>151.80000000000001</v>
      </c>
      <c r="Z53">
        <v>157.6</v>
      </c>
      <c r="AA53">
        <v>160.6</v>
      </c>
      <c r="AB53">
        <v>162.4</v>
      </c>
      <c r="AC53">
        <v>157.80000000000001</v>
      </c>
    </row>
    <row r="54" spans="1:29" ht="15.6" x14ac:dyDescent="0.3">
      <c r="A54" s="24">
        <v>2022</v>
      </c>
      <c r="B54" s="23" t="s">
        <v>31</v>
      </c>
      <c r="C54" s="32">
        <v>84.67</v>
      </c>
      <c r="D54">
        <v>152.19999999999999</v>
      </c>
      <c r="E54">
        <v>202.1</v>
      </c>
      <c r="F54">
        <v>180.1</v>
      </c>
      <c r="G54">
        <v>160.4</v>
      </c>
      <c r="H54">
        <v>171</v>
      </c>
      <c r="I54">
        <v>156.5</v>
      </c>
      <c r="J54">
        <v>203.6</v>
      </c>
      <c r="K54">
        <v>163.80000000000001</v>
      </c>
      <c r="L54">
        <v>121.3</v>
      </c>
      <c r="M54">
        <v>169.8</v>
      </c>
      <c r="N54">
        <v>156.6</v>
      </c>
      <c r="O54">
        <v>179</v>
      </c>
      <c r="P54">
        <v>170.3</v>
      </c>
      <c r="Q54">
        <v>196.4</v>
      </c>
      <c r="R54">
        <v>164.7</v>
      </c>
      <c r="S54">
        <v>148.5</v>
      </c>
      <c r="T54">
        <v>162.19999999999999</v>
      </c>
      <c r="U54">
        <v>164.5</v>
      </c>
      <c r="V54">
        <v>161.6</v>
      </c>
      <c r="W54">
        <v>156.80000000000001</v>
      </c>
      <c r="X54">
        <v>166.1</v>
      </c>
      <c r="Y54">
        <v>152.69999999999999</v>
      </c>
      <c r="Z54">
        <v>158.4</v>
      </c>
      <c r="AA54">
        <v>161</v>
      </c>
      <c r="AB54">
        <v>162.80000000000001</v>
      </c>
      <c r="AC54">
        <v>158.6</v>
      </c>
    </row>
    <row r="55" spans="1:29" ht="15.6" x14ac:dyDescent="0.3">
      <c r="A55" s="24">
        <v>2022</v>
      </c>
      <c r="B55" s="23" t="s">
        <v>35</v>
      </c>
      <c r="C55" s="32">
        <v>94.07</v>
      </c>
      <c r="D55">
        <v>152.5</v>
      </c>
      <c r="E55">
        <v>205.2</v>
      </c>
      <c r="F55">
        <v>176.4</v>
      </c>
      <c r="G55">
        <v>160.6</v>
      </c>
      <c r="H55">
        <v>171.5</v>
      </c>
      <c r="I55">
        <v>156.4</v>
      </c>
      <c r="J55">
        <v>198</v>
      </c>
      <c r="K55">
        <v>163.19999999999999</v>
      </c>
      <c r="L55">
        <v>120.6</v>
      </c>
      <c r="M55">
        <v>172.2</v>
      </c>
      <c r="N55">
        <v>156.69999999999999</v>
      </c>
      <c r="O55">
        <v>180</v>
      </c>
      <c r="P55">
        <v>170.2</v>
      </c>
      <c r="Q55">
        <v>196.5</v>
      </c>
      <c r="R55">
        <v>165.7</v>
      </c>
      <c r="S55">
        <v>150.4</v>
      </c>
      <c r="T55">
        <v>163.4</v>
      </c>
      <c r="U55">
        <v>165.5</v>
      </c>
      <c r="V55">
        <v>163</v>
      </c>
      <c r="W55">
        <v>157.4</v>
      </c>
      <c r="X55">
        <v>167.2</v>
      </c>
      <c r="Y55">
        <v>153.1</v>
      </c>
      <c r="Z55">
        <v>159.5</v>
      </c>
      <c r="AA55">
        <v>162</v>
      </c>
      <c r="AB55">
        <v>164.2</v>
      </c>
      <c r="AC55">
        <v>159.4</v>
      </c>
    </row>
    <row r="56" spans="1:29" ht="15.6" x14ac:dyDescent="0.3">
      <c r="A56" s="24">
        <v>2022</v>
      </c>
      <c r="B56" s="23" t="s">
        <v>36</v>
      </c>
      <c r="C56" s="32">
        <v>112.87</v>
      </c>
      <c r="D56">
        <v>153.69999999999999</v>
      </c>
      <c r="E56">
        <v>215.8</v>
      </c>
      <c r="F56">
        <v>167.7</v>
      </c>
      <c r="G56">
        <v>162.6</v>
      </c>
      <c r="H56">
        <v>180</v>
      </c>
      <c r="I56">
        <v>159.6</v>
      </c>
      <c r="J56">
        <v>188.4</v>
      </c>
      <c r="K56">
        <v>163.4</v>
      </c>
      <c r="L56">
        <v>120.3</v>
      </c>
      <c r="M56">
        <v>174.7</v>
      </c>
      <c r="N56">
        <v>157.1</v>
      </c>
      <c r="O56">
        <v>181.5</v>
      </c>
      <c r="P56">
        <v>171.5</v>
      </c>
      <c r="Q56">
        <v>197.5</v>
      </c>
      <c r="R56">
        <v>167.1</v>
      </c>
      <c r="S56">
        <v>152.6</v>
      </c>
      <c r="T56">
        <v>164.9</v>
      </c>
      <c r="U56">
        <v>165.3</v>
      </c>
      <c r="V56">
        <v>164.5</v>
      </c>
      <c r="W56">
        <v>158.6</v>
      </c>
      <c r="X56">
        <v>168.2</v>
      </c>
      <c r="Y56">
        <v>154.19999999999999</v>
      </c>
      <c r="Z56">
        <v>160.80000000000001</v>
      </c>
      <c r="AA56">
        <v>162.69999999999999</v>
      </c>
      <c r="AB56">
        <v>166.8</v>
      </c>
      <c r="AC56">
        <v>160.6</v>
      </c>
    </row>
    <row r="57" spans="1:29" ht="15.6" x14ac:dyDescent="0.3">
      <c r="A57" s="24">
        <v>2022</v>
      </c>
      <c r="B57" s="23" t="s">
        <v>37</v>
      </c>
      <c r="C57" s="32">
        <v>102.97</v>
      </c>
      <c r="D57">
        <v>155.4</v>
      </c>
      <c r="E57">
        <v>215.8</v>
      </c>
      <c r="F57">
        <v>164.6</v>
      </c>
      <c r="G57">
        <v>164.2</v>
      </c>
      <c r="H57">
        <v>186</v>
      </c>
      <c r="I57">
        <v>175.9</v>
      </c>
      <c r="J57">
        <v>190.7</v>
      </c>
      <c r="K57">
        <v>164</v>
      </c>
      <c r="L57">
        <v>120.5</v>
      </c>
      <c r="M57">
        <v>178</v>
      </c>
      <c r="N57">
        <v>157.5</v>
      </c>
      <c r="O57">
        <v>183.3</v>
      </c>
      <c r="P57">
        <v>174.5</v>
      </c>
      <c r="Q57">
        <v>197.1</v>
      </c>
      <c r="R57">
        <v>168.4</v>
      </c>
      <c r="S57">
        <v>154.5</v>
      </c>
      <c r="T57">
        <v>166.3</v>
      </c>
      <c r="U57">
        <v>167</v>
      </c>
      <c r="V57">
        <v>170.5</v>
      </c>
      <c r="W57">
        <v>159.80000000000001</v>
      </c>
      <c r="X57">
        <v>169</v>
      </c>
      <c r="Y57">
        <v>159.30000000000001</v>
      </c>
      <c r="Z57">
        <v>162.19999999999999</v>
      </c>
      <c r="AA57">
        <v>164</v>
      </c>
      <c r="AB57">
        <v>168.4</v>
      </c>
      <c r="AC57">
        <v>163.1</v>
      </c>
    </row>
    <row r="58" spans="1:29" ht="15.6" x14ac:dyDescent="0.3">
      <c r="A58" s="24">
        <v>2022</v>
      </c>
      <c r="B58" s="23" t="s">
        <v>38</v>
      </c>
      <c r="C58" s="32">
        <v>109.51</v>
      </c>
      <c r="D58">
        <v>156.69999999999999</v>
      </c>
      <c r="E58">
        <v>221.2</v>
      </c>
      <c r="F58">
        <v>164.1</v>
      </c>
      <c r="G58">
        <v>165.4</v>
      </c>
      <c r="H58">
        <v>189.5</v>
      </c>
      <c r="I58">
        <v>174.5</v>
      </c>
      <c r="J58">
        <v>203.2</v>
      </c>
      <c r="K58">
        <v>164.1</v>
      </c>
      <c r="L58">
        <v>121.2</v>
      </c>
      <c r="M58">
        <v>181.4</v>
      </c>
      <c r="N58">
        <v>158.5</v>
      </c>
      <c r="O58">
        <v>184.9</v>
      </c>
      <c r="P58">
        <v>177.5</v>
      </c>
      <c r="Q58">
        <v>197.5</v>
      </c>
      <c r="R58">
        <v>170</v>
      </c>
      <c r="S58">
        <v>155.9</v>
      </c>
      <c r="T58">
        <v>167.8</v>
      </c>
      <c r="U58">
        <v>167.5</v>
      </c>
      <c r="V58">
        <v>173.5</v>
      </c>
      <c r="W58">
        <v>161.1</v>
      </c>
      <c r="X58">
        <v>170.1</v>
      </c>
      <c r="Y58">
        <v>159.4</v>
      </c>
      <c r="Z58">
        <v>163.19999999999999</v>
      </c>
      <c r="AA58">
        <v>165.2</v>
      </c>
      <c r="AB58">
        <v>168.2</v>
      </c>
      <c r="AC58">
        <v>163.80000000000001</v>
      </c>
    </row>
    <row r="59" spans="1:29" ht="15.6" x14ac:dyDescent="0.3">
      <c r="A59" s="24">
        <v>2022</v>
      </c>
      <c r="B59" s="23" t="s">
        <v>39</v>
      </c>
      <c r="C59" s="32">
        <v>116.01</v>
      </c>
      <c r="D59">
        <v>157.5</v>
      </c>
      <c r="E59">
        <v>223.4</v>
      </c>
      <c r="F59">
        <v>172.8</v>
      </c>
      <c r="G59">
        <v>166.4</v>
      </c>
      <c r="H59">
        <v>188.6</v>
      </c>
      <c r="I59">
        <v>174.1</v>
      </c>
      <c r="J59">
        <v>211.5</v>
      </c>
      <c r="K59">
        <v>163.6</v>
      </c>
      <c r="L59">
        <v>121.4</v>
      </c>
      <c r="M59">
        <v>183.5</v>
      </c>
      <c r="N59">
        <v>159.1</v>
      </c>
      <c r="O59">
        <v>186.3</v>
      </c>
      <c r="P59">
        <v>179.3</v>
      </c>
      <c r="Q59">
        <v>198.3</v>
      </c>
      <c r="R59">
        <v>171.6</v>
      </c>
      <c r="S59">
        <v>157.4</v>
      </c>
      <c r="T59">
        <v>169.4</v>
      </c>
      <c r="U59">
        <v>166.8</v>
      </c>
      <c r="V59">
        <v>174.9</v>
      </c>
      <c r="W59">
        <v>162.1</v>
      </c>
      <c r="X59">
        <v>170.9</v>
      </c>
      <c r="Y59">
        <v>157.19999999999999</v>
      </c>
      <c r="Z59">
        <v>164.1</v>
      </c>
      <c r="AA59">
        <v>166.5</v>
      </c>
      <c r="AB59">
        <v>169.2</v>
      </c>
      <c r="AC59">
        <v>163.80000000000001</v>
      </c>
    </row>
    <row r="60" spans="1:29" ht="15.6" x14ac:dyDescent="0.3">
      <c r="A60" s="24">
        <v>2022</v>
      </c>
      <c r="B60" s="23" t="s">
        <v>40</v>
      </c>
      <c r="C60" s="32">
        <v>105.49</v>
      </c>
      <c r="D60">
        <v>159.30000000000001</v>
      </c>
      <c r="E60">
        <v>217.1</v>
      </c>
      <c r="F60">
        <v>176.6</v>
      </c>
      <c r="G60">
        <v>167.1</v>
      </c>
      <c r="H60">
        <v>184.8</v>
      </c>
      <c r="I60">
        <v>179.5</v>
      </c>
      <c r="J60">
        <v>208.5</v>
      </c>
      <c r="K60">
        <v>164</v>
      </c>
      <c r="L60">
        <v>121.5</v>
      </c>
      <c r="M60">
        <v>186.3</v>
      </c>
      <c r="N60">
        <v>159.80000000000001</v>
      </c>
      <c r="O60">
        <v>187.7</v>
      </c>
      <c r="P60">
        <v>179.4</v>
      </c>
      <c r="Q60">
        <v>198.6</v>
      </c>
      <c r="R60">
        <v>172.7</v>
      </c>
      <c r="S60">
        <v>158.69999999999999</v>
      </c>
      <c r="T60">
        <v>170.6</v>
      </c>
      <c r="U60">
        <v>167.8</v>
      </c>
      <c r="V60">
        <v>179.5</v>
      </c>
      <c r="W60">
        <v>163.1</v>
      </c>
      <c r="X60">
        <v>171.7</v>
      </c>
      <c r="Y60">
        <v>157.4</v>
      </c>
      <c r="Z60">
        <v>164.6</v>
      </c>
      <c r="AA60">
        <v>169.1</v>
      </c>
      <c r="AB60">
        <v>169.8</v>
      </c>
      <c r="AC60">
        <v>164.7</v>
      </c>
    </row>
    <row r="61" spans="1:29" ht="15.6" x14ac:dyDescent="0.3">
      <c r="A61" s="24">
        <v>2022</v>
      </c>
      <c r="B61" s="23" t="s">
        <v>41</v>
      </c>
      <c r="C61" s="32">
        <v>97.4</v>
      </c>
      <c r="D61">
        <v>162.1</v>
      </c>
      <c r="E61">
        <v>210.9</v>
      </c>
      <c r="F61">
        <v>170.6</v>
      </c>
      <c r="G61">
        <v>168.4</v>
      </c>
      <c r="H61">
        <v>182.5</v>
      </c>
      <c r="I61">
        <v>177.1</v>
      </c>
      <c r="J61">
        <v>213.1</v>
      </c>
      <c r="K61">
        <v>167.3</v>
      </c>
      <c r="L61">
        <v>122.2</v>
      </c>
      <c r="M61">
        <v>189.7</v>
      </c>
      <c r="N61">
        <v>160.5</v>
      </c>
      <c r="O61">
        <v>188.9</v>
      </c>
      <c r="P61">
        <v>180.4</v>
      </c>
      <c r="Q61">
        <v>198.7</v>
      </c>
      <c r="R61">
        <v>173.7</v>
      </c>
      <c r="S61">
        <v>160</v>
      </c>
      <c r="T61">
        <v>171.6</v>
      </c>
      <c r="U61">
        <v>169</v>
      </c>
      <c r="V61">
        <v>178.4</v>
      </c>
      <c r="W61">
        <v>164.2</v>
      </c>
      <c r="X61">
        <v>172.6</v>
      </c>
      <c r="Y61">
        <v>157.69999999999999</v>
      </c>
      <c r="Z61">
        <v>165.1</v>
      </c>
      <c r="AA61">
        <v>169.9</v>
      </c>
      <c r="AB61">
        <v>171.4</v>
      </c>
      <c r="AC61">
        <v>165.4</v>
      </c>
    </row>
    <row r="62" spans="1:29" ht="15.6" x14ac:dyDescent="0.3">
      <c r="A62" s="24">
        <v>2022</v>
      </c>
      <c r="B62" s="23" t="s">
        <v>42</v>
      </c>
      <c r="C62" s="32">
        <v>90.71</v>
      </c>
      <c r="D62">
        <v>164.9</v>
      </c>
      <c r="E62">
        <v>213.7</v>
      </c>
      <c r="F62">
        <v>170.9</v>
      </c>
      <c r="G62">
        <v>170.1</v>
      </c>
      <c r="H62">
        <v>179.3</v>
      </c>
      <c r="I62">
        <v>167.5</v>
      </c>
      <c r="J62">
        <v>220.8</v>
      </c>
      <c r="K62">
        <v>169.2</v>
      </c>
      <c r="L62">
        <v>123.1</v>
      </c>
      <c r="M62">
        <v>193.6</v>
      </c>
      <c r="N62">
        <v>161.1</v>
      </c>
      <c r="O62">
        <v>190.4</v>
      </c>
      <c r="P62">
        <v>181.8</v>
      </c>
      <c r="Q62">
        <v>199.7</v>
      </c>
      <c r="R62">
        <v>175</v>
      </c>
      <c r="S62">
        <v>161.69999999999999</v>
      </c>
      <c r="T62">
        <v>173</v>
      </c>
      <c r="U62">
        <v>169.5</v>
      </c>
      <c r="V62">
        <v>179.2</v>
      </c>
      <c r="W62">
        <v>165</v>
      </c>
      <c r="X62">
        <v>173.8</v>
      </c>
      <c r="Y62">
        <v>158.19999999999999</v>
      </c>
      <c r="Z62">
        <v>165.8</v>
      </c>
      <c r="AA62">
        <v>170.9</v>
      </c>
      <c r="AB62">
        <v>171.1</v>
      </c>
      <c r="AC62">
        <v>166.1</v>
      </c>
    </row>
    <row r="63" spans="1:29" ht="15.6" x14ac:dyDescent="0.3">
      <c r="A63" s="24">
        <v>2022</v>
      </c>
      <c r="B63" s="23" t="s">
        <v>43</v>
      </c>
      <c r="C63" s="32">
        <v>91.7</v>
      </c>
      <c r="D63">
        <v>166.4</v>
      </c>
      <c r="E63">
        <v>214.9</v>
      </c>
      <c r="F63">
        <v>171.9</v>
      </c>
      <c r="G63">
        <v>171</v>
      </c>
      <c r="H63">
        <v>177.7</v>
      </c>
      <c r="I63">
        <v>165.7</v>
      </c>
      <c r="J63">
        <v>228.6</v>
      </c>
      <c r="K63">
        <v>169.9</v>
      </c>
      <c r="L63">
        <v>123.4</v>
      </c>
      <c r="M63">
        <v>196.4</v>
      </c>
      <c r="N63">
        <v>161.6</v>
      </c>
      <c r="O63">
        <v>191.5</v>
      </c>
      <c r="P63">
        <v>183.3</v>
      </c>
      <c r="Q63">
        <v>200.1</v>
      </c>
      <c r="R63">
        <v>175.5</v>
      </c>
      <c r="S63">
        <v>162.6</v>
      </c>
      <c r="T63">
        <v>173.6</v>
      </c>
      <c r="U63">
        <v>171.2</v>
      </c>
      <c r="V63">
        <v>180</v>
      </c>
      <c r="W63">
        <v>166</v>
      </c>
      <c r="X63">
        <v>174.7</v>
      </c>
      <c r="Y63">
        <v>158.80000000000001</v>
      </c>
      <c r="Z63">
        <v>166.3</v>
      </c>
      <c r="AA63">
        <v>171.2</v>
      </c>
      <c r="AB63">
        <v>172.3</v>
      </c>
      <c r="AC63">
        <v>166.8</v>
      </c>
    </row>
    <row r="64" spans="1:29" ht="15.6" x14ac:dyDescent="0.3">
      <c r="A64" s="24">
        <v>2022</v>
      </c>
      <c r="B64" s="23" t="s">
        <v>45</v>
      </c>
      <c r="C64" s="32">
        <v>87.55</v>
      </c>
      <c r="D64">
        <v>168.4</v>
      </c>
      <c r="E64">
        <v>213.4</v>
      </c>
      <c r="F64">
        <v>183.2</v>
      </c>
      <c r="G64">
        <v>172.3</v>
      </c>
      <c r="H64">
        <v>180</v>
      </c>
      <c r="I64">
        <v>162.6</v>
      </c>
      <c r="J64">
        <v>205.5</v>
      </c>
      <c r="K64">
        <v>171</v>
      </c>
      <c r="L64">
        <v>123.4</v>
      </c>
      <c r="M64">
        <v>198.8</v>
      </c>
      <c r="N64">
        <v>162.1</v>
      </c>
      <c r="O64">
        <v>192.4</v>
      </c>
      <c r="P64">
        <v>181.3</v>
      </c>
      <c r="Q64">
        <v>200.6</v>
      </c>
      <c r="R64">
        <v>176.7</v>
      </c>
      <c r="S64">
        <v>163.5</v>
      </c>
      <c r="T64">
        <v>174.7</v>
      </c>
      <c r="U64">
        <v>171.8</v>
      </c>
      <c r="V64">
        <v>180.3</v>
      </c>
      <c r="W64">
        <v>166.9</v>
      </c>
      <c r="X64">
        <v>175.8</v>
      </c>
      <c r="Y64">
        <v>158.9</v>
      </c>
      <c r="Z64">
        <v>166.7</v>
      </c>
      <c r="AA64">
        <v>171.5</v>
      </c>
      <c r="AB64">
        <v>173.8</v>
      </c>
      <c r="AC64">
        <v>167.4</v>
      </c>
    </row>
    <row r="65" spans="1:29" ht="15.6" x14ac:dyDescent="0.3">
      <c r="A65" s="24">
        <v>2022</v>
      </c>
      <c r="B65" s="23" t="s">
        <v>46</v>
      </c>
      <c r="C65" s="32">
        <v>78.099999999999994</v>
      </c>
      <c r="D65">
        <v>170.2</v>
      </c>
      <c r="E65">
        <v>212.9</v>
      </c>
      <c r="F65">
        <v>191.9</v>
      </c>
      <c r="G65">
        <v>173.9</v>
      </c>
      <c r="H65">
        <v>179.1</v>
      </c>
      <c r="I65">
        <v>159.5</v>
      </c>
      <c r="J65">
        <v>178.7</v>
      </c>
      <c r="K65">
        <v>171.3</v>
      </c>
      <c r="L65">
        <v>123.1</v>
      </c>
      <c r="M65">
        <v>200.5</v>
      </c>
      <c r="N65">
        <v>162.80000000000001</v>
      </c>
      <c r="O65">
        <v>193.3</v>
      </c>
      <c r="P65">
        <v>178.6</v>
      </c>
      <c r="Q65">
        <v>201.1</v>
      </c>
      <c r="R65">
        <v>177.7</v>
      </c>
      <c r="S65">
        <v>164.5</v>
      </c>
      <c r="T65">
        <v>175.7</v>
      </c>
      <c r="U65">
        <v>170.7</v>
      </c>
      <c r="V65">
        <v>180.6</v>
      </c>
      <c r="W65">
        <v>167.3</v>
      </c>
      <c r="X65">
        <v>177.2</v>
      </c>
      <c r="Y65">
        <v>159.4</v>
      </c>
      <c r="Z65">
        <v>167.1</v>
      </c>
      <c r="AA65">
        <v>171.8</v>
      </c>
      <c r="AB65">
        <v>176</v>
      </c>
      <c r="AC65">
        <v>168.2</v>
      </c>
    </row>
    <row r="69" spans="1:29" x14ac:dyDescent="0.3">
      <c r="A69" t="s">
        <v>320</v>
      </c>
    </row>
    <row r="70" spans="1:29" x14ac:dyDescent="0.3">
      <c r="C70" t="s">
        <v>321</v>
      </c>
      <c r="D70" s="109">
        <f>CORREL($C$72:$C$95,D72:D95)</f>
        <v>0.50780954257485145</v>
      </c>
      <c r="E70" s="109">
        <f t="shared" ref="E70:AC70" si="2">CORREL($C$72:$C$95,E72:E95)</f>
        <v>0.84189512639924202</v>
      </c>
      <c r="F70" s="109">
        <f t="shared" si="2"/>
        <v>-0.20366682436290695</v>
      </c>
      <c r="G70" s="109">
        <f t="shared" si="2"/>
        <v>0.63435360953337627</v>
      </c>
      <c r="H70" s="109">
        <f t="shared" si="2"/>
        <v>0.82620503046979954</v>
      </c>
      <c r="I70" s="109">
        <f t="shared" si="2"/>
        <v>0.5913835298632858</v>
      </c>
      <c r="J70" s="109">
        <f t="shared" si="2"/>
        <v>0.35075118004725081</v>
      </c>
      <c r="K70" s="109">
        <f t="shared" si="2"/>
        <v>0.36424528775993709</v>
      </c>
      <c r="L70" s="109">
        <f t="shared" si="2"/>
        <v>0.56709822157614165</v>
      </c>
      <c r="M70" s="109">
        <f t="shared" si="2"/>
        <v>0.59051832212029298</v>
      </c>
      <c r="N70" s="109">
        <f t="shared" si="2"/>
        <v>0.75260454217939188</v>
      </c>
      <c r="O70" s="109">
        <f t="shared" si="2"/>
        <v>0.71816059142646915</v>
      </c>
      <c r="P70" s="109">
        <f t="shared" si="2"/>
        <v>0.71770653375972127</v>
      </c>
      <c r="Q70" s="109">
        <f t="shared" si="2"/>
        <v>0.68866196830395554</v>
      </c>
      <c r="R70" s="109">
        <f t="shared" si="2"/>
        <v>0.73718037519147839</v>
      </c>
      <c r="S70" s="109">
        <f t="shared" si="2"/>
        <v>0.74868660810222065</v>
      </c>
      <c r="T70" s="109">
        <f t="shared" si="2"/>
        <v>0.73935041154483572</v>
      </c>
      <c r="U70" s="109">
        <f t="shared" si="2"/>
        <v>0.69788482353977832</v>
      </c>
      <c r="V70" s="109">
        <f t="shared" si="2"/>
        <v>0.73694674441205432</v>
      </c>
      <c r="W70" s="109">
        <f t="shared" si="2"/>
        <v>0.73036488147403111</v>
      </c>
      <c r="X70" s="109">
        <f t="shared" si="2"/>
        <v>0.73881335828048034</v>
      </c>
      <c r="Y70" s="109">
        <f t="shared" si="2"/>
        <v>0.81521154317452682</v>
      </c>
      <c r="Z70" s="109">
        <f t="shared" si="2"/>
        <v>0.78562821433726515</v>
      </c>
      <c r="AA70" s="109">
        <f t="shared" si="2"/>
        <v>0.65312325111609948</v>
      </c>
      <c r="AB70" s="109">
        <f t="shared" si="2"/>
        <v>0.73370390730161528</v>
      </c>
      <c r="AC70" s="109">
        <f t="shared" si="2"/>
        <v>0.76559646886308808</v>
      </c>
    </row>
    <row r="71" spans="1:29" ht="23.4" x14ac:dyDescent="0.45">
      <c r="A71" s="39" t="s">
        <v>55</v>
      </c>
      <c r="B71" s="40" t="s">
        <v>56</v>
      </c>
      <c r="C71" s="108" t="s">
        <v>187</v>
      </c>
      <c r="D71" s="2" t="s">
        <v>3</v>
      </c>
      <c r="E71" s="2" t="s">
        <v>4</v>
      </c>
      <c r="F71" s="2" t="s">
        <v>5</v>
      </c>
      <c r="G71" s="2" t="s">
        <v>6</v>
      </c>
      <c r="H71" s="2" t="s">
        <v>7</v>
      </c>
      <c r="I71" s="2" t="s">
        <v>8</v>
      </c>
      <c r="J71" s="2" t="s">
        <v>9</v>
      </c>
      <c r="K71" s="2" t="s">
        <v>10</v>
      </c>
      <c r="L71" s="2" t="s">
        <v>11</v>
      </c>
      <c r="M71" s="2" t="s">
        <v>12</v>
      </c>
      <c r="N71" s="2" t="s">
        <v>13</v>
      </c>
      <c r="O71" s="2" t="s">
        <v>14</v>
      </c>
      <c r="P71" s="2" t="s">
        <v>15</v>
      </c>
      <c r="Q71" s="2" t="s">
        <v>16</v>
      </c>
      <c r="R71" s="2" t="s">
        <v>17</v>
      </c>
      <c r="S71" s="2" t="s">
        <v>18</v>
      </c>
      <c r="T71" s="2" t="s">
        <v>19</v>
      </c>
      <c r="U71" s="2" t="s">
        <v>20</v>
      </c>
      <c r="V71" s="2" t="s">
        <v>21</v>
      </c>
      <c r="W71" s="2" t="s">
        <v>22</v>
      </c>
      <c r="X71" s="2" t="s">
        <v>23</v>
      </c>
      <c r="Y71" s="2" t="s">
        <v>24</v>
      </c>
      <c r="Z71" s="2" t="s">
        <v>25</v>
      </c>
      <c r="AA71" s="2" t="s">
        <v>26</v>
      </c>
      <c r="AB71" s="2" t="s">
        <v>27</v>
      </c>
      <c r="AC71" s="2" t="s">
        <v>28</v>
      </c>
    </row>
    <row r="72" spans="1:29" ht="15.6" x14ac:dyDescent="0.3">
      <c r="A72" s="24">
        <v>2021</v>
      </c>
      <c r="B72" s="23" t="s">
        <v>31</v>
      </c>
      <c r="C72" s="32">
        <v>54.79</v>
      </c>
      <c r="D72">
        <v>144.9</v>
      </c>
      <c r="E72">
        <v>190.1</v>
      </c>
      <c r="F72">
        <v>175.3</v>
      </c>
      <c r="G72">
        <v>154.1</v>
      </c>
      <c r="H72">
        <v>150.9</v>
      </c>
      <c r="I72">
        <v>149.6</v>
      </c>
      <c r="J72">
        <v>194.2</v>
      </c>
      <c r="K72">
        <v>160.4</v>
      </c>
      <c r="L72">
        <v>114.6</v>
      </c>
      <c r="M72">
        <v>164</v>
      </c>
      <c r="N72">
        <v>151.80000000000001</v>
      </c>
      <c r="O72">
        <v>165.6</v>
      </c>
      <c r="P72">
        <v>161</v>
      </c>
      <c r="Q72">
        <v>186.5</v>
      </c>
      <c r="R72">
        <v>155.5</v>
      </c>
      <c r="S72">
        <v>146.1</v>
      </c>
      <c r="T72">
        <v>154.19999999999999</v>
      </c>
      <c r="U72">
        <v>157.69999999999999</v>
      </c>
      <c r="V72">
        <v>147.9</v>
      </c>
      <c r="W72">
        <v>150</v>
      </c>
      <c r="X72">
        <v>159.30000000000001</v>
      </c>
      <c r="Y72">
        <v>141.9</v>
      </c>
      <c r="Z72">
        <v>149.6</v>
      </c>
      <c r="AA72">
        <v>159.19999999999999</v>
      </c>
      <c r="AB72">
        <v>156.80000000000001</v>
      </c>
      <c r="AC72">
        <v>151.9</v>
      </c>
    </row>
    <row r="73" spans="1:29" ht="15.6" x14ac:dyDescent="0.3">
      <c r="A73" s="24">
        <v>2021</v>
      </c>
      <c r="B73" s="23" t="s">
        <v>35</v>
      </c>
      <c r="C73" s="32">
        <v>61.22</v>
      </c>
      <c r="D73">
        <v>144.30000000000001</v>
      </c>
      <c r="E73">
        <v>186.5</v>
      </c>
      <c r="F73">
        <v>168.7</v>
      </c>
      <c r="G73">
        <v>154.69999999999999</v>
      </c>
      <c r="H73">
        <v>158.69999999999999</v>
      </c>
      <c r="I73">
        <v>150.69999999999999</v>
      </c>
      <c r="J73">
        <v>160</v>
      </c>
      <c r="K73">
        <v>158.80000000000001</v>
      </c>
      <c r="L73">
        <v>112.8</v>
      </c>
      <c r="M73">
        <v>164.2</v>
      </c>
      <c r="N73">
        <v>155.5</v>
      </c>
      <c r="O73">
        <v>167.5</v>
      </c>
      <c r="P73">
        <v>156.9</v>
      </c>
      <c r="Q73">
        <v>188.3</v>
      </c>
      <c r="R73">
        <v>157.19999999999999</v>
      </c>
      <c r="S73">
        <v>147.4</v>
      </c>
      <c r="T73">
        <v>155.80000000000001</v>
      </c>
      <c r="U73">
        <v>159.80000000000001</v>
      </c>
      <c r="V73">
        <v>152.4</v>
      </c>
      <c r="W73">
        <v>150.9</v>
      </c>
      <c r="X73">
        <v>161.30000000000001</v>
      </c>
      <c r="Y73">
        <v>145.1</v>
      </c>
      <c r="Z73">
        <v>151.5</v>
      </c>
      <c r="AA73">
        <v>159.5</v>
      </c>
      <c r="AB73">
        <v>155.80000000000001</v>
      </c>
      <c r="AC73">
        <v>153.4</v>
      </c>
    </row>
    <row r="74" spans="1:29" ht="15.6" x14ac:dyDescent="0.3">
      <c r="A74" s="24">
        <v>2021</v>
      </c>
      <c r="B74" s="23" t="s">
        <v>36</v>
      </c>
      <c r="C74" s="32">
        <v>64.73</v>
      </c>
      <c r="D74">
        <v>144.1</v>
      </c>
      <c r="E74">
        <v>192.2</v>
      </c>
      <c r="F74">
        <v>163.80000000000001</v>
      </c>
      <c r="G74">
        <v>154.9</v>
      </c>
      <c r="H74">
        <v>163.9</v>
      </c>
      <c r="I74">
        <v>153.69999999999999</v>
      </c>
      <c r="J74">
        <v>149.5</v>
      </c>
      <c r="K74">
        <v>159.80000000000001</v>
      </c>
      <c r="L74">
        <v>112.6</v>
      </c>
      <c r="M74">
        <v>163.5</v>
      </c>
      <c r="N74">
        <v>156.5</v>
      </c>
      <c r="O74">
        <v>168.2</v>
      </c>
      <c r="P74">
        <v>156.69999999999999</v>
      </c>
      <c r="Q74">
        <v>188.1</v>
      </c>
      <c r="R74">
        <v>157.80000000000001</v>
      </c>
      <c r="S74">
        <v>147.9</v>
      </c>
      <c r="T74">
        <v>156.4</v>
      </c>
      <c r="U74">
        <v>159.9</v>
      </c>
      <c r="V74">
        <v>155.5</v>
      </c>
      <c r="W74">
        <v>151.19999999999999</v>
      </c>
      <c r="X74">
        <v>161.69999999999999</v>
      </c>
      <c r="Y74">
        <v>146.19999999999999</v>
      </c>
      <c r="Z74">
        <v>152.6</v>
      </c>
      <c r="AA74">
        <v>160.19999999999999</v>
      </c>
      <c r="AB74">
        <v>153.80000000000001</v>
      </c>
      <c r="AC74">
        <v>153.80000000000001</v>
      </c>
    </row>
    <row r="75" spans="1:29" ht="15.6" x14ac:dyDescent="0.3">
      <c r="A75" s="24">
        <v>2021</v>
      </c>
      <c r="B75" s="23" t="s">
        <v>37</v>
      </c>
      <c r="C75" s="32">
        <v>63.4</v>
      </c>
      <c r="D75">
        <v>144.30000000000001</v>
      </c>
      <c r="E75">
        <v>198</v>
      </c>
      <c r="F75">
        <v>164.6</v>
      </c>
      <c r="G75">
        <v>155.4</v>
      </c>
      <c r="H75">
        <v>170.1</v>
      </c>
      <c r="I75">
        <v>164.4</v>
      </c>
      <c r="J75">
        <v>144.1</v>
      </c>
      <c r="K75">
        <v>161.69999999999999</v>
      </c>
      <c r="L75">
        <v>113.1</v>
      </c>
      <c r="M75">
        <v>163.9</v>
      </c>
      <c r="N75">
        <v>157.6</v>
      </c>
      <c r="O75">
        <v>168.9</v>
      </c>
      <c r="P75">
        <v>158</v>
      </c>
      <c r="Q75">
        <v>188.8</v>
      </c>
      <c r="R75">
        <v>158.80000000000001</v>
      </c>
      <c r="S75">
        <v>148.5</v>
      </c>
      <c r="T75">
        <v>157.30000000000001</v>
      </c>
      <c r="U75">
        <v>161.4</v>
      </c>
      <c r="V75">
        <v>155.6</v>
      </c>
      <c r="W75">
        <v>151.80000000000001</v>
      </c>
      <c r="X75">
        <v>162.30000000000001</v>
      </c>
      <c r="Y75">
        <v>146.6</v>
      </c>
      <c r="Z75">
        <v>153.19999999999999</v>
      </c>
      <c r="AA75">
        <v>160.30000000000001</v>
      </c>
      <c r="AB75">
        <v>155.4</v>
      </c>
      <c r="AC75">
        <v>154.4</v>
      </c>
    </row>
    <row r="76" spans="1:29" ht="15.6" x14ac:dyDescent="0.3">
      <c r="A76" s="24">
        <v>2021</v>
      </c>
      <c r="B76" s="23" t="s">
        <v>38</v>
      </c>
      <c r="C76" s="32">
        <v>66.95</v>
      </c>
      <c r="D76">
        <v>146.30000000000001</v>
      </c>
      <c r="E76">
        <v>200.5</v>
      </c>
      <c r="F76">
        <v>170.3</v>
      </c>
      <c r="G76">
        <v>156.1</v>
      </c>
      <c r="H76">
        <v>178.7</v>
      </c>
      <c r="I76">
        <v>167.1</v>
      </c>
      <c r="J76">
        <v>147.9</v>
      </c>
      <c r="K76">
        <v>165.4</v>
      </c>
      <c r="L76">
        <v>114.8</v>
      </c>
      <c r="M76">
        <v>168.2</v>
      </c>
      <c r="N76">
        <v>159.30000000000001</v>
      </c>
      <c r="O76">
        <v>170.4</v>
      </c>
      <c r="P76">
        <v>160.69999999999999</v>
      </c>
      <c r="Q76">
        <v>191.9</v>
      </c>
      <c r="R76">
        <v>161.80000000000001</v>
      </c>
      <c r="S76">
        <v>152.1</v>
      </c>
      <c r="T76">
        <v>160.4</v>
      </c>
      <c r="U76">
        <v>161.6</v>
      </c>
      <c r="V76">
        <v>159.4</v>
      </c>
      <c r="W76">
        <v>154.69999999999999</v>
      </c>
      <c r="X76">
        <v>165.8</v>
      </c>
      <c r="Y76">
        <v>148.9</v>
      </c>
      <c r="Z76">
        <v>155.80000000000001</v>
      </c>
      <c r="AA76">
        <v>161.19999999999999</v>
      </c>
      <c r="AB76">
        <v>158.6</v>
      </c>
      <c r="AC76">
        <v>156.80000000000001</v>
      </c>
    </row>
    <row r="77" spans="1:29" ht="15.6" x14ac:dyDescent="0.3">
      <c r="A77" s="24">
        <v>2021</v>
      </c>
      <c r="B77" s="23" t="s">
        <v>39</v>
      </c>
      <c r="C77" s="32">
        <v>71.98</v>
      </c>
      <c r="D77">
        <v>146.69999999999999</v>
      </c>
      <c r="E77">
        <v>202</v>
      </c>
      <c r="F77">
        <v>180.7</v>
      </c>
      <c r="G77">
        <v>156.19999999999999</v>
      </c>
      <c r="H77">
        <v>183.7</v>
      </c>
      <c r="I77">
        <v>164.6</v>
      </c>
      <c r="J77">
        <v>155.4</v>
      </c>
      <c r="K77">
        <v>166</v>
      </c>
      <c r="L77">
        <v>115.1</v>
      </c>
      <c r="M77">
        <v>168.5</v>
      </c>
      <c r="N77">
        <v>160</v>
      </c>
      <c r="O77">
        <v>172.4</v>
      </c>
      <c r="P77">
        <v>162.6</v>
      </c>
      <c r="Q77">
        <v>190.8</v>
      </c>
      <c r="R77">
        <v>162.19999999999999</v>
      </c>
      <c r="S77">
        <v>151.80000000000001</v>
      </c>
      <c r="T77">
        <v>160.69999999999999</v>
      </c>
      <c r="U77">
        <v>160.5</v>
      </c>
      <c r="V77">
        <v>159.80000000000001</v>
      </c>
      <c r="W77">
        <v>154.80000000000001</v>
      </c>
      <c r="X77">
        <v>166.3</v>
      </c>
      <c r="Y77">
        <v>150.69999999999999</v>
      </c>
      <c r="Z77">
        <v>154.9</v>
      </c>
      <c r="AA77">
        <v>161.69999999999999</v>
      </c>
      <c r="AB77">
        <v>158.80000000000001</v>
      </c>
      <c r="AC77">
        <v>157.6</v>
      </c>
    </row>
    <row r="78" spans="1:29" ht="15.6" x14ac:dyDescent="0.3">
      <c r="A78" s="24">
        <v>2021</v>
      </c>
      <c r="B78" s="23" t="s">
        <v>40</v>
      </c>
      <c r="C78" s="32">
        <v>73.540000000000006</v>
      </c>
      <c r="D78">
        <v>146.4</v>
      </c>
      <c r="E78">
        <v>206.8</v>
      </c>
      <c r="F78">
        <v>182.2</v>
      </c>
      <c r="G78">
        <v>157.5</v>
      </c>
      <c r="H78">
        <v>182.1</v>
      </c>
      <c r="I78">
        <v>163.9</v>
      </c>
      <c r="J78">
        <v>164.2</v>
      </c>
      <c r="K78">
        <v>164</v>
      </c>
      <c r="L78">
        <v>114.5</v>
      </c>
      <c r="M78">
        <v>168.3</v>
      </c>
      <c r="N78">
        <v>160.9</v>
      </c>
      <c r="O78">
        <v>172.2</v>
      </c>
      <c r="P78">
        <v>164</v>
      </c>
      <c r="Q78">
        <v>191.2</v>
      </c>
      <c r="R78">
        <v>162.80000000000001</v>
      </c>
      <c r="S78">
        <v>153.1</v>
      </c>
      <c r="T78">
        <v>161.4</v>
      </c>
      <c r="U78">
        <v>161.5</v>
      </c>
      <c r="V78">
        <v>160.69999999999999</v>
      </c>
      <c r="W78">
        <v>155.80000000000001</v>
      </c>
      <c r="X78">
        <v>167</v>
      </c>
      <c r="Y78">
        <v>153.1</v>
      </c>
      <c r="Z78">
        <v>155.30000000000001</v>
      </c>
      <c r="AA78">
        <v>163.19999999999999</v>
      </c>
      <c r="AB78">
        <v>160.1</v>
      </c>
      <c r="AC78">
        <v>159</v>
      </c>
    </row>
    <row r="79" spans="1:29" ht="15.6" x14ac:dyDescent="0.3">
      <c r="A79" s="24">
        <v>2021</v>
      </c>
      <c r="B79" s="23" t="s">
        <v>41</v>
      </c>
      <c r="C79" s="32">
        <v>69.8</v>
      </c>
      <c r="D79">
        <v>146.6</v>
      </c>
      <c r="E79">
        <v>204</v>
      </c>
      <c r="F79">
        <v>172.8</v>
      </c>
      <c r="G79">
        <v>158.4</v>
      </c>
      <c r="H79">
        <v>188</v>
      </c>
      <c r="I79">
        <v>156.80000000000001</v>
      </c>
      <c r="J79">
        <v>162.19999999999999</v>
      </c>
      <c r="K79">
        <v>164.1</v>
      </c>
      <c r="L79">
        <v>119.7</v>
      </c>
      <c r="M79">
        <v>168.8</v>
      </c>
      <c r="N79">
        <v>162.69999999999999</v>
      </c>
      <c r="O79">
        <v>173.9</v>
      </c>
      <c r="P79">
        <v>164</v>
      </c>
      <c r="Q79">
        <v>192.1</v>
      </c>
      <c r="R79">
        <v>164.5</v>
      </c>
      <c r="S79">
        <v>155.30000000000001</v>
      </c>
      <c r="T79">
        <v>163.19999999999999</v>
      </c>
      <c r="U79">
        <v>162.1</v>
      </c>
      <c r="V79">
        <v>162.6</v>
      </c>
      <c r="W79">
        <v>157.5</v>
      </c>
      <c r="X79">
        <v>168.4</v>
      </c>
      <c r="Y79">
        <v>154</v>
      </c>
      <c r="Z79">
        <v>157.6</v>
      </c>
      <c r="AA79">
        <v>163.80000000000001</v>
      </c>
      <c r="AB79">
        <v>160</v>
      </c>
      <c r="AC79">
        <v>160</v>
      </c>
    </row>
    <row r="80" spans="1:29" ht="15.6" x14ac:dyDescent="0.3">
      <c r="A80" s="24">
        <v>2021</v>
      </c>
      <c r="B80" s="23" t="s">
        <v>42</v>
      </c>
      <c r="C80" s="32">
        <v>73.13</v>
      </c>
      <c r="D80">
        <v>146.6</v>
      </c>
      <c r="E80">
        <v>204</v>
      </c>
      <c r="F80">
        <v>172.8</v>
      </c>
      <c r="G80">
        <v>158.4</v>
      </c>
      <c r="H80">
        <v>188</v>
      </c>
      <c r="I80">
        <v>156.69999999999999</v>
      </c>
      <c r="J80">
        <v>162.30000000000001</v>
      </c>
      <c r="K80">
        <v>164.1</v>
      </c>
      <c r="L80">
        <v>119.7</v>
      </c>
      <c r="M80">
        <v>168.8</v>
      </c>
      <c r="N80">
        <v>162.69999999999999</v>
      </c>
      <c r="O80">
        <v>173.9</v>
      </c>
      <c r="P80">
        <v>164</v>
      </c>
      <c r="Q80">
        <v>192.1</v>
      </c>
      <c r="R80">
        <v>164.6</v>
      </c>
      <c r="S80">
        <v>155.30000000000001</v>
      </c>
      <c r="T80">
        <v>163.30000000000001</v>
      </c>
      <c r="U80">
        <v>162.1</v>
      </c>
      <c r="V80">
        <v>162.6</v>
      </c>
      <c r="W80">
        <v>157.5</v>
      </c>
      <c r="X80">
        <v>168.4</v>
      </c>
      <c r="Y80">
        <v>154</v>
      </c>
      <c r="Z80">
        <v>157.69999999999999</v>
      </c>
      <c r="AA80">
        <v>163.69999999999999</v>
      </c>
      <c r="AB80">
        <v>160</v>
      </c>
      <c r="AC80">
        <v>160</v>
      </c>
    </row>
    <row r="81" spans="1:29" ht="15.6" x14ac:dyDescent="0.3">
      <c r="A81" s="24">
        <v>2021</v>
      </c>
      <c r="B81" s="23" t="s">
        <v>43</v>
      </c>
      <c r="C81" s="32">
        <v>82.11</v>
      </c>
      <c r="D81">
        <v>147.4</v>
      </c>
      <c r="E81">
        <v>204.6</v>
      </c>
      <c r="F81">
        <v>171.2</v>
      </c>
      <c r="G81">
        <v>158.69999999999999</v>
      </c>
      <c r="H81">
        <v>190.6</v>
      </c>
      <c r="I81">
        <v>155.69999999999999</v>
      </c>
      <c r="J81">
        <v>185.3</v>
      </c>
      <c r="K81">
        <v>165.2</v>
      </c>
      <c r="L81">
        <v>121.9</v>
      </c>
      <c r="M81">
        <v>169.3</v>
      </c>
      <c r="N81">
        <v>163.19999999999999</v>
      </c>
      <c r="O81">
        <v>174.7</v>
      </c>
      <c r="P81">
        <v>167.7</v>
      </c>
      <c r="Q81">
        <v>192.7</v>
      </c>
      <c r="R81">
        <v>165.7</v>
      </c>
      <c r="S81">
        <v>156.30000000000001</v>
      </c>
      <c r="T81">
        <v>164.3</v>
      </c>
      <c r="U81">
        <v>163.6</v>
      </c>
      <c r="V81">
        <v>164.2</v>
      </c>
      <c r="W81">
        <v>158.4</v>
      </c>
      <c r="X81">
        <v>169.1</v>
      </c>
      <c r="Y81">
        <v>155.69999999999999</v>
      </c>
      <c r="Z81">
        <v>158.6</v>
      </c>
      <c r="AA81">
        <v>163.9</v>
      </c>
      <c r="AB81">
        <v>160.80000000000001</v>
      </c>
      <c r="AC81">
        <v>161</v>
      </c>
    </row>
    <row r="82" spans="1:29" ht="15.6" x14ac:dyDescent="0.3">
      <c r="A82" s="24">
        <v>2021</v>
      </c>
      <c r="B82" s="23" t="s">
        <v>45</v>
      </c>
      <c r="C82" s="32">
        <v>80.64</v>
      </c>
      <c r="D82">
        <v>148.19999999999999</v>
      </c>
      <c r="E82">
        <v>201.6</v>
      </c>
      <c r="F82">
        <v>173</v>
      </c>
      <c r="G82">
        <v>159.30000000000001</v>
      </c>
      <c r="H82">
        <v>190.1</v>
      </c>
      <c r="I82">
        <v>156.5</v>
      </c>
      <c r="J82">
        <v>199.2</v>
      </c>
      <c r="K82">
        <v>165.3</v>
      </c>
      <c r="L82">
        <v>122.4</v>
      </c>
      <c r="M82">
        <v>169.6</v>
      </c>
      <c r="N82">
        <v>163.69999999999999</v>
      </c>
      <c r="O82">
        <v>175.5</v>
      </c>
      <c r="P82">
        <v>169.7</v>
      </c>
      <c r="Q82">
        <v>192.9</v>
      </c>
      <c r="R82">
        <v>167.2</v>
      </c>
      <c r="S82">
        <v>157.4</v>
      </c>
      <c r="T82">
        <v>165.8</v>
      </c>
      <c r="U82">
        <v>164.2</v>
      </c>
      <c r="V82">
        <v>163.9</v>
      </c>
      <c r="W82">
        <v>159.30000000000001</v>
      </c>
      <c r="X82">
        <v>169.9</v>
      </c>
      <c r="Y82">
        <v>154.80000000000001</v>
      </c>
      <c r="Z82">
        <v>159.80000000000001</v>
      </c>
      <c r="AA82">
        <v>164.3</v>
      </c>
      <c r="AB82">
        <v>162.19999999999999</v>
      </c>
      <c r="AC82">
        <v>161.4</v>
      </c>
    </row>
    <row r="83" spans="1:29" ht="15.6" x14ac:dyDescent="0.3">
      <c r="A83" s="24">
        <v>2021</v>
      </c>
      <c r="B83" s="23" t="s">
        <v>46</v>
      </c>
      <c r="C83" s="32">
        <v>73.3</v>
      </c>
      <c r="D83">
        <v>148.69999999999999</v>
      </c>
      <c r="E83">
        <v>198.8</v>
      </c>
      <c r="F83">
        <v>177.9</v>
      </c>
      <c r="G83">
        <v>159.9</v>
      </c>
      <c r="H83">
        <v>187.6</v>
      </c>
      <c r="I83">
        <v>154.9</v>
      </c>
      <c r="J83">
        <v>188.3</v>
      </c>
      <c r="K83">
        <v>164.4</v>
      </c>
      <c r="L83">
        <v>121</v>
      </c>
      <c r="M83">
        <v>170.5</v>
      </c>
      <c r="N83">
        <v>164.2</v>
      </c>
      <c r="O83">
        <v>176.5</v>
      </c>
      <c r="P83">
        <v>168.2</v>
      </c>
      <c r="Q83">
        <v>192.4</v>
      </c>
      <c r="R83">
        <v>168.5</v>
      </c>
      <c r="S83">
        <v>158.69999999999999</v>
      </c>
      <c r="T83">
        <v>167</v>
      </c>
      <c r="U83">
        <v>163.4</v>
      </c>
      <c r="V83">
        <v>164.1</v>
      </c>
      <c r="W83">
        <v>160.19999999999999</v>
      </c>
      <c r="X83">
        <v>170.6</v>
      </c>
      <c r="Y83">
        <v>155.69999999999999</v>
      </c>
      <c r="Z83">
        <v>160.6</v>
      </c>
      <c r="AA83">
        <v>164.4</v>
      </c>
      <c r="AB83">
        <v>162.6</v>
      </c>
      <c r="AC83">
        <v>162</v>
      </c>
    </row>
    <row r="84" spans="1:29" ht="15.6" x14ac:dyDescent="0.3">
      <c r="A84" s="24">
        <v>2022</v>
      </c>
      <c r="B84" s="23" t="s">
        <v>31</v>
      </c>
      <c r="C84" s="32">
        <v>84.67</v>
      </c>
      <c r="D84">
        <v>149.5</v>
      </c>
      <c r="E84">
        <v>198.7</v>
      </c>
      <c r="F84">
        <v>178.8</v>
      </c>
      <c r="G84">
        <v>160.5</v>
      </c>
      <c r="H84">
        <v>184.7</v>
      </c>
      <c r="I84">
        <v>153.69999999999999</v>
      </c>
      <c r="J84">
        <v>174.3</v>
      </c>
      <c r="K84">
        <v>163.9</v>
      </c>
      <c r="L84">
        <v>120</v>
      </c>
      <c r="M84">
        <v>172.1</v>
      </c>
      <c r="N84">
        <v>164.3</v>
      </c>
      <c r="O84">
        <v>177.3</v>
      </c>
      <c r="P84">
        <v>166.4</v>
      </c>
      <c r="Q84">
        <v>192.2</v>
      </c>
      <c r="R84">
        <v>169.9</v>
      </c>
      <c r="S84">
        <v>160.69999999999999</v>
      </c>
      <c r="T84">
        <v>168.5</v>
      </c>
      <c r="U84">
        <v>164.5</v>
      </c>
      <c r="V84">
        <v>164.2</v>
      </c>
      <c r="W84">
        <v>161.1</v>
      </c>
      <c r="X84">
        <v>171.4</v>
      </c>
      <c r="Y84">
        <v>156.5</v>
      </c>
      <c r="Z84">
        <v>161.19999999999999</v>
      </c>
      <c r="AA84">
        <v>164.7</v>
      </c>
      <c r="AB84">
        <v>163</v>
      </c>
      <c r="AC84">
        <v>162.69999999999999</v>
      </c>
    </row>
    <row r="85" spans="1:29" ht="15.6" x14ac:dyDescent="0.3">
      <c r="A85" s="24">
        <v>2022</v>
      </c>
      <c r="B85" s="23" t="s">
        <v>35</v>
      </c>
      <c r="C85" s="32">
        <v>94.07</v>
      </c>
      <c r="D85">
        <v>150</v>
      </c>
      <c r="E85">
        <v>200.6</v>
      </c>
      <c r="F85">
        <v>175.8</v>
      </c>
      <c r="G85">
        <v>160.69999999999999</v>
      </c>
      <c r="H85">
        <v>184.9</v>
      </c>
      <c r="I85">
        <v>153.69999999999999</v>
      </c>
      <c r="J85">
        <v>169.7</v>
      </c>
      <c r="K85">
        <v>163.69999999999999</v>
      </c>
      <c r="L85">
        <v>118.9</v>
      </c>
      <c r="M85">
        <v>174.3</v>
      </c>
      <c r="N85">
        <v>164.7</v>
      </c>
      <c r="O85">
        <v>178</v>
      </c>
      <c r="P85">
        <v>166.2</v>
      </c>
      <c r="Q85">
        <v>192.8</v>
      </c>
      <c r="R85">
        <v>170.8</v>
      </c>
      <c r="S85">
        <v>162.4</v>
      </c>
      <c r="T85">
        <v>169.6</v>
      </c>
      <c r="U85">
        <v>165.5</v>
      </c>
      <c r="V85">
        <v>165.7</v>
      </c>
      <c r="W85">
        <v>161.80000000000001</v>
      </c>
      <c r="X85">
        <v>172.2</v>
      </c>
      <c r="Y85">
        <v>156.9</v>
      </c>
      <c r="Z85">
        <v>162.1</v>
      </c>
      <c r="AA85">
        <v>165.4</v>
      </c>
      <c r="AB85">
        <v>164.4</v>
      </c>
      <c r="AC85">
        <v>163.5</v>
      </c>
    </row>
    <row r="86" spans="1:29" ht="15.6" x14ac:dyDescent="0.3">
      <c r="A86" s="24">
        <v>2022</v>
      </c>
      <c r="B86" s="23" t="s">
        <v>36</v>
      </c>
      <c r="C86" s="32">
        <v>112.87</v>
      </c>
      <c r="D86">
        <v>151.30000000000001</v>
      </c>
      <c r="E86">
        <v>210.7</v>
      </c>
      <c r="F86">
        <v>167.8</v>
      </c>
      <c r="G86">
        <v>162.19999999999999</v>
      </c>
      <c r="H86">
        <v>194.6</v>
      </c>
      <c r="I86">
        <v>157.6</v>
      </c>
      <c r="J86">
        <v>166.9</v>
      </c>
      <c r="K86">
        <v>163.9</v>
      </c>
      <c r="L86">
        <v>118.8</v>
      </c>
      <c r="M86">
        <v>177.4</v>
      </c>
      <c r="N86">
        <v>165.3</v>
      </c>
      <c r="O86">
        <v>179.3</v>
      </c>
      <c r="P86">
        <v>168.4</v>
      </c>
      <c r="Q86">
        <v>193.7</v>
      </c>
      <c r="R86">
        <v>172.1</v>
      </c>
      <c r="S86">
        <v>164.6</v>
      </c>
      <c r="T86">
        <v>171.1</v>
      </c>
      <c r="U86">
        <v>165.3</v>
      </c>
      <c r="V86">
        <v>167.2</v>
      </c>
      <c r="W86">
        <v>162.80000000000001</v>
      </c>
      <c r="X86">
        <v>173</v>
      </c>
      <c r="Y86">
        <v>157.9</v>
      </c>
      <c r="Z86">
        <v>163.30000000000001</v>
      </c>
      <c r="AA86">
        <v>166</v>
      </c>
      <c r="AB86">
        <v>167.2</v>
      </c>
      <c r="AC86">
        <v>164.6</v>
      </c>
    </row>
    <row r="87" spans="1:29" ht="15.6" x14ac:dyDescent="0.3">
      <c r="A87" s="24">
        <v>2022</v>
      </c>
      <c r="B87" s="23" t="s">
        <v>37</v>
      </c>
      <c r="C87" s="32">
        <v>102.97</v>
      </c>
      <c r="D87">
        <v>152.9</v>
      </c>
      <c r="E87">
        <v>211.8</v>
      </c>
      <c r="F87">
        <v>164.5</v>
      </c>
      <c r="G87">
        <v>163.9</v>
      </c>
      <c r="H87">
        <v>199.5</v>
      </c>
      <c r="I87">
        <v>172.6</v>
      </c>
      <c r="J87">
        <v>166.2</v>
      </c>
      <c r="K87">
        <v>164.7</v>
      </c>
      <c r="L87">
        <v>119</v>
      </c>
      <c r="M87">
        <v>181.3</v>
      </c>
      <c r="N87">
        <v>166.2</v>
      </c>
      <c r="O87">
        <v>180.9</v>
      </c>
      <c r="P87">
        <v>170.8</v>
      </c>
      <c r="Q87">
        <v>193.9</v>
      </c>
      <c r="R87">
        <v>173.9</v>
      </c>
      <c r="S87">
        <v>166.5</v>
      </c>
      <c r="T87">
        <v>172.8</v>
      </c>
      <c r="U87">
        <v>167</v>
      </c>
      <c r="V87">
        <v>172.2</v>
      </c>
      <c r="W87">
        <v>164</v>
      </c>
      <c r="X87">
        <v>174</v>
      </c>
      <c r="Y87">
        <v>162.6</v>
      </c>
      <c r="Z87">
        <v>164.4</v>
      </c>
      <c r="AA87">
        <v>166.9</v>
      </c>
      <c r="AB87">
        <v>168.8</v>
      </c>
      <c r="AC87">
        <v>166.8</v>
      </c>
    </row>
    <row r="88" spans="1:29" ht="15.6" x14ac:dyDescent="0.3">
      <c r="A88" s="24">
        <v>2022</v>
      </c>
      <c r="B88" s="23" t="s">
        <v>38</v>
      </c>
      <c r="C88" s="32">
        <v>109.51</v>
      </c>
      <c r="D88">
        <v>154.1</v>
      </c>
      <c r="E88">
        <v>217</v>
      </c>
      <c r="F88">
        <v>162.4</v>
      </c>
      <c r="G88">
        <v>164.9</v>
      </c>
      <c r="H88">
        <v>202.4</v>
      </c>
      <c r="I88">
        <v>171</v>
      </c>
      <c r="J88">
        <v>174.9</v>
      </c>
      <c r="K88">
        <v>164.7</v>
      </c>
      <c r="L88">
        <v>119.7</v>
      </c>
      <c r="M88">
        <v>184.9</v>
      </c>
      <c r="N88">
        <v>167.1</v>
      </c>
      <c r="O88">
        <v>182.5</v>
      </c>
      <c r="P88">
        <v>173.3</v>
      </c>
      <c r="Q88">
        <v>194.1</v>
      </c>
      <c r="R88">
        <v>175.6</v>
      </c>
      <c r="S88">
        <v>168.4</v>
      </c>
      <c r="T88">
        <v>174.6</v>
      </c>
      <c r="U88">
        <v>167.5</v>
      </c>
      <c r="V88">
        <v>174.6</v>
      </c>
      <c r="W88">
        <v>165.2</v>
      </c>
      <c r="X88">
        <v>174.8</v>
      </c>
      <c r="Y88">
        <v>163</v>
      </c>
      <c r="Z88">
        <v>165.1</v>
      </c>
      <c r="AA88">
        <v>167.9</v>
      </c>
      <c r="AB88">
        <v>168.4</v>
      </c>
      <c r="AC88">
        <v>167.5</v>
      </c>
    </row>
    <row r="89" spans="1:29" ht="15.6" x14ac:dyDescent="0.3">
      <c r="A89" s="24">
        <v>2022</v>
      </c>
      <c r="B89" s="23" t="s">
        <v>39</v>
      </c>
      <c r="C89" s="32">
        <v>116.01</v>
      </c>
      <c r="D89">
        <v>155</v>
      </c>
      <c r="E89">
        <v>219.4</v>
      </c>
      <c r="F89">
        <v>170.8</v>
      </c>
      <c r="G89">
        <v>165.8</v>
      </c>
      <c r="H89">
        <v>200.9</v>
      </c>
      <c r="I89">
        <v>169.7</v>
      </c>
      <c r="J89">
        <v>182.3</v>
      </c>
      <c r="K89">
        <v>164.3</v>
      </c>
      <c r="L89">
        <v>119.9</v>
      </c>
      <c r="M89">
        <v>187.1</v>
      </c>
      <c r="N89">
        <v>167.9</v>
      </c>
      <c r="O89">
        <v>183.9</v>
      </c>
      <c r="P89">
        <v>174.9</v>
      </c>
      <c r="Q89">
        <v>194.3</v>
      </c>
      <c r="R89">
        <v>177.1</v>
      </c>
      <c r="S89">
        <v>169.9</v>
      </c>
      <c r="T89">
        <v>176</v>
      </c>
      <c r="U89">
        <v>166.8</v>
      </c>
      <c r="V89">
        <v>176</v>
      </c>
      <c r="W89">
        <v>166.4</v>
      </c>
      <c r="X89">
        <v>175.4</v>
      </c>
      <c r="Y89">
        <v>161.1</v>
      </c>
      <c r="Z89">
        <v>165.8</v>
      </c>
      <c r="AA89">
        <v>169</v>
      </c>
      <c r="AB89">
        <v>169.4</v>
      </c>
      <c r="AC89">
        <v>167.5</v>
      </c>
    </row>
    <row r="90" spans="1:29" ht="15.6" x14ac:dyDescent="0.3">
      <c r="A90" s="24">
        <v>2022</v>
      </c>
      <c r="B90" s="23" t="s">
        <v>40</v>
      </c>
      <c r="C90" s="32">
        <v>105.49</v>
      </c>
      <c r="D90">
        <v>156.5</v>
      </c>
      <c r="E90">
        <v>213</v>
      </c>
      <c r="F90">
        <v>175.2</v>
      </c>
      <c r="G90">
        <v>166.6</v>
      </c>
      <c r="H90">
        <v>195.8</v>
      </c>
      <c r="I90">
        <v>174.2</v>
      </c>
      <c r="J90">
        <v>182.1</v>
      </c>
      <c r="K90">
        <v>164.3</v>
      </c>
      <c r="L90">
        <v>120</v>
      </c>
      <c r="M90">
        <v>190</v>
      </c>
      <c r="N90">
        <v>168.4</v>
      </c>
      <c r="O90">
        <v>185.2</v>
      </c>
      <c r="P90">
        <v>175</v>
      </c>
      <c r="Q90">
        <v>194.6</v>
      </c>
      <c r="R90">
        <v>178.3</v>
      </c>
      <c r="S90">
        <v>171.3</v>
      </c>
      <c r="T90">
        <v>177.3</v>
      </c>
      <c r="U90">
        <v>167.8</v>
      </c>
      <c r="V90">
        <v>179.6</v>
      </c>
      <c r="W90">
        <v>167.4</v>
      </c>
      <c r="X90">
        <v>176.1</v>
      </c>
      <c r="Y90">
        <v>161.6</v>
      </c>
      <c r="Z90">
        <v>166.3</v>
      </c>
      <c r="AA90">
        <v>171.4</v>
      </c>
      <c r="AB90">
        <v>169.7</v>
      </c>
      <c r="AC90">
        <v>168.4</v>
      </c>
    </row>
    <row r="91" spans="1:29" ht="15.6" x14ac:dyDescent="0.3">
      <c r="A91" s="24">
        <v>2022</v>
      </c>
      <c r="B91" s="23" t="s">
        <v>41</v>
      </c>
      <c r="C91" s="32">
        <v>97.4</v>
      </c>
      <c r="D91">
        <v>160.30000000000001</v>
      </c>
      <c r="E91">
        <v>206.5</v>
      </c>
      <c r="F91">
        <v>169.2</v>
      </c>
      <c r="G91">
        <v>168.1</v>
      </c>
      <c r="H91">
        <v>192.4</v>
      </c>
      <c r="I91">
        <v>172.9</v>
      </c>
      <c r="J91">
        <v>186.7</v>
      </c>
      <c r="K91">
        <v>167.2</v>
      </c>
      <c r="L91">
        <v>120.9</v>
      </c>
      <c r="M91">
        <v>193.6</v>
      </c>
      <c r="N91">
        <v>168.8</v>
      </c>
      <c r="O91">
        <v>186.3</v>
      </c>
      <c r="P91">
        <v>176.3</v>
      </c>
      <c r="Q91">
        <v>195</v>
      </c>
      <c r="R91">
        <v>179.5</v>
      </c>
      <c r="S91">
        <v>172.7</v>
      </c>
      <c r="T91">
        <v>178.5</v>
      </c>
      <c r="U91">
        <v>169</v>
      </c>
      <c r="V91">
        <v>178.8</v>
      </c>
      <c r="W91">
        <v>168.5</v>
      </c>
      <c r="X91">
        <v>176.8</v>
      </c>
      <c r="Y91">
        <v>161.9</v>
      </c>
      <c r="Z91">
        <v>166.9</v>
      </c>
      <c r="AA91">
        <v>172.3</v>
      </c>
      <c r="AB91">
        <v>171.2</v>
      </c>
      <c r="AC91">
        <v>169.1</v>
      </c>
    </row>
    <row r="92" spans="1:29" ht="15.6" x14ac:dyDescent="0.3">
      <c r="A92" s="24">
        <v>2022</v>
      </c>
      <c r="B92" s="23" t="s">
        <v>42</v>
      </c>
      <c r="C92" s="32">
        <v>90.71</v>
      </c>
      <c r="D92">
        <v>163.5</v>
      </c>
      <c r="E92">
        <v>209.2</v>
      </c>
      <c r="F92">
        <v>169.7</v>
      </c>
      <c r="G92">
        <v>169.7</v>
      </c>
      <c r="H92">
        <v>188.7</v>
      </c>
      <c r="I92">
        <v>165.7</v>
      </c>
      <c r="J92">
        <v>191.8</v>
      </c>
      <c r="K92">
        <v>169.1</v>
      </c>
      <c r="L92">
        <v>121.6</v>
      </c>
      <c r="M92">
        <v>197.3</v>
      </c>
      <c r="N92">
        <v>169.4</v>
      </c>
      <c r="O92">
        <v>187.4</v>
      </c>
      <c r="P92">
        <v>177.8</v>
      </c>
      <c r="Q92">
        <v>195.9</v>
      </c>
      <c r="R92">
        <v>180.9</v>
      </c>
      <c r="S92">
        <v>174.3</v>
      </c>
      <c r="T92">
        <v>179.9</v>
      </c>
      <c r="U92">
        <v>169.5</v>
      </c>
      <c r="V92">
        <v>179.5</v>
      </c>
      <c r="W92">
        <v>169.5</v>
      </c>
      <c r="X92">
        <v>177.8</v>
      </c>
      <c r="Y92">
        <v>162.30000000000001</v>
      </c>
      <c r="Z92">
        <v>167.6</v>
      </c>
      <c r="AA92">
        <v>173.1</v>
      </c>
      <c r="AB92">
        <v>170.9</v>
      </c>
      <c r="AC92">
        <v>169.7</v>
      </c>
    </row>
    <row r="93" spans="1:29" ht="15.6" x14ac:dyDescent="0.3">
      <c r="A93" s="24">
        <v>2022</v>
      </c>
      <c r="B93" s="23" t="s">
        <v>43</v>
      </c>
      <c r="C93" s="32">
        <v>91.7</v>
      </c>
      <c r="D93">
        <v>165.2</v>
      </c>
      <c r="E93">
        <v>210.9</v>
      </c>
      <c r="F93">
        <v>170.9</v>
      </c>
      <c r="G93">
        <v>170.9</v>
      </c>
      <c r="H93">
        <v>186.5</v>
      </c>
      <c r="I93">
        <v>163.80000000000001</v>
      </c>
      <c r="J93">
        <v>199.7</v>
      </c>
      <c r="K93">
        <v>169.8</v>
      </c>
      <c r="L93">
        <v>121.9</v>
      </c>
      <c r="M93">
        <v>199.9</v>
      </c>
      <c r="N93">
        <v>169.9</v>
      </c>
      <c r="O93">
        <v>188.3</v>
      </c>
      <c r="P93">
        <v>179.6</v>
      </c>
      <c r="Q93">
        <v>196.3</v>
      </c>
      <c r="R93">
        <v>181.9</v>
      </c>
      <c r="S93">
        <v>175.3</v>
      </c>
      <c r="T93">
        <v>181</v>
      </c>
      <c r="U93">
        <v>171.2</v>
      </c>
      <c r="V93">
        <v>180.5</v>
      </c>
      <c r="W93">
        <v>170.4</v>
      </c>
      <c r="X93">
        <v>178.7</v>
      </c>
      <c r="Y93">
        <v>162.9</v>
      </c>
      <c r="Z93">
        <v>168.2</v>
      </c>
      <c r="AA93">
        <v>173.4</v>
      </c>
      <c r="AB93">
        <v>172.1</v>
      </c>
      <c r="AC93">
        <v>170.5</v>
      </c>
    </row>
    <row r="94" spans="1:29" ht="15.6" x14ac:dyDescent="0.3">
      <c r="A94" s="24">
        <v>2022</v>
      </c>
      <c r="B94" s="23" t="s">
        <v>45</v>
      </c>
      <c r="C94" s="32">
        <v>87.55</v>
      </c>
      <c r="D94">
        <v>167.4</v>
      </c>
      <c r="E94">
        <v>209.4</v>
      </c>
      <c r="F94">
        <v>181.4</v>
      </c>
      <c r="G94">
        <v>172.3</v>
      </c>
      <c r="H94">
        <v>188.9</v>
      </c>
      <c r="I94">
        <v>160.69999999999999</v>
      </c>
      <c r="J94">
        <v>183.1</v>
      </c>
      <c r="K94">
        <v>170.5</v>
      </c>
      <c r="L94">
        <v>122.1</v>
      </c>
      <c r="M94">
        <v>202.8</v>
      </c>
      <c r="N94">
        <v>170.4</v>
      </c>
      <c r="O94">
        <v>189.5</v>
      </c>
      <c r="P94">
        <v>178.3</v>
      </c>
      <c r="Q94">
        <v>196.9</v>
      </c>
      <c r="R94">
        <v>183.1</v>
      </c>
      <c r="S94">
        <v>176.2</v>
      </c>
      <c r="T94">
        <v>182.1</v>
      </c>
      <c r="U94">
        <v>171.8</v>
      </c>
      <c r="V94">
        <v>181.3</v>
      </c>
      <c r="W94">
        <v>171.4</v>
      </c>
      <c r="X94">
        <v>179.8</v>
      </c>
      <c r="Y94">
        <v>163</v>
      </c>
      <c r="Z94">
        <v>168.5</v>
      </c>
      <c r="AA94">
        <v>173.7</v>
      </c>
      <c r="AB94">
        <v>173.6</v>
      </c>
      <c r="AC94">
        <v>171.1</v>
      </c>
    </row>
    <row r="95" spans="1:29" ht="15.6" x14ac:dyDescent="0.3">
      <c r="A95" s="24">
        <v>2022</v>
      </c>
      <c r="B95" s="23" t="s">
        <v>46</v>
      </c>
      <c r="C95" s="32">
        <v>78.099999999999994</v>
      </c>
      <c r="D95">
        <v>169.2</v>
      </c>
      <c r="E95">
        <v>209</v>
      </c>
      <c r="F95">
        <v>190.2</v>
      </c>
      <c r="G95">
        <v>173.6</v>
      </c>
      <c r="H95">
        <v>188.5</v>
      </c>
      <c r="I95">
        <v>158</v>
      </c>
      <c r="J95">
        <v>159.9</v>
      </c>
      <c r="K95">
        <v>170.8</v>
      </c>
      <c r="L95">
        <v>121.8</v>
      </c>
      <c r="M95">
        <v>205.2</v>
      </c>
      <c r="N95">
        <v>171</v>
      </c>
      <c r="O95">
        <v>190.3</v>
      </c>
      <c r="P95">
        <v>175.9</v>
      </c>
      <c r="Q95">
        <v>197.3</v>
      </c>
      <c r="R95">
        <v>184</v>
      </c>
      <c r="S95">
        <v>177</v>
      </c>
      <c r="T95">
        <v>183</v>
      </c>
      <c r="U95">
        <v>170.7</v>
      </c>
      <c r="V95">
        <v>182</v>
      </c>
      <c r="W95">
        <v>172.1</v>
      </c>
      <c r="X95">
        <v>181.1</v>
      </c>
      <c r="Y95">
        <v>163.4</v>
      </c>
      <c r="Z95">
        <v>168.9</v>
      </c>
      <c r="AA95">
        <v>174.1</v>
      </c>
      <c r="AB95">
        <v>175.8</v>
      </c>
      <c r="AC95">
        <v>172</v>
      </c>
    </row>
    <row r="137" spans="1:5" x14ac:dyDescent="0.3">
      <c r="A137" s="5" t="s">
        <v>70</v>
      </c>
      <c r="B137" t="s">
        <v>111</v>
      </c>
      <c r="C137" t="s">
        <v>114</v>
      </c>
      <c r="D137" t="s">
        <v>112</v>
      </c>
      <c r="E137" t="s">
        <v>113</v>
      </c>
    </row>
    <row r="138" spans="1:5" x14ac:dyDescent="0.3">
      <c r="A138" s="6">
        <v>2013</v>
      </c>
      <c r="B138">
        <v>12.800000000000011</v>
      </c>
      <c r="C138">
        <v>6.5999999999999943</v>
      </c>
      <c r="D138">
        <v>6.4000000000000057</v>
      </c>
      <c r="E138">
        <v>2.2000000000000028</v>
      </c>
    </row>
    <row r="139" spans="1:5" x14ac:dyDescent="0.3">
      <c r="A139" s="7" t="s">
        <v>31</v>
      </c>
      <c r="B139">
        <v>0</v>
      </c>
      <c r="E139">
        <v>0</v>
      </c>
    </row>
    <row r="140" spans="1:5" x14ac:dyDescent="0.3">
      <c r="A140" s="7" t="s">
        <v>35</v>
      </c>
      <c r="B140">
        <v>1</v>
      </c>
      <c r="C140">
        <v>1</v>
      </c>
      <c r="D140">
        <v>0.5</v>
      </c>
      <c r="E140">
        <v>0.40000000000000568</v>
      </c>
    </row>
    <row r="141" spans="1:5" x14ac:dyDescent="0.3">
      <c r="A141" s="7" t="s">
        <v>36</v>
      </c>
      <c r="B141">
        <v>0.30000000000001137</v>
      </c>
      <c r="C141">
        <v>0.89999999999999147</v>
      </c>
      <c r="D141">
        <v>9.9999999999994316E-2</v>
      </c>
      <c r="E141">
        <v>-0.59999999999999432</v>
      </c>
    </row>
    <row r="142" spans="1:5" x14ac:dyDescent="0.3">
      <c r="A142" s="7" t="s">
        <v>37</v>
      </c>
      <c r="B142">
        <v>0.79999999999999716</v>
      </c>
      <c r="C142">
        <v>-0.39999999999999147</v>
      </c>
      <c r="D142">
        <v>0.40000000000000568</v>
      </c>
      <c r="E142">
        <v>-0.5</v>
      </c>
    </row>
    <row r="143" spans="1:5" x14ac:dyDescent="0.3">
      <c r="A143" s="7" t="s">
        <v>38</v>
      </c>
      <c r="B143">
        <v>1.5</v>
      </c>
      <c r="C143">
        <v>-0.70000000000000284</v>
      </c>
      <c r="D143">
        <v>0.90000000000000568</v>
      </c>
      <c r="E143">
        <v>-0.5</v>
      </c>
    </row>
    <row r="144" spans="1:5" x14ac:dyDescent="0.3">
      <c r="A144" s="7" t="s">
        <v>39</v>
      </c>
      <c r="B144">
        <v>3</v>
      </c>
      <c r="C144">
        <v>1.0999999999999943</v>
      </c>
      <c r="D144">
        <v>0.89999999999999147</v>
      </c>
      <c r="E144">
        <v>0.29999999999999716</v>
      </c>
    </row>
    <row r="145" spans="1:5" x14ac:dyDescent="0.3">
      <c r="A145" s="7" t="s">
        <v>40</v>
      </c>
      <c r="B145">
        <v>2.5</v>
      </c>
      <c r="C145">
        <v>2</v>
      </c>
      <c r="D145">
        <v>0.90000000000000568</v>
      </c>
      <c r="E145">
        <v>9.9999999999994316E-2</v>
      </c>
    </row>
    <row r="146" spans="1:5" x14ac:dyDescent="0.3">
      <c r="A146" s="7" t="s">
        <v>41</v>
      </c>
      <c r="B146">
        <v>1.8999999999999915</v>
      </c>
      <c r="C146">
        <v>0.90000000000000568</v>
      </c>
      <c r="D146">
        <v>0.5</v>
      </c>
      <c r="E146">
        <v>0.20000000000000284</v>
      </c>
    </row>
    <row r="147" spans="1:5" x14ac:dyDescent="0.3">
      <c r="A147" s="7" t="s">
        <v>42</v>
      </c>
      <c r="B147">
        <v>1.7000000000000028</v>
      </c>
      <c r="C147">
        <v>1.9000000000000057</v>
      </c>
      <c r="D147">
        <v>0.79999999999999716</v>
      </c>
      <c r="E147">
        <v>0.79999999999999716</v>
      </c>
    </row>
    <row r="148" spans="1:5" x14ac:dyDescent="0.3">
      <c r="A148" s="7" t="s">
        <v>43</v>
      </c>
      <c r="B148">
        <v>1.9000000000000057</v>
      </c>
      <c r="C148">
        <v>-0.40000000000000568</v>
      </c>
      <c r="D148">
        <v>0.40000000000000568</v>
      </c>
      <c r="E148">
        <v>0.40000000000000568</v>
      </c>
    </row>
    <row r="149" spans="1:5" x14ac:dyDescent="0.3">
      <c r="A149" s="7" t="s">
        <v>45</v>
      </c>
      <c r="B149">
        <v>2.3999999999999915</v>
      </c>
      <c r="C149">
        <v>0</v>
      </c>
      <c r="D149">
        <v>0.69999999999998863</v>
      </c>
      <c r="E149">
        <v>1.0999999999999943</v>
      </c>
    </row>
    <row r="150" spans="1:5" x14ac:dyDescent="0.3">
      <c r="A150" s="7" t="s">
        <v>46</v>
      </c>
      <c r="B150">
        <v>-4.1999999999999886</v>
      </c>
      <c r="C150">
        <v>0.29999999999999716</v>
      </c>
      <c r="D150">
        <v>0.30000000000001137</v>
      </c>
      <c r="E150">
        <v>0.5</v>
      </c>
    </row>
    <row r="151" spans="1:5" x14ac:dyDescent="0.3">
      <c r="A151" s="7" t="s">
        <v>44</v>
      </c>
    </row>
    <row r="152" spans="1:5" x14ac:dyDescent="0.3">
      <c r="A152" s="6">
        <v>2014</v>
      </c>
      <c r="B152">
        <v>5.1999999999999886</v>
      </c>
      <c r="C152">
        <v>0.29999999999999716</v>
      </c>
      <c r="D152">
        <v>3.7999999999999972</v>
      </c>
      <c r="E152">
        <v>0.29999999999999716</v>
      </c>
    </row>
    <row r="153" spans="1:5" x14ac:dyDescent="0.3">
      <c r="A153" s="7" t="s">
        <v>31</v>
      </c>
      <c r="B153">
        <v>-2.6000000000000085</v>
      </c>
      <c r="C153">
        <v>0.90000000000000568</v>
      </c>
      <c r="D153">
        <v>0.29999999999999716</v>
      </c>
      <c r="E153">
        <v>-0.5</v>
      </c>
    </row>
    <row r="154" spans="1:5" x14ac:dyDescent="0.3">
      <c r="A154" s="7" t="s">
        <v>35</v>
      </c>
      <c r="B154">
        <v>-0.5</v>
      </c>
      <c r="C154">
        <v>0.39999999999999147</v>
      </c>
      <c r="D154">
        <v>0.20000000000000284</v>
      </c>
      <c r="E154">
        <v>-0.20000000000000284</v>
      </c>
    </row>
    <row r="155" spans="1:5" x14ac:dyDescent="0.3">
      <c r="A155" s="7" t="s">
        <v>36</v>
      </c>
      <c r="B155">
        <v>0.79999999999999716</v>
      </c>
      <c r="C155">
        <v>0.30000000000001137</v>
      </c>
      <c r="D155">
        <v>9.9999999999994316E-2</v>
      </c>
      <c r="E155">
        <v>0.30000000000001137</v>
      </c>
    </row>
    <row r="156" spans="1:5" x14ac:dyDescent="0.3">
      <c r="A156" s="7" t="s">
        <v>37</v>
      </c>
      <c r="B156">
        <v>1.5</v>
      </c>
      <c r="C156">
        <v>-0.20000000000000284</v>
      </c>
      <c r="D156">
        <v>0</v>
      </c>
      <c r="E156">
        <v>0.39999999999999147</v>
      </c>
    </row>
    <row r="157" spans="1:5" x14ac:dyDescent="0.3">
      <c r="A157" s="7" t="s">
        <v>38</v>
      </c>
      <c r="B157">
        <v>1.3000000000000114</v>
      </c>
      <c r="C157">
        <v>9.9999999999994316E-2</v>
      </c>
      <c r="D157">
        <v>0</v>
      </c>
      <c r="E157">
        <v>0.40000000000000568</v>
      </c>
    </row>
    <row r="158" spans="1:5" x14ac:dyDescent="0.3">
      <c r="A158" s="7" t="s">
        <v>39</v>
      </c>
      <c r="B158">
        <v>1.5</v>
      </c>
      <c r="C158">
        <v>0.5</v>
      </c>
      <c r="D158">
        <v>0.70000000000000284</v>
      </c>
      <c r="E158">
        <v>9.9999999999994316E-2</v>
      </c>
    </row>
    <row r="159" spans="1:5" x14ac:dyDescent="0.3">
      <c r="A159" s="7" t="s">
        <v>40</v>
      </c>
      <c r="B159">
        <v>4.2999999999999972</v>
      </c>
      <c r="C159">
        <v>1.2999999999999972</v>
      </c>
      <c r="D159">
        <v>0.70000000000000284</v>
      </c>
      <c r="E159">
        <v>0.10000000000000853</v>
      </c>
    </row>
    <row r="160" spans="1:5" x14ac:dyDescent="0.3">
      <c r="A160" s="7" t="s">
        <v>41</v>
      </c>
      <c r="B160">
        <v>1.8999999999999915</v>
      </c>
      <c r="C160">
        <v>-0.29999999999999716</v>
      </c>
      <c r="D160">
        <v>9.9999999999994316E-2</v>
      </c>
      <c r="E160">
        <v>9.9999999999994316E-2</v>
      </c>
    </row>
    <row r="161" spans="1:5" x14ac:dyDescent="0.3">
      <c r="A161" s="7" t="s">
        <v>42</v>
      </c>
      <c r="B161">
        <v>-0.79999999999999716</v>
      </c>
      <c r="C161">
        <v>-0.79999999999999716</v>
      </c>
      <c r="D161">
        <v>0.29999999999999716</v>
      </c>
      <c r="E161">
        <v>-9.9999999999994316E-2</v>
      </c>
    </row>
    <row r="162" spans="1:5" x14ac:dyDescent="0.3">
      <c r="A162" s="7" t="s">
        <v>43</v>
      </c>
      <c r="B162">
        <v>-0.39999999999999147</v>
      </c>
      <c r="C162">
        <v>-0.20000000000000284</v>
      </c>
      <c r="D162">
        <v>0.40000000000000568</v>
      </c>
      <c r="E162">
        <v>0</v>
      </c>
    </row>
    <row r="163" spans="1:5" x14ac:dyDescent="0.3">
      <c r="A163" s="7" t="s">
        <v>45</v>
      </c>
      <c r="B163">
        <v>-0.30000000000001137</v>
      </c>
      <c r="C163">
        <v>-1</v>
      </c>
      <c r="D163">
        <v>0.79999999999999716</v>
      </c>
      <c r="E163">
        <v>-0.10000000000000853</v>
      </c>
    </row>
    <row r="164" spans="1:5" x14ac:dyDescent="0.3">
      <c r="A164" s="7" t="s">
        <v>46</v>
      </c>
      <c r="B164">
        <v>-1.5</v>
      </c>
      <c r="C164">
        <v>-0.70000000000000284</v>
      </c>
      <c r="D164">
        <v>0.20000000000000284</v>
      </c>
      <c r="E164">
        <v>-0.20000000000000284</v>
      </c>
    </row>
    <row r="165" spans="1:5" x14ac:dyDescent="0.3">
      <c r="A165" s="6">
        <v>2015</v>
      </c>
      <c r="B165">
        <v>7.8000000000000114</v>
      </c>
      <c r="C165">
        <v>1.4000000000000057</v>
      </c>
      <c r="D165">
        <v>6.2999999999999972</v>
      </c>
      <c r="E165">
        <v>7.7000000000000028</v>
      </c>
    </row>
    <row r="166" spans="1:5" x14ac:dyDescent="0.3">
      <c r="A166" s="7" t="s">
        <v>31</v>
      </c>
      <c r="B166">
        <v>-0.5</v>
      </c>
      <c r="C166">
        <v>-0.69999999999998863</v>
      </c>
      <c r="D166">
        <v>0.79999999999999716</v>
      </c>
      <c r="E166">
        <v>0.90000000000000568</v>
      </c>
    </row>
    <row r="167" spans="1:5" x14ac:dyDescent="0.3">
      <c r="A167" s="7" t="s">
        <v>35</v>
      </c>
      <c r="B167">
        <v>0</v>
      </c>
      <c r="C167">
        <v>-0.70000000000000284</v>
      </c>
      <c r="D167">
        <v>1.2000000000000028</v>
      </c>
      <c r="E167">
        <v>0.59999999999999432</v>
      </c>
    </row>
    <row r="168" spans="1:5" x14ac:dyDescent="0.3">
      <c r="A168" s="7" t="s">
        <v>36</v>
      </c>
      <c r="B168">
        <v>0.30000000000001137</v>
      </c>
      <c r="C168">
        <v>1.2000000000000028</v>
      </c>
      <c r="D168">
        <v>0.59999999999999432</v>
      </c>
      <c r="E168">
        <v>0.10000000000000853</v>
      </c>
    </row>
    <row r="169" spans="1:5" x14ac:dyDescent="0.3">
      <c r="A169" s="7" t="s">
        <v>37</v>
      </c>
      <c r="B169">
        <v>0.59999999999999432</v>
      </c>
      <c r="C169">
        <v>0.19999999999998863</v>
      </c>
      <c r="D169">
        <v>0.40000000000000568</v>
      </c>
      <c r="E169">
        <v>0</v>
      </c>
    </row>
    <row r="170" spans="1:5" x14ac:dyDescent="0.3">
      <c r="A170" s="7" t="s">
        <v>38</v>
      </c>
      <c r="B170">
        <v>1</v>
      </c>
      <c r="C170">
        <v>1.9000000000000057</v>
      </c>
      <c r="D170">
        <v>0.5</v>
      </c>
      <c r="E170">
        <v>0.59999999999999432</v>
      </c>
    </row>
    <row r="171" spans="1:5" x14ac:dyDescent="0.3">
      <c r="A171" s="7" t="s">
        <v>39</v>
      </c>
      <c r="B171">
        <v>2.2999999999999972</v>
      </c>
      <c r="C171">
        <v>0.90000000000000568</v>
      </c>
      <c r="D171">
        <v>0.59999999999999432</v>
      </c>
      <c r="E171">
        <v>1.2999999999999972</v>
      </c>
    </row>
    <row r="172" spans="1:5" x14ac:dyDescent="0.3">
      <c r="A172" s="7" t="s">
        <v>40</v>
      </c>
      <c r="B172">
        <v>0.89999999999999147</v>
      </c>
      <c r="C172">
        <v>-0.20000000000000284</v>
      </c>
      <c r="D172">
        <v>0.29999999999999716</v>
      </c>
      <c r="E172">
        <v>-0.19999999999998863</v>
      </c>
    </row>
    <row r="173" spans="1:5" x14ac:dyDescent="0.3">
      <c r="A173" s="7" t="s">
        <v>41</v>
      </c>
      <c r="B173">
        <v>2.1000000000000227</v>
      </c>
      <c r="C173">
        <v>-1</v>
      </c>
      <c r="D173">
        <v>0.5</v>
      </c>
      <c r="E173">
        <v>0.5</v>
      </c>
    </row>
    <row r="174" spans="1:5" x14ac:dyDescent="0.3">
      <c r="A174" s="7" t="s">
        <v>42</v>
      </c>
      <c r="B174">
        <v>0.89999999999997726</v>
      </c>
      <c r="C174">
        <v>-0.40000000000000568</v>
      </c>
      <c r="D174">
        <v>-0.19999999999998863</v>
      </c>
      <c r="E174">
        <v>0.5</v>
      </c>
    </row>
    <row r="175" spans="1:5" x14ac:dyDescent="0.3">
      <c r="A175" s="7" t="s">
        <v>43</v>
      </c>
      <c r="B175">
        <v>0.90000000000000568</v>
      </c>
      <c r="C175">
        <v>0.10000000000000853</v>
      </c>
      <c r="D175">
        <v>0.39999999999999147</v>
      </c>
      <c r="E175">
        <v>1.3999999999999915</v>
      </c>
    </row>
    <row r="176" spans="1:5" x14ac:dyDescent="0.3">
      <c r="A176" s="7" t="s">
        <v>45</v>
      </c>
      <c r="B176">
        <v>0.59999999999999432</v>
      </c>
      <c r="C176">
        <v>9.9999999999994316E-2</v>
      </c>
      <c r="D176">
        <v>0.79999999999999716</v>
      </c>
      <c r="E176">
        <v>1.6000000000000085</v>
      </c>
    </row>
    <row r="177" spans="1:5" x14ac:dyDescent="0.3">
      <c r="A177" s="7" t="s">
        <v>46</v>
      </c>
      <c r="B177">
        <v>-1.2999999999999829</v>
      </c>
      <c r="C177">
        <v>0</v>
      </c>
      <c r="D177">
        <v>0.40000000000000568</v>
      </c>
      <c r="E177">
        <v>0.39999999999999147</v>
      </c>
    </row>
    <row r="178" spans="1:5" x14ac:dyDescent="0.3">
      <c r="A178" s="6">
        <v>2016</v>
      </c>
      <c r="B178">
        <v>2.5999999999999943</v>
      </c>
      <c r="C178">
        <v>4.5</v>
      </c>
      <c r="D178">
        <v>4.5999999999999943</v>
      </c>
      <c r="E178">
        <v>3.2999999999999972</v>
      </c>
    </row>
    <row r="179" spans="1:5" x14ac:dyDescent="0.3">
      <c r="A179" s="7" t="s">
        <v>31</v>
      </c>
      <c r="B179">
        <v>-9.9999999999994316E-2</v>
      </c>
      <c r="C179">
        <v>-0.40000000000000568</v>
      </c>
      <c r="D179">
        <v>0.70000000000000284</v>
      </c>
      <c r="E179">
        <v>0.20000000000000284</v>
      </c>
    </row>
    <row r="180" spans="1:5" x14ac:dyDescent="0.3">
      <c r="A180" s="7" t="s">
        <v>35</v>
      </c>
      <c r="B180">
        <v>-1.4000000000000057</v>
      </c>
      <c r="C180">
        <v>0.30000000000001137</v>
      </c>
      <c r="D180">
        <v>0.39999999999999147</v>
      </c>
      <c r="E180">
        <v>-0.70000000000000284</v>
      </c>
    </row>
    <row r="181" spans="1:5" x14ac:dyDescent="0.3">
      <c r="A181" s="7" t="s">
        <v>36</v>
      </c>
      <c r="B181">
        <v>-9.9999999999994316E-2</v>
      </c>
      <c r="C181">
        <v>-0.5</v>
      </c>
      <c r="D181">
        <v>-0.69999999999998863</v>
      </c>
      <c r="E181">
        <v>-0.29999999999999716</v>
      </c>
    </row>
    <row r="182" spans="1:5" x14ac:dyDescent="0.3">
      <c r="A182" s="7" t="s">
        <v>37</v>
      </c>
      <c r="B182">
        <v>2</v>
      </c>
      <c r="C182">
        <v>1.1999999999999886</v>
      </c>
      <c r="D182">
        <v>-0.10000000000000853</v>
      </c>
      <c r="E182">
        <v>0.29999999999999716</v>
      </c>
    </row>
    <row r="183" spans="1:5" x14ac:dyDescent="0.3">
      <c r="A183" s="7" t="s">
        <v>38</v>
      </c>
      <c r="B183">
        <v>2.1999999999999886</v>
      </c>
      <c r="C183">
        <v>0.70000000000000284</v>
      </c>
      <c r="D183">
        <v>0.40000000000000568</v>
      </c>
      <c r="E183">
        <v>0.20000000000000284</v>
      </c>
    </row>
    <row r="184" spans="1:5" x14ac:dyDescent="0.3">
      <c r="A184" s="7" t="s">
        <v>39</v>
      </c>
      <c r="B184">
        <v>2.8000000000000114</v>
      </c>
      <c r="C184">
        <v>1.4000000000000057</v>
      </c>
      <c r="D184">
        <v>0.59999999999999432</v>
      </c>
      <c r="E184">
        <v>0.5</v>
      </c>
    </row>
    <row r="185" spans="1:5" x14ac:dyDescent="0.3">
      <c r="A185" s="7" t="s">
        <v>40</v>
      </c>
      <c r="B185">
        <v>1.5999999999999943</v>
      </c>
      <c r="C185">
        <v>-0.29999999999999716</v>
      </c>
      <c r="D185">
        <v>0.10000000000000853</v>
      </c>
      <c r="E185">
        <v>0.90000000000000568</v>
      </c>
    </row>
    <row r="186" spans="1:5" x14ac:dyDescent="0.3">
      <c r="A186" s="7" t="s">
        <v>41</v>
      </c>
      <c r="B186">
        <v>-0.5</v>
      </c>
      <c r="C186">
        <v>-0.80000000000001137</v>
      </c>
      <c r="D186">
        <v>0.19999999999998863</v>
      </c>
      <c r="E186">
        <v>0.5</v>
      </c>
    </row>
    <row r="187" spans="1:5" x14ac:dyDescent="0.3">
      <c r="A187" s="7" t="s">
        <v>42</v>
      </c>
      <c r="B187">
        <v>-1.3000000000000114</v>
      </c>
      <c r="C187">
        <v>1.2000000000000028</v>
      </c>
      <c r="D187">
        <v>0.5</v>
      </c>
      <c r="E187">
        <v>0.29999999999999716</v>
      </c>
    </row>
    <row r="188" spans="1:5" x14ac:dyDescent="0.3">
      <c r="A188" s="7" t="s">
        <v>43</v>
      </c>
      <c r="B188">
        <v>0.40000000000000568</v>
      </c>
      <c r="C188">
        <v>0.90000000000000568</v>
      </c>
      <c r="D188">
        <v>0.20000000000000284</v>
      </c>
      <c r="E188">
        <v>0.59999999999999432</v>
      </c>
    </row>
    <row r="189" spans="1:5" x14ac:dyDescent="0.3">
      <c r="A189" s="7" t="s">
        <v>45</v>
      </c>
      <c r="B189">
        <v>-0.90000000000000568</v>
      </c>
      <c r="C189">
        <v>0.5</v>
      </c>
      <c r="D189">
        <v>0.70000000000000284</v>
      </c>
      <c r="E189">
        <v>0.20000000000000284</v>
      </c>
    </row>
    <row r="190" spans="1:5" x14ac:dyDescent="0.3">
      <c r="A190" s="7" t="s">
        <v>46</v>
      </c>
      <c r="B190">
        <v>-2.0999999999999943</v>
      </c>
      <c r="C190">
        <v>0.29999999999999716</v>
      </c>
      <c r="D190">
        <v>1.5999999999999943</v>
      </c>
      <c r="E190">
        <v>0.59999999999999432</v>
      </c>
    </row>
    <row r="191" spans="1:5" x14ac:dyDescent="0.3">
      <c r="A191" s="6">
        <v>2017</v>
      </c>
      <c r="B191">
        <v>6.5</v>
      </c>
      <c r="C191">
        <v>2.5</v>
      </c>
      <c r="D191">
        <v>10</v>
      </c>
      <c r="E191">
        <v>1.9000000000000057</v>
      </c>
    </row>
    <row r="192" spans="1:5" x14ac:dyDescent="0.3">
      <c r="A192" s="7" t="s">
        <v>31</v>
      </c>
      <c r="B192">
        <v>-0.90000000000000568</v>
      </c>
      <c r="C192">
        <v>1</v>
      </c>
      <c r="D192">
        <v>0.20000000000000284</v>
      </c>
      <c r="E192">
        <v>0.5</v>
      </c>
    </row>
    <row r="193" spans="1:5" x14ac:dyDescent="0.3">
      <c r="A193" s="7" t="s">
        <v>35</v>
      </c>
      <c r="B193">
        <v>-9.9999999999994316E-2</v>
      </c>
      <c r="C193">
        <v>0.40000000000000568</v>
      </c>
      <c r="D193">
        <v>1.1000000000000085</v>
      </c>
      <c r="E193">
        <v>0.10000000000000853</v>
      </c>
    </row>
    <row r="194" spans="1:5" x14ac:dyDescent="0.3">
      <c r="A194" s="7" t="s">
        <v>36</v>
      </c>
      <c r="B194">
        <v>9.9999999999994316E-2</v>
      </c>
      <c r="C194">
        <v>0.19999999999998863</v>
      </c>
      <c r="D194">
        <v>1.1999999999999886</v>
      </c>
      <c r="E194">
        <v>-0.40000000000000568</v>
      </c>
    </row>
    <row r="195" spans="1:5" x14ac:dyDescent="0.3">
      <c r="A195" s="7" t="s">
        <v>37</v>
      </c>
      <c r="B195">
        <v>0.40000000000000568</v>
      </c>
      <c r="C195">
        <v>-1</v>
      </c>
      <c r="D195">
        <v>0.70000000000001705</v>
      </c>
      <c r="E195">
        <v>-0.39999999999999147</v>
      </c>
    </row>
    <row r="196" spans="1:5" x14ac:dyDescent="0.3">
      <c r="A196" s="7" t="s">
        <v>38</v>
      </c>
      <c r="B196">
        <v>0.19999999999998863</v>
      </c>
      <c r="C196">
        <v>0.10000000000000853</v>
      </c>
      <c r="D196">
        <v>-0.40000000000000568</v>
      </c>
      <c r="E196">
        <v>-0.30000000000001137</v>
      </c>
    </row>
    <row r="197" spans="1:5" x14ac:dyDescent="0.3">
      <c r="A197" s="7" t="s">
        <v>39</v>
      </c>
      <c r="B197">
        <v>1.5</v>
      </c>
      <c r="C197">
        <v>-0.20000000000000284</v>
      </c>
      <c r="D197">
        <v>-0.59999999999999432</v>
      </c>
      <c r="E197">
        <v>0.10000000000000853</v>
      </c>
    </row>
    <row r="198" spans="1:5" x14ac:dyDescent="0.3">
      <c r="A198" s="7" t="s">
        <v>40</v>
      </c>
      <c r="B198">
        <v>3.8000000000000114</v>
      </c>
      <c r="C198">
        <v>-0.5</v>
      </c>
      <c r="D198">
        <v>0.59999999999999432</v>
      </c>
      <c r="E198">
        <v>-0.10000000000000853</v>
      </c>
    </row>
    <row r="199" spans="1:5" x14ac:dyDescent="0.3">
      <c r="A199" s="7" t="s">
        <v>41</v>
      </c>
      <c r="B199">
        <v>1.5999999999999943</v>
      </c>
      <c r="C199">
        <v>1.2999999999999972</v>
      </c>
      <c r="D199">
        <v>0.40000000000000568</v>
      </c>
      <c r="E199">
        <v>0</v>
      </c>
    </row>
    <row r="200" spans="1:5" x14ac:dyDescent="0.3">
      <c r="A200" s="7" t="s">
        <v>42</v>
      </c>
      <c r="B200">
        <v>-1.5999999999999943</v>
      </c>
      <c r="C200">
        <v>1</v>
      </c>
      <c r="D200">
        <v>1.1999999999999886</v>
      </c>
      <c r="E200">
        <v>0.30000000000001137</v>
      </c>
    </row>
    <row r="201" spans="1:5" x14ac:dyDescent="0.3">
      <c r="A201" s="7" t="s">
        <v>43</v>
      </c>
      <c r="B201">
        <v>1.0999999999999943</v>
      </c>
      <c r="C201">
        <v>-0.5</v>
      </c>
      <c r="D201">
        <v>1.1999999999999886</v>
      </c>
      <c r="E201">
        <v>0.59999999999999432</v>
      </c>
    </row>
    <row r="202" spans="1:5" x14ac:dyDescent="0.3">
      <c r="A202" s="7" t="s">
        <v>45</v>
      </c>
      <c r="B202">
        <v>2</v>
      </c>
      <c r="C202">
        <v>0.5</v>
      </c>
      <c r="D202">
        <v>3.1000000000000227</v>
      </c>
      <c r="E202">
        <v>0.20000000000000284</v>
      </c>
    </row>
    <row r="203" spans="1:5" x14ac:dyDescent="0.3">
      <c r="A203" s="7" t="s">
        <v>46</v>
      </c>
      <c r="B203">
        <v>-1.5999999999999943</v>
      </c>
      <c r="C203">
        <v>0.20000000000000284</v>
      </c>
      <c r="D203">
        <v>1.2999999999999829</v>
      </c>
      <c r="E203">
        <v>1.2999999999999972</v>
      </c>
    </row>
    <row r="204" spans="1:5" x14ac:dyDescent="0.3">
      <c r="A204" s="6">
        <v>2018</v>
      </c>
      <c r="B204">
        <v>-2.3000000000000114</v>
      </c>
      <c r="C204">
        <v>5.0999999999999943</v>
      </c>
      <c r="D204">
        <v>6.0999999999999943</v>
      </c>
      <c r="E204">
        <v>1.5</v>
      </c>
    </row>
    <row r="205" spans="1:5" x14ac:dyDescent="0.3">
      <c r="A205" s="7" t="s">
        <v>31</v>
      </c>
      <c r="B205">
        <v>-1.3000000000000114</v>
      </c>
      <c r="C205">
        <v>0.79999999999999716</v>
      </c>
      <c r="D205">
        <v>0</v>
      </c>
      <c r="E205">
        <v>0.20000000000000284</v>
      </c>
    </row>
    <row r="206" spans="1:5" x14ac:dyDescent="0.3">
      <c r="A206" s="7" t="s">
        <v>35</v>
      </c>
      <c r="B206">
        <v>-1.5999999999999943</v>
      </c>
      <c r="C206">
        <v>0.90000000000000568</v>
      </c>
      <c r="D206">
        <v>9.9999999999994316E-2</v>
      </c>
      <c r="E206">
        <v>-0.29999999999999716</v>
      </c>
    </row>
    <row r="207" spans="1:5" x14ac:dyDescent="0.3">
      <c r="A207" s="7" t="s">
        <v>36</v>
      </c>
      <c r="B207">
        <v>-0.40000000000000568</v>
      </c>
      <c r="C207">
        <v>0.79999999999999716</v>
      </c>
      <c r="D207">
        <v>-0.19999999999998863</v>
      </c>
      <c r="E207">
        <v>0.29999999999999716</v>
      </c>
    </row>
    <row r="208" spans="1:5" x14ac:dyDescent="0.3">
      <c r="A208" s="7" t="s">
        <v>37</v>
      </c>
      <c r="B208">
        <v>0.30000000000001137</v>
      </c>
      <c r="C208">
        <v>0.90000000000000568</v>
      </c>
      <c r="D208">
        <v>0</v>
      </c>
      <c r="E208">
        <v>0.29999999999999716</v>
      </c>
    </row>
    <row r="209" spans="1:5" x14ac:dyDescent="0.3">
      <c r="A209" s="7" t="s">
        <v>38</v>
      </c>
      <c r="B209">
        <v>0.59999999999999432</v>
      </c>
      <c r="C209">
        <v>1</v>
      </c>
      <c r="D209">
        <v>0.40000000000000568</v>
      </c>
      <c r="E209">
        <v>0</v>
      </c>
    </row>
    <row r="210" spans="1:5" x14ac:dyDescent="0.3">
      <c r="A210" s="7" t="s">
        <v>39</v>
      </c>
      <c r="B210">
        <v>1.3000000000000114</v>
      </c>
      <c r="C210">
        <v>0.79999999999999716</v>
      </c>
      <c r="D210">
        <v>1.1999999999999886</v>
      </c>
      <c r="E210">
        <v>0.29999999999999716</v>
      </c>
    </row>
    <row r="211" spans="1:5" x14ac:dyDescent="0.3">
      <c r="A211" s="7" t="s">
        <v>40</v>
      </c>
      <c r="B211">
        <v>2</v>
      </c>
      <c r="C211">
        <v>-0.10000000000000853</v>
      </c>
      <c r="D211">
        <v>1.5999999999999943</v>
      </c>
      <c r="E211">
        <v>0.10000000000000853</v>
      </c>
    </row>
    <row r="212" spans="1:5" x14ac:dyDescent="0.3">
      <c r="A212" s="7" t="s">
        <v>41</v>
      </c>
      <c r="B212">
        <v>0.29999999999998295</v>
      </c>
      <c r="C212">
        <v>0.70000000000000284</v>
      </c>
      <c r="D212">
        <v>1.2000000000000171</v>
      </c>
      <c r="E212">
        <v>0.79999999999999716</v>
      </c>
    </row>
    <row r="213" spans="1:5" x14ac:dyDescent="0.3">
      <c r="A213" s="7" t="s">
        <v>42</v>
      </c>
      <c r="B213">
        <v>-1.2999999999999829</v>
      </c>
      <c r="C213">
        <v>1.7000000000000028</v>
      </c>
      <c r="D213">
        <v>1.4000000000000057</v>
      </c>
      <c r="E213">
        <v>-0.10000000000000853</v>
      </c>
    </row>
    <row r="214" spans="1:5" x14ac:dyDescent="0.3">
      <c r="A214" s="7" t="s">
        <v>43</v>
      </c>
      <c r="B214">
        <v>-0.70000000000001705</v>
      </c>
      <c r="C214">
        <v>-0.5</v>
      </c>
      <c r="D214">
        <v>3</v>
      </c>
      <c r="E214">
        <v>-1</v>
      </c>
    </row>
    <row r="215" spans="1:5" x14ac:dyDescent="0.3">
      <c r="A215" s="7" t="s">
        <v>45</v>
      </c>
      <c r="B215">
        <v>0</v>
      </c>
      <c r="C215">
        <v>0</v>
      </c>
      <c r="D215">
        <v>-0.20000000000001705</v>
      </c>
      <c r="E215">
        <v>0</v>
      </c>
    </row>
    <row r="216" spans="1:5" x14ac:dyDescent="0.3">
      <c r="A216" s="7" t="s">
        <v>46</v>
      </c>
      <c r="B216">
        <v>-1.5</v>
      </c>
      <c r="C216">
        <v>-1.9000000000000057</v>
      </c>
      <c r="D216">
        <v>-2.4000000000000057</v>
      </c>
      <c r="E216">
        <v>0.90000000000000568</v>
      </c>
    </row>
    <row r="217" spans="1:5" x14ac:dyDescent="0.3">
      <c r="A217" s="6">
        <v>2019</v>
      </c>
      <c r="B217">
        <v>16.800000000000011</v>
      </c>
      <c r="C217">
        <v>6.2000000000000171</v>
      </c>
      <c r="D217">
        <v>1</v>
      </c>
      <c r="E217">
        <v>3.7000000000000028</v>
      </c>
    </row>
    <row r="218" spans="1:5" x14ac:dyDescent="0.3">
      <c r="A218" s="7" t="s">
        <v>31</v>
      </c>
      <c r="B218">
        <v>-0.79999999999998295</v>
      </c>
      <c r="C218">
        <v>-0.29999999999999716</v>
      </c>
      <c r="D218">
        <v>-3.1999999999999886</v>
      </c>
      <c r="E218">
        <v>-0.20000000000000284</v>
      </c>
    </row>
    <row r="219" spans="1:5" x14ac:dyDescent="0.3">
      <c r="A219" s="7" t="s">
        <v>35</v>
      </c>
      <c r="B219">
        <v>9.9999999999994316E-2</v>
      </c>
      <c r="C219">
        <v>0.60000000000000853</v>
      </c>
      <c r="D219">
        <v>-1.0999999999999943</v>
      </c>
      <c r="E219">
        <v>0.20000000000000284</v>
      </c>
    </row>
    <row r="220" spans="1:5" x14ac:dyDescent="0.3">
      <c r="A220" s="7" t="s">
        <v>36</v>
      </c>
      <c r="B220">
        <v>0.59999999999999432</v>
      </c>
      <c r="C220">
        <v>0.69999999999998863</v>
      </c>
      <c r="D220">
        <v>1.2999999999999829</v>
      </c>
      <c r="E220">
        <v>0</v>
      </c>
    </row>
    <row r="221" spans="1:5" x14ac:dyDescent="0.3">
      <c r="A221" s="7" t="s">
        <v>38</v>
      </c>
      <c r="B221">
        <v>2.8000000000000114</v>
      </c>
      <c r="C221">
        <v>0.30000000000001137</v>
      </c>
      <c r="D221">
        <v>0.60000000000002274</v>
      </c>
      <c r="E221">
        <v>0</v>
      </c>
    </row>
    <row r="222" spans="1:5" x14ac:dyDescent="0.3">
      <c r="A222" s="7" t="s">
        <v>39</v>
      </c>
      <c r="B222">
        <v>1.7999999999999829</v>
      </c>
      <c r="C222">
        <v>-0.30000000000001137</v>
      </c>
      <c r="D222">
        <v>0.89999999999997726</v>
      </c>
      <c r="E222">
        <v>0.20000000000000284</v>
      </c>
    </row>
    <row r="223" spans="1:5" x14ac:dyDescent="0.3">
      <c r="A223" s="7" t="s">
        <v>40</v>
      </c>
      <c r="B223">
        <v>2</v>
      </c>
      <c r="C223">
        <v>1</v>
      </c>
      <c r="D223">
        <v>-1.8999999999999773</v>
      </c>
      <c r="E223">
        <v>0.29999999999999716</v>
      </c>
    </row>
    <row r="224" spans="1:5" x14ac:dyDescent="0.3">
      <c r="A224" s="7" t="s">
        <v>41</v>
      </c>
      <c r="B224">
        <v>1.2000000000000171</v>
      </c>
      <c r="C224">
        <v>0.20000000000000284</v>
      </c>
      <c r="D224">
        <v>-0.80000000000001137</v>
      </c>
      <c r="E224">
        <v>0.40000000000000568</v>
      </c>
    </row>
    <row r="225" spans="1:5" x14ac:dyDescent="0.3">
      <c r="A225" s="7" t="s">
        <v>42</v>
      </c>
      <c r="B225">
        <v>1.0999999999999943</v>
      </c>
      <c r="C225">
        <v>0.29999999999999716</v>
      </c>
      <c r="D225">
        <v>0.69999999999998863</v>
      </c>
      <c r="E225">
        <v>0.59999999999999432</v>
      </c>
    </row>
    <row r="226" spans="1:5" x14ac:dyDescent="0.3">
      <c r="A226" s="7" t="s">
        <v>43</v>
      </c>
      <c r="B226">
        <v>2.5999999999999943</v>
      </c>
      <c r="C226">
        <v>0.20000000000000284</v>
      </c>
      <c r="D226">
        <v>1.4000000000000057</v>
      </c>
      <c r="E226">
        <v>0.40000000000000568</v>
      </c>
    </row>
    <row r="227" spans="1:5" x14ac:dyDescent="0.3">
      <c r="A227" s="7" t="s">
        <v>45</v>
      </c>
      <c r="B227">
        <v>2.3000000000000114</v>
      </c>
      <c r="C227">
        <v>0.29999999999999716</v>
      </c>
      <c r="D227">
        <v>1.7000000000000171</v>
      </c>
      <c r="E227">
        <v>0.39999999999999147</v>
      </c>
    </row>
    <row r="228" spans="1:5" x14ac:dyDescent="0.3">
      <c r="A228" s="7" t="s">
        <v>46</v>
      </c>
      <c r="B228">
        <v>3.0999999999999943</v>
      </c>
      <c r="C228">
        <v>3.2000000000000171</v>
      </c>
      <c r="D228">
        <v>1.3999999999999773</v>
      </c>
      <c r="E228">
        <v>1.4000000000000057</v>
      </c>
    </row>
    <row r="229" spans="1:5" x14ac:dyDescent="0.3">
      <c r="A229" s="6">
        <v>2020</v>
      </c>
      <c r="B229">
        <v>10.400000000000006</v>
      </c>
      <c r="C229">
        <v>10.899999999999977</v>
      </c>
      <c r="D229">
        <v>0.90000000000000568</v>
      </c>
      <c r="E229">
        <v>20.899999999999991</v>
      </c>
    </row>
    <row r="230" spans="1:5" x14ac:dyDescent="0.3">
      <c r="A230" s="7" t="s">
        <v>31</v>
      </c>
      <c r="B230">
        <v>-1.5</v>
      </c>
      <c r="C230">
        <v>1.0999999999999943</v>
      </c>
      <c r="D230">
        <v>0.90000000000000568</v>
      </c>
      <c r="E230">
        <v>4.2000000000000028</v>
      </c>
    </row>
    <row r="231" spans="1:5" x14ac:dyDescent="0.3">
      <c r="A231" s="7" t="s">
        <v>35</v>
      </c>
      <c r="B231">
        <v>-3</v>
      </c>
      <c r="C231">
        <v>-0.59999999999999432</v>
      </c>
      <c r="D231">
        <v>2.5999999999999943</v>
      </c>
      <c r="E231">
        <v>1.5</v>
      </c>
    </row>
    <row r="232" spans="1:5" x14ac:dyDescent="0.3">
      <c r="A232" s="7" t="s">
        <v>36</v>
      </c>
      <c r="B232">
        <v>-1.5999999999999943</v>
      </c>
      <c r="C232">
        <v>-0.40000000000000568</v>
      </c>
      <c r="D232">
        <v>1.7000000000000171</v>
      </c>
      <c r="E232">
        <v>-0.20000000000001705</v>
      </c>
    </row>
    <row r="233" spans="1:5" x14ac:dyDescent="0.3">
      <c r="A233" s="7" t="s">
        <v>39</v>
      </c>
      <c r="B233">
        <v>5.0999999999999943</v>
      </c>
      <c r="C233">
        <v>5.0999999999999943</v>
      </c>
      <c r="D233">
        <v>-7</v>
      </c>
      <c r="E233">
        <v>5.1000000000000227</v>
      </c>
    </row>
    <row r="234" spans="1:5" x14ac:dyDescent="0.3">
      <c r="A234" s="7" t="s">
        <v>40</v>
      </c>
      <c r="B234">
        <v>0</v>
      </c>
      <c r="C234">
        <v>0</v>
      </c>
      <c r="D234">
        <v>0</v>
      </c>
      <c r="E234">
        <v>0</v>
      </c>
    </row>
    <row r="235" spans="1:5" x14ac:dyDescent="0.3">
      <c r="A235" s="7" t="s">
        <v>41</v>
      </c>
      <c r="B235">
        <v>3</v>
      </c>
      <c r="C235">
        <v>3.5</v>
      </c>
      <c r="D235">
        <v>1.0999999999999943</v>
      </c>
      <c r="E235">
        <v>1.0999999999999943</v>
      </c>
    </row>
    <row r="236" spans="1:5" x14ac:dyDescent="0.3">
      <c r="A236" s="7" t="s">
        <v>42</v>
      </c>
      <c r="B236">
        <v>1</v>
      </c>
      <c r="C236">
        <v>1.0999999999999943</v>
      </c>
      <c r="D236">
        <v>-9.9999999999994316E-2</v>
      </c>
      <c r="E236">
        <v>0.79999999999998295</v>
      </c>
    </row>
    <row r="237" spans="1:5" x14ac:dyDescent="0.3">
      <c r="A237" s="7" t="s">
        <v>43</v>
      </c>
      <c r="B237">
        <v>3.4000000000000057</v>
      </c>
      <c r="C237">
        <v>1</v>
      </c>
      <c r="D237">
        <v>0.19999999999998863</v>
      </c>
      <c r="E237">
        <v>1.9000000000000057</v>
      </c>
    </row>
    <row r="238" spans="1:5" x14ac:dyDescent="0.3">
      <c r="A238" s="7" t="s">
        <v>45</v>
      </c>
      <c r="B238">
        <v>3.2999999999999829</v>
      </c>
      <c r="C238">
        <v>-0.19999999999998863</v>
      </c>
      <c r="D238">
        <v>0.5</v>
      </c>
      <c r="E238">
        <v>2.5999999999999943</v>
      </c>
    </row>
    <row r="239" spans="1:5" x14ac:dyDescent="0.3">
      <c r="A239" s="7" t="s">
        <v>46</v>
      </c>
      <c r="B239">
        <v>0.70000000000001705</v>
      </c>
      <c r="C239">
        <v>0.29999999999998295</v>
      </c>
      <c r="D239">
        <v>1</v>
      </c>
      <c r="E239">
        <v>3.9000000000000057</v>
      </c>
    </row>
    <row r="240" spans="1:5" x14ac:dyDescent="0.3">
      <c r="A240" s="6">
        <v>2021</v>
      </c>
      <c r="B240">
        <v>2.7999999999999829</v>
      </c>
      <c r="C240">
        <v>15</v>
      </c>
      <c r="D240">
        <v>19.5</v>
      </c>
      <c r="E240">
        <v>41</v>
      </c>
    </row>
    <row r="241" spans="1:5" x14ac:dyDescent="0.3">
      <c r="A241" s="7" t="s">
        <v>31</v>
      </c>
      <c r="B241">
        <v>-4.4000000000000057</v>
      </c>
      <c r="C241">
        <v>1.2000000000000171</v>
      </c>
      <c r="D241">
        <v>3.3000000000000114</v>
      </c>
      <c r="E241">
        <v>4.3000000000000114</v>
      </c>
    </row>
    <row r="242" spans="1:5" x14ac:dyDescent="0.3">
      <c r="A242" s="7" t="s">
        <v>35</v>
      </c>
      <c r="B242">
        <v>-4.0999999999999943</v>
      </c>
      <c r="C242">
        <v>3.1999999999999886</v>
      </c>
      <c r="D242">
        <v>4.5</v>
      </c>
      <c r="E242">
        <v>7.7999999999999829</v>
      </c>
    </row>
    <row r="243" spans="1:5" x14ac:dyDescent="0.3">
      <c r="A243" s="7" t="s">
        <v>36</v>
      </c>
      <c r="B243">
        <v>-0.20000000000001705</v>
      </c>
      <c r="C243">
        <v>1.0999999999999943</v>
      </c>
      <c r="D243">
        <v>3.0999999999999943</v>
      </c>
      <c r="E243">
        <v>5.2000000000000171</v>
      </c>
    </row>
    <row r="244" spans="1:5" x14ac:dyDescent="0.3">
      <c r="A244" s="7" t="s">
        <v>37</v>
      </c>
      <c r="B244">
        <v>1.3000000000000114</v>
      </c>
      <c r="C244">
        <v>0.40000000000000568</v>
      </c>
      <c r="D244">
        <v>9.9999999999994316E-2</v>
      </c>
      <c r="E244">
        <v>6.1999999999999886</v>
      </c>
    </row>
    <row r="245" spans="1:5" x14ac:dyDescent="0.3">
      <c r="A245" s="7" t="s">
        <v>38</v>
      </c>
      <c r="B245">
        <v>2.6999999999999886</v>
      </c>
      <c r="C245">
        <v>2.3000000000000114</v>
      </c>
      <c r="D245">
        <v>3.8000000000000114</v>
      </c>
      <c r="E245">
        <v>8.5999999999999943</v>
      </c>
    </row>
    <row r="246" spans="1:5" x14ac:dyDescent="0.3">
      <c r="A246" s="7" t="s">
        <v>39</v>
      </c>
      <c r="B246">
        <v>1.9000000000000057</v>
      </c>
      <c r="C246">
        <v>1.7999999999999829</v>
      </c>
      <c r="D246">
        <v>0.40000000000000568</v>
      </c>
      <c r="E246">
        <v>5</v>
      </c>
    </row>
    <row r="247" spans="1:5" x14ac:dyDescent="0.3">
      <c r="A247" s="7" t="s">
        <v>40</v>
      </c>
      <c r="B247">
        <v>1.4000000000000057</v>
      </c>
      <c r="C247">
        <v>2.4000000000000057</v>
      </c>
      <c r="D247">
        <v>0.89999999999997726</v>
      </c>
      <c r="E247">
        <v>-1.5999999999999943</v>
      </c>
    </row>
    <row r="248" spans="1:5" x14ac:dyDescent="0.3">
      <c r="A248" s="7" t="s">
        <v>41</v>
      </c>
      <c r="B248">
        <v>0</v>
      </c>
      <c r="C248">
        <v>0.90000000000000568</v>
      </c>
      <c r="D248">
        <v>1.9000000000000057</v>
      </c>
      <c r="E248">
        <v>5.9000000000000057</v>
      </c>
    </row>
    <row r="249" spans="1:5" x14ac:dyDescent="0.3">
      <c r="A249" s="7" t="s">
        <v>42</v>
      </c>
      <c r="B249">
        <v>0</v>
      </c>
      <c r="C249">
        <v>0</v>
      </c>
      <c r="D249">
        <v>0</v>
      </c>
      <c r="E249">
        <v>0</v>
      </c>
    </row>
    <row r="250" spans="1:5" x14ac:dyDescent="0.3">
      <c r="A250" s="7" t="s">
        <v>43</v>
      </c>
      <c r="B250">
        <v>3.6999999999999886</v>
      </c>
      <c r="C250">
        <v>1.6999999999999886</v>
      </c>
      <c r="D250">
        <v>1.5999999999999943</v>
      </c>
      <c r="E250">
        <v>2.5999999999999943</v>
      </c>
    </row>
    <row r="251" spans="1:5" x14ac:dyDescent="0.3">
      <c r="A251" s="7" t="s">
        <v>45</v>
      </c>
      <c r="B251">
        <v>2</v>
      </c>
      <c r="C251">
        <v>-0.89999999999997726</v>
      </c>
      <c r="D251">
        <v>-0.29999999999998295</v>
      </c>
      <c r="E251">
        <v>-0.5</v>
      </c>
    </row>
    <row r="252" spans="1:5" x14ac:dyDescent="0.3">
      <c r="A252" s="7" t="s">
        <v>46</v>
      </c>
      <c r="B252">
        <v>-1.5</v>
      </c>
      <c r="C252">
        <v>0.89999999999997726</v>
      </c>
      <c r="D252">
        <v>0.19999999999998863</v>
      </c>
      <c r="E252">
        <v>-2.5</v>
      </c>
    </row>
    <row r="253" spans="1:5" x14ac:dyDescent="0.3">
      <c r="A253" s="6">
        <v>2022</v>
      </c>
      <c r="B253">
        <v>7.7000000000000171</v>
      </c>
      <c r="C253">
        <v>7.7000000000000171</v>
      </c>
      <c r="D253">
        <v>17.900000000000006</v>
      </c>
      <c r="E253">
        <v>0.90000000000000568</v>
      </c>
    </row>
    <row r="254" spans="1:5" x14ac:dyDescent="0.3">
      <c r="A254" s="7" t="s">
        <v>31</v>
      </c>
      <c r="B254">
        <v>-1.7999999999999829</v>
      </c>
      <c r="C254">
        <v>0.80000000000001137</v>
      </c>
      <c r="D254">
        <v>9.9999999999994316E-2</v>
      </c>
      <c r="E254">
        <v>-2.9000000000000057</v>
      </c>
    </row>
    <row r="255" spans="1:5" x14ac:dyDescent="0.3">
      <c r="A255" s="7" t="s">
        <v>35</v>
      </c>
      <c r="B255">
        <v>-0.20000000000001705</v>
      </c>
      <c r="C255">
        <v>0.40000000000000568</v>
      </c>
      <c r="D255">
        <v>1.5</v>
      </c>
      <c r="E255">
        <v>0.20000000000001705</v>
      </c>
    </row>
    <row r="256" spans="1:5" x14ac:dyDescent="0.3">
      <c r="A256" s="7" t="s">
        <v>36</v>
      </c>
      <c r="B256">
        <v>2.2000000000000171</v>
      </c>
      <c r="C256">
        <v>1</v>
      </c>
      <c r="D256">
        <v>1.5</v>
      </c>
      <c r="E256">
        <v>9.6999999999999886</v>
      </c>
    </row>
    <row r="257" spans="1:5" x14ac:dyDescent="0.3">
      <c r="A257" s="7" t="s">
        <v>37</v>
      </c>
      <c r="B257">
        <v>2.4000000000000057</v>
      </c>
      <c r="C257">
        <v>4.6999999999999886</v>
      </c>
      <c r="D257">
        <v>5</v>
      </c>
      <c r="E257">
        <v>4.9000000000000057</v>
      </c>
    </row>
    <row r="258" spans="1:5" x14ac:dyDescent="0.3">
      <c r="A258" s="7" t="s">
        <v>38</v>
      </c>
      <c r="B258">
        <v>2.5</v>
      </c>
      <c r="C258">
        <v>0.40000000000000568</v>
      </c>
      <c r="D258">
        <v>2.4000000000000057</v>
      </c>
      <c r="E258">
        <v>2.9000000000000057</v>
      </c>
    </row>
    <row r="259" spans="1:5" x14ac:dyDescent="0.3">
      <c r="A259" s="7" t="s">
        <v>39</v>
      </c>
      <c r="B259">
        <v>1.5999999999999943</v>
      </c>
      <c r="C259">
        <v>-1.9000000000000057</v>
      </c>
      <c r="D259">
        <v>1.4000000000000057</v>
      </c>
      <c r="E259">
        <v>-1.5</v>
      </c>
    </row>
    <row r="260" spans="1:5" x14ac:dyDescent="0.3">
      <c r="A260" s="7" t="s">
        <v>40</v>
      </c>
      <c r="B260">
        <v>9.9999999999994316E-2</v>
      </c>
      <c r="C260">
        <v>0.5</v>
      </c>
      <c r="D260">
        <v>3.5999999999999943</v>
      </c>
      <c r="E260">
        <v>-5.0999999999999943</v>
      </c>
    </row>
    <row r="261" spans="1:5" x14ac:dyDescent="0.3">
      <c r="A261" s="7" t="s">
        <v>41</v>
      </c>
      <c r="B261">
        <v>1.3000000000000114</v>
      </c>
      <c r="C261">
        <v>0.30000000000001137</v>
      </c>
      <c r="D261">
        <v>-0.79999999999998295</v>
      </c>
      <c r="E261">
        <v>-3.4000000000000057</v>
      </c>
    </row>
    <row r="262" spans="1:5" x14ac:dyDescent="0.3">
      <c r="A262" s="7" t="s">
        <v>42</v>
      </c>
      <c r="B262">
        <v>1.5</v>
      </c>
      <c r="C262">
        <v>0.40000000000000568</v>
      </c>
      <c r="D262">
        <v>0.69999999999998863</v>
      </c>
      <c r="E262">
        <v>-3.7000000000000171</v>
      </c>
    </row>
    <row r="263" spans="1:5" x14ac:dyDescent="0.3">
      <c r="A263" s="7" t="s">
        <v>43</v>
      </c>
      <c r="B263">
        <v>1.7999999999999829</v>
      </c>
      <c r="C263">
        <v>0.59999999999999432</v>
      </c>
      <c r="D263">
        <v>1</v>
      </c>
      <c r="E263">
        <v>-2.1999999999999886</v>
      </c>
    </row>
    <row r="264" spans="1:5" x14ac:dyDescent="0.3">
      <c r="A264" s="7" t="s">
        <v>45</v>
      </c>
      <c r="B264">
        <v>-1.2999999999999829</v>
      </c>
      <c r="C264">
        <v>9.9999999999994316E-2</v>
      </c>
      <c r="D264">
        <v>0.80000000000001137</v>
      </c>
      <c r="E264">
        <v>2.4000000000000057</v>
      </c>
    </row>
    <row r="265" spans="1:5" x14ac:dyDescent="0.3">
      <c r="A265" s="7" t="s">
        <v>46</v>
      </c>
      <c r="B265">
        <v>-2.4000000000000057</v>
      </c>
      <c r="C265">
        <v>0.40000000000000568</v>
      </c>
      <c r="D265">
        <v>0.69999999999998863</v>
      </c>
      <c r="E265">
        <v>-0.40000000000000568</v>
      </c>
    </row>
    <row r="266" spans="1:5" x14ac:dyDescent="0.3">
      <c r="A266" s="6">
        <v>2023</v>
      </c>
      <c r="B266">
        <v>3.1999999999999886</v>
      </c>
      <c r="C266">
        <v>1.4000000000000057</v>
      </c>
      <c r="D266">
        <v>0.80000000000001137</v>
      </c>
      <c r="E266">
        <v>-18.5</v>
      </c>
    </row>
    <row r="267" spans="1:5" x14ac:dyDescent="0.3">
      <c r="A267" s="7" t="s">
        <v>31</v>
      </c>
      <c r="B267">
        <v>0.79999999999998295</v>
      </c>
      <c r="C267">
        <v>0.19999999999998863</v>
      </c>
      <c r="D267">
        <v>0</v>
      </c>
      <c r="E267">
        <v>-1.3000000000000114</v>
      </c>
    </row>
    <row r="268" spans="1:5" x14ac:dyDescent="0.3">
      <c r="A268" s="7" t="s">
        <v>35</v>
      </c>
      <c r="B268">
        <v>0.30000000000001137</v>
      </c>
      <c r="C268">
        <v>0.59999999999999432</v>
      </c>
      <c r="D268">
        <v>9.9999999999994316E-2</v>
      </c>
      <c r="E268">
        <v>-7.8999999999999773</v>
      </c>
    </row>
    <row r="269" spans="1:5" x14ac:dyDescent="0.3">
      <c r="A269" s="7" t="s">
        <v>36</v>
      </c>
      <c r="B269">
        <v>0</v>
      </c>
      <c r="C269">
        <v>0</v>
      </c>
      <c r="D269">
        <v>-0.19999999999998863</v>
      </c>
      <c r="E269">
        <v>-0.10000000000002274</v>
      </c>
    </row>
    <row r="270" spans="1:5" x14ac:dyDescent="0.3">
      <c r="A270" s="7" t="s">
        <v>37</v>
      </c>
      <c r="B270">
        <v>0.90000000000000568</v>
      </c>
      <c r="C270">
        <v>0.30000000000001137</v>
      </c>
      <c r="D270">
        <v>-0.20000000000001705</v>
      </c>
      <c r="E270">
        <v>-4.2999999999999829</v>
      </c>
    </row>
    <row r="271" spans="1:5" x14ac:dyDescent="0.3">
      <c r="A271" s="7" t="s">
        <v>38</v>
      </c>
      <c r="B271">
        <v>1.1999999999999886</v>
      </c>
      <c r="C271">
        <v>0.30000000000001137</v>
      </c>
      <c r="D271">
        <v>1.1000000000000227</v>
      </c>
      <c r="E271">
        <v>-4.9000000000000057</v>
      </c>
    </row>
    <row r="272" spans="1:5" x14ac:dyDescent="0.3">
      <c r="A272" s="6" t="s">
        <v>71</v>
      </c>
      <c r="B272">
        <v>73.5</v>
      </c>
      <c r="C272">
        <v>61.600000000000009</v>
      </c>
      <c r="D272">
        <v>77.300000000000011</v>
      </c>
      <c r="E272">
        <v>64.900000000000006</v>
      </c>
    </row>
  </sheetData>
  <pageMargins left="0.7" right="0.7" top="0.75" bottom="0.75" header="0.3" footer="0.3"/>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5782E-CCED-42D2-8E59-8E81EA1FED00}">
  <dimension ref="A1:AP52"/>
  <sheetViews>
    <sheetView topLeftCell="A11" zoomScale="49" workbookViewId="0">
      <selection activeCell="B36" sqref="B36:J36"/>
    </sheetView>
  </sheetViews>
  <sheetFormatPr defaultRowHeight="14.4" x14ac:dyDescent="0.3"/>
  <cols>
    <col min="1" max="1" width="38.44140625" bestFit="1" customWidth="1"/>
    <col min="2" max="5" width="9.6640625" bestFit="1" customWidth="1"/>
    <col min="6" max="6" width="10.77734375" bestFit="1" customWidth="1"/>
    <col min="7" max="7" width="15.77734375" bestFit="1" customWidth="1"/>
    <col min="8" max="8" width="12.109375" bestFit="1" customWidth="1"/>
    <col min="9" max="9" width="14.44140625" bestFit="1" customWidth="1"/>
    <col min="10" max="10" width="14.6640625" bestFit="1" customWidth="1"/>
    <col min="11" max="11" width="11.88671875" bestFit="1" customWidth="1"/>
    <col min="12" max="12" width="13" bestFit="1" customWidth="1"/>
    <col min="13" max="13" width="9.6640625" bestFit="1" customWidth="1"/>
    <col min="14" max="14" width="12.33203125" bestFit="1" customWidth="1"/>
    <col min="15" max="15" width="17.5546875" bestFit="1" customWidth="1"/>
  </cols>
  <sheetData>
    <row r="1" spans="1:38" ht="15.6" x14ac:dyDescent="0.3">
      <c r="A1" s="14"/>
      <c r="B1" s="16"/>
      <c r="C1" s="16"/>
      <c r="D1" s="16"/>
      <c r="E1" s="16"/>
      <c r="F1" s="16"/>
      <c r="G1" s="16"/>
      <c r="H1" s="16"/>
      <c r="I1" s="16"/>
      <c r="J1" s="16"/>
      <c r="K1" s="16"/>
      <c r="L1" s="16"/>
      <c r="M1" s="16"/>
      <c r="N1" s="16"/>
      <c r="O1" s="16"/>
      <c r="P1" s="16"/>
      <c r="Q1" s="16"/>
      <c r="R1" s="14"/>
      <c r="S1" s="14"/>
      <c r="T1" s="14"/>
      <c r="U1" s="14"/>
      <c r="V1" s="14"/>
      <c r="W1" s="14"/>
      <c r="X1" s="14"/>
      <c r="Y1" s="14"/>
      <c r="Z1" s="14"/>
      <c r="AA1" s="14"/>
      <c r="AB1" s="14"/>
      <c r="AC1" s="14"/>
      <c r="AD1" s="14"/>
      <c r="AE1" s="14"/>
      <c r="AF1" s="14"/>
      <c r="AG1" s="14"/>
      <c r="AH1" s="14"/>
      <c r="AI1" s="14"/>
      <c r="AJ1" s="14"/>
      <c r="AK1" s="14"/>
      <c r="AL1" s="14"/>
    </row>
    <row r="2" spans="1:38" ht="20.399999999999999" x14ac:dyDescent="0.3">
      <c r="A2" s="105" t="s">
        <v>121</v>
      </c>
      <c r="B2" s="105"/>
      <c r="C2" s="105"/>
      <c r="D2" s="105"/>
      <c r="E2" s="105"/>
      <c r="F2" s="105"/>
      <c r="G2" s="105"/>
      <c r="H2" s="105"/>
      <c r="I2" s="105"/>
      <c r="J2" s="105"/>
      <c r="K2" s="105"/>
      <c r="L2" s="105"/>
      <c r="M2" s="105"/>
      <c r="N2" s="105"/>
      <c r="O2" s="105"/>
      <c r="P2" s="16"/>
      <c r="Q2" s="16"/>
      <c r="R2" s="14"/>
      <c r="S2" s="14"/>
      <c r="T2" s="14"/>
      <c r="U2" s="14"/>
      <c r="V2" s="14"/>
      <c r="W2" s="14"/>
      <c r="X2" s="14"/>
      <c r="Y2" s="14"/>
      <c r="Z2" s="14"/>
      <c r="AA2" s="14"/>
      <c r="AB2" s="14"/>
      <c r="AC2" s="14"/>
      <c r="AD2" s="14"/>
      <c r="AE2" s="14"/>
      <c r="AF2" s="14"/>
      <c r="AG2" s="14"/>
      <c r="AH2" s="14"/>
      <c r="AI2" s="14"/>
      <c r="AJ2" s="14"/>
      <c r="AK2" s="14"/>
      <c r="AL2" s="14"/>
    </row>
    <row r="3" spans="1:38" ht="15.6" x14ac:dyDescent="0.3">
      <c r="A3" s="17"/>
      <c r="B3" s="16"/>
      <c r="C3" s="16"/>
      <c r="D3" s="16"/>
      <c r="E3" s="16"/>
      <c r="F3" s="16"/>
      <c r="G3" s="16"/>
      <c r="H3" s="16"/>
      <c r="I3" s="16"/>
      <c r="J3" s="16"/>
      <c r="K3" s="16"/>
      <c r="L3" s="16"/>
      <c r="M3" s="16"/>
      <c r="N3" s="16"/>
      <c r="O3" s="16"/>
      <c r="P3" s="16"/>
      <c r="Q3" s="16"/>
      <c r="R3" s="14"/>
      <c r="S3" s="14"/>
      <c r="T3" s="14"/>
      <c r="U3" s="14"/>
      <c r="V3" s="14"/>
      <c r="W3" s="14"/>
      <c r="X3" s="14"/>
      <c r="Y3" s="14"/>
      <c r="Z3" s="14"/>
      <c r="AA3" s="14"/>
      <c r="AB3" s="14"/>
      <c r="AC3" s="14"/>
      <c r="AD3" s="14"/>
      <c r="AE3" s="14"/>
      <c r="AF3" s="14"/>
      <c r="AG3" s="14"/>
      <c r="AH3" s="14"/>
      <c r="AI3" s="14"/>
      <c r="AJ3" s="14"/>
      <c r="AK3" s="14"/>
      <c r="AL3" s="14"/>
    </row>
    <row r="4" spans="1:38" ht="15.6" x14ac:dyDescent="0.3">
      <c r="A4" s="17"/>
      <c r="B4" s="16"/>
      <c r="C4" s="16"/>
      <c r="D4" s="16"/>
      <c r="E4" s="16"/>
      <c r="F4" s="16"/>
      <c r="G4" s="16"/>
      <c r="H4" s="16"/>
      <c r="I4" s="16"/>
      <c r="J4" s="16"/>
      <c r="K4" s="16"/>
      <c r="L4" s="16"/>
      <c r="M4" s="16"/>
      <c r="N4" s="16"/>
      <c r="O4" s="16"/>
      <c r="P4" s="16"/>
      <c r="Q4" s="16"/>
      <c r="R4" s="14"/>
      <c r="S4" s="14"/>
      <c r="T4" s="14"/>
      <c r="U4" s="14"/>
      <c r="V4" s="14"/>
      <c r="W4" s="14"/>
      <c r="X4" s="14"/>
      <c r="Y4" s="14"/>
      <c r="Z4" s="14"/>
      <c r="AA4" s="14"/>
      <c r="AB4" s="14"/>
      <c r="AC4" s="14"/>
      <c r="AD4" s="14"/>
      <c r="AE4" s="14"/>
      <c r="AF4" s="14"/>
      <c r="AG4" s="14"/>
      <c r="AH4" s="14"/>
      <c r="AI4" s="14"/>
      <c r="AJ4" s="14"/>
      <c r="AK4" s="14"/>
      <c r="AL4" s="14"/>
    </row>
    <row r="5" spans="1:38" ht="15.6" x14ac:dyDescent="0.3">
      <c r="A5" s="17"/>
      <c r="B5" s="16"/>
      <c r="C5" s="16"/>
      <c r="D5" s="16"/>
      <c r="E5" s="16"/>
      <c r="F5" s="16"/>
      <c r="G5" s="16"/>
      <c r="H5" s="16"/>
      <c r="I5" s="16"/>
      <c r="J5" s="16"/>
      <c r="K5" s="16"/>
      <c r="L5" s="16"/>
      <c r="M5" s="16"/>
      <c r="N5" s="16"/>
      <c r="O5" s="16"/>
      <c r="P5" s="16"/>
      <c r="Q5" s="16"/>
      <c r="R5" s="14"/>
      <c r="S5" s="14"/>
      <c r="T5" s="14"/>
      <c r="U5" s="14"/>
      <c r="V5" s="14"/>
      <c r="W5" s="14"/>
      <c r="X5" s="14"/>
      <c r="Y5" s="14"/>
      <c r="Z5" s="14"/>
      <c r="AA5" s="14"/>
      <c r="AB5" s="14"/>
      <c r="AC5" s="14"/>
      <c r="AD5" s="14"/>
      <c r="AE5" s="14"/>
      <c r="AF5" s="14"/>
      <c r="AG5" s="14"/>
      <c r="AH5" s="14"/>
      <c r="AI5" s="14"/>
      <c r="AJ5" s="14"/>
      <c r="AK5" s="14"/>
      <c r="AL5" s="14"/>
    </row>
    <row r="6" spans="1:38" ht="15.6" x14ac:dyDescent="0.3">
      <c r="A6" s="17"/>
      <c r="B6" s="16"/>
      <c r="C6" s="16"/>
      <c r="D6" s="16"/>
      <c r="E6" s="16"/>
      <c r="F6" s="16"/>
      <c r="G6" s="16"/>
      <c r="H6" s="16"/>
      <c r="I6" s="16"/>
      <c r="J6" s="16"/>
      <c r="K6" s="16"/>
      <c r="L6" s="16"/>
      <c r="M6" s="16"/>
      <c r="N6" s="16"/>
      <c r="O6" s="16"/>
      <c r="P6" s="16"/>
      <c r="Q6" s="16"/>
      <c r="R6" s="14"/>
      <c r="S6" s="14"/>
      <c r="T6" s="14"/>
      <c r="U6" s="14"/>
      <c r="V6" s="14"/>
      <c r="W6" s="14"/>
      <c r="X6" s="14"/>
      <c r="Y6" s="14"/>
      <c r="Z6" s="14"/>
      <c r="AA6" s="14"/>
      <c r="AB6" s="14"/>
      <c r="AC6" s="14"/>
      <c r="AD6" s="14"/>
      <c r="AE6" s="14"/>
      <c r="AF6" s="14"/>
      <c r="AG6" s="14"/>
      <c r="AH6" s="14"/>
      <c r="AI6" s="14"/>
      <c r="AJ6" s="14"/>
      <c r="AK6" s="14"/>
      <c r="AL6" s="14"/>
    </row>
    <row r="7" spans="1:38" ht="15.6" x14ac:dyDescent="0.3">
      <c r="A7" s="17"/>
      <c r="B7" s="16"/>
      <c r="C7" s="16"/>
      <c r="D7" s="16"/>
      <c r="E7" s="16"/>
      <c r="F7" s="16"/>
      <c r="G7" s="16"/>
      <c r="H7" s="16"/>
      <c r="I7" s="16"/>
      <c r="J7" s="16"/>
      <c r="K7" s="16"/>
      <c r="L7" s="16"/>
      <c r="M7" s="16"/>
      <c r="N7" s="16"/>
      <c r="O7" s="16"/>
      <c r="P7" s="16"/>
      <c r="Q7" s="16"/>
      <c r="R7" s="14"/>
      <c r="S7" s="14"/>
      <c r="T7" s="14"/>
      <c r="U7" s="14"/>
      <c r="V7" s="14"/>
      <c r="W7" s="14"/>
      <c r="X7" s="14"/>
      <c r="Y7" s="14"/>
      <c r="Z7" s="14"/>
      <c r="AA7" s="14"/>
      <c r="AB7" s="14"/>
      <c r="AC7" s="14"/>
      <c r="AD7" s="14"/>
      <c r="AE7" s="14"/>
      <c r="AF7" s="14"/>
      <c r="AG7" s="14"/>
      <c r="AH7" s="14"/>
      <c r="AI7" s="14"/>
      <c r="AJ7" s="14"/>
      <c r="AK7" s="14"/>
      <c r="AL7" s="14"/>
    </row>
    <row r="8" spans="1:38" ht="17.399999999999999" x14ac:dyDescent="0.3">
      <c r="A8" s="106" t="s">
        <v>122</v>
      </c>
      <c r="B8" s="106"/>
      <c r="C8" s="106"/>
      <c r="D8" s="106"/>
      <c r="E8" s="106"/>
      <c r="F8" s="106"/>
      <c r="G8" s="106"/>
      <c r="H8" s="106"/>
      <c r="I8" s="106"/>
      <c r="J8" s="106"/>
      <c r="K8" s="106"/>
      <c r="L8" s="106"/>
      <c r="M8" s="106"/>
      <c r="N8" s="106"/>
      <c r="O8" s="106"/>
      <c r="P8" s="16"/>
      <c r="Q8" s="16"/>
      <c r="R8" s="14"/>
      <c r="S8" s="14"/>
      <c r="T8" s="14"/>
      <c r="U8" s="14"/>
      <c r="V8" s="14"/>
      <c r="W8" s="14"/>
      <c r="X8" s="14"/>
      <c r="Y8" s="14"/>
      <c r="Z8" s="14"/>
      <c r="AA8" s="14"/>
      <c r="AB8" s="14"/>
      <c r="AC8" s="14"/>
      <c r="AD8" s="14"/>
      <c r="AE8" s="14"/>
      <c r="AF8" s="14"/>
      <c r="AG8" s="14"/>
      <c r="AH8" s="14"/>
      <c r="AI8" s="14"/>
      <c r="AJ8" s="14"/>
      <c r="AK8" s="14"/>
      <c r="AL8" s="14"/>
    </row>
    <row r="9" spans="1:38" ht="15.6" x14ac:dyDescent="0.3">
      <c r="A9" s="17"/>
      <c r="B9" s="16"/>
      <c r="C9" s="16"/>
      <c r="D9" s="16"/>
      <c r="E9" s="16"/>
      <c r="F9" s="16"/>
      <c r="G9" s="16"/>
      <c r="H9" s="16"/>
      <c r="I9" s="16"/>
      <c r="J9" s="16"/>
      <c r="K9" s="16"/>
      <c r="L9" s="16"/>
      <c r="M9" s="16"/>
      <c r="N9" s="16"/>
      <c r="O9" s="16"/>
      <c r="P9" s="16"/>
      <c r="Q9" s="16"/>
      <c r="R9" s="14"/>
      <c r="S9" s="14"/>
      <c r="T9" s="14"/>
      <c r="U9" s="14"/>
      <c r="V9" s="14"/>
      <c r="W9" s="14"/>
      <c r="X9" s="14"/>
      <c r="Y9" s="14"/>
      <c r="Z9" s="14"/>
      <c r="AA9" s="14"/>
      <c r="AB9" s="14"/>
      <c r="AC9" s="14"/>
      <c r="AD9" s="15" t="s">
        <v>123</v>
      </c>
      <c r="AE9" s="14"/>
      <c r="AF9" s="14"/>
      <c r="AG9" s="14"/>
      <c r="AH9" s="14"/>
      <c r="AI9" s="14"/>
      <c r="AJ9" s="14"/>
      <c r="AK9" s="14"/>
      <c r="AL9" s="14"/>
    </row>
    <row r="10" spans="1:38" ht="15.6" x14ac:dyDescent="0.3">
      <c r="A10" s="17" t="s">
        <v>124</v>
      </c>
      <c r="B10" s="16"/>
      <c r="C10" s="16"/>
      <c r="D10" s="16"/>
      <c r="E10" s="16"/>
      <c r="F10" s="16"/>
      <c r="G10" s="16"/>
      <c r="H10" s="16"/>
      <c r="I10" s="16"/>
      <c r="J10" s="16"/>
      <c r="K10" s="16"/>
      <c r="L10" s="16"/>
      <c r="M10" s="16"/>
      <c r="N10" s="16"/>
      <c r="O10" s="16"/>
      <c r="P10" s="16"/>
      <c r="Q10" s="16"/>
      <c r="R10" s="14"/>
      <c r="S10" s="14"/>
      <c r="T10" s="14"/>
      <c r="U10" s="14"/>
      <c r="V10" s="14"/>
      <c r="W10" s="14"/>
      <c r="X10" s="14"/>
      <c r="Y10" s="14"/>
      <c r="Z10" s="14"/>
      <c r="AA10" s="14"/>
      <c r="AB10" s="14"/>
      <c r="AC10" s="14"/>
      <c r="AD10" s="14"/>
      <c r="AE10" s="14"/>
      <c r="AF10" s="14"/>
      <c r="AG10" s="14"/>
      <c r="AH10" s="14"/>
      <c r="AI10" s="14"/>
      <c r="AJ10" s="14"/>
      <c r="AK10" s="14"/>
      <c r="AL10" s="14"/>
    </row>
    <row r="11" spans="1:38" ht="264.60000000000002" x14ac:dyDescent="0.3">
      <c r="A11" s="17" t="s">
        <v>125</v>
      </c>
      <c r="B11" s="16"/>
      <c r="C11" s="16"/>
      <c r="D11" s="16"/>
      <c r="E11" s="16"/>
      <c r="F11" s="16"/>
      <c r="G11" s="16"/>
      <c r="H11" s="16"/>
      <c r="I11" s="16"/>
      <c r="J11" s="16"/>
      <c r="K11" s="16"/>
      <c r="L11" s="16"/>
      <c r="M11" s="16"/>
      <c r="N11" s="16"/>
      <c r="O11" s="16"/>
      <c r="P11" s="16"/>
      <c r="Q11" s="16"/>
      <c r="R11" s="14"/>
      <c r="S11" s="14"/>
      <c r="T11" s="14"/>
      <c r="U11" s="14"/>
      <c r="V11" s="14"/>
      <c r="W11" s="14"/>
      <c r="X11" s="14"/>
      <c r="Y11" s="14"/>
      <c r="Z11" s="14"/>
      <c r="AA11" s="14"/>
      <c r="AB11" s="14"/>
      <c r="AC11" s="14"/>
      <c r="AD11" s="18" t="s">
        <v>126</v>
      </c>
      <c r="AE11" s="14"/>
      <c r="AF11" s="14"/>
      <c r="AG11" s="14"/>
      <c r="AH11" s="14"/>
      <c r="AI11" s="14"/>
      <c r="AJ11" s="14"/>
      <c r="AK11" s="14"/>
      <c r="AL11" s="14"/>
    </row>
    <row r="12" spans="1:38" ht="15.6" x14ac:dyDescent="0.3">
      <c r="A12" s="16"/>
      <c r="B12" s="19"/>
      <c r="C12" s="19"/>
      <c r="D12" s="19"/>
      <c r="E12" s="19"/>
      <c r="F12" s="19"/>
      <c r="G12" s="19"/>
      <c r="H12" s="19"/>
      <c r="I12" s="19"/>
      <c r="J12" s="19"/>
      <c r="K12" s="19"/>
      <c r="L12" s="20"/>
      <c r="M12" s="20"/>
      <c r="N12" s="17"/>
      <c r="O12" s="21" t="s">
        <v>127</v>
      </c>
      <c r="P12" s="16"/>
      <c r="Q12" s="16"/>
      <c r="R12" s="14"/>
      <c r="S12" s="14"/>
      <c r="T12" s="14"/>
      <c r="U12" s="14"/>
      <c r="V12" s="14"/>
      <c r="W12" s="14"/>
      <c r="X12" s="14"/>
      <c r="Y12" s="14"/>
      <c r="Z12" s="14"/>
      <c r="AA12" s="14"/>
      <c r="AB12" s="14"/>
      <c r="AC12" s="14"/>
      <c r="AD12" s="14"/>
      <c r="AE12" s="14"/>
      <c r="AF12" s="14"/>
      <c r="AG12" s="14"/>
      <c r="AH12" s="15" t="s">
        <v>128</v>
      </c>
      <c r="AI12" s="14"/>
      <c r="AJ12" s="15" t="s">
        <v>129</v>
      </c>
      <c r="AK12" s="14"/>
      <c r="AL12" s="15" t="s">
        <v>130</v>
      </c>
    </row>
    <row r="13" spans="1:38" ht="15.6" x14ac:dyDescent="0.3">
      <c r="A13" s="22" t="s">
        <v>1</v>
      </c>
      <c r="B13" s="23" t="s">
        <v>37</v>
      </c>
      <c r="C13" s="23" t="s">
        <v>38</v>
      </c>
      <c r="D13" s="23" t="s">
        <v>39</v>
      </c>
      <c r="E13" s="23" t="s">
        <v>40</v>
      </c>
      <c r="F13" s="23" t="s">
        <v>41</v>
      </c>
      <c r="G13" s="23" t="s">
        <v>42</v>
      </c>
      <c r="H13" s="23" t="s">
        <v>43</v>
      </c>
      <c r="I13" s="23" t="s">
        <v>45</v>
      </c>
      <c r="J13" s="23" t="s">
        <v>46</v>
      </c>
      <c r="K13" s="23" t="s">
        <v>31</v>
      </c>
      <c r="L13" s="23" t="s">
        <v>35</v>
      </c>
      <c r="M13" s="23" t="s">
        <v>36</v>
      </c>
      <c r="N13" s="23" t="s">
        <v>131</v>
      </c>
      <c r="O13" s="23" t="s">
        <v>132</v>
      </c>
      <c r="P13" s="16"/>
      <c r="Q13" s="16"/>
      <c r="R13" s="14"/>
      <c r="S13" s="14"/>
      <c r="T13" s="14"/>
      <c r="U13" s="14"/>
      <c r="V13" s="14"/>
      <c r="W13" s="14"/>
      <c r="X13" s="14"/>
      <c r="Y13" s="14"/>
      <c r="Z13" s="14"/>
      <c r="AA13" s="14"/>
      <c r="AB13" s="14"/>
      <c r="AC13" s="14"/>
      <c r="AD13" s="14"/>
      <c r="AE13" s="14"/>
      <c r="AF13" s="14"/>
      <c r="AG13" s="14"/>
      <c r="AH13" s="14"/>
      <c r="AI13" s="14"/>
      <c r="AJ13" s="14"/>
      <c r="AK13" s="14"/>
      <c r="AL13" s="14"/>
    </row>
    <row r="14" spans="1:38" ht="15.6" x14ac:dyDescent="0.3">
      <c r="A14" s="24" t="s">
        <v>133</v>
      </c>
      <c r="B14" s="25">
        <v>22.51</v>
      </c>
      <c r="C14" s="25">
        <v>26.6</v>
      </c>
      <c r="D14" s="25">
        <v>28.49</v>
      </c>
      <c r="E14" s="25">
        <v>27.26</v>
      </c>
      <c r="F14" s="25">
        <v>28.33</v>
      </c>
      <c r="G14" s="25">
        <v>31.34</v>
      </c>
      <c r="H14" s="25">
        <v>30.5</v>
      </c>
      <c r="I14" s="25">
        <v>30.93</v>
      </c>
      <c r="J14" s="25">
        <v>23.25</v>
      </c>
      <c r="K14" s="25">
        <v>24.02</v>
      </c>
      <c r="L14" s="25">
        <v>25.92</v>
      </c>
      <c r="M14" s="25">
        <v>23.82</v>
      </c>
      <c r="N14" s="26">
        <v>26.92</v>
      </c>
      <c r="O14" s="27">
        <v>2.4048611111111113</v>
      </c>
      <c r="P14" s="28"/>
      <c r="Q14" s="28"/>
      <c r="R14" s="14"/>
      <c r="S14" s="14"/>
      <c r="T14" s="14"/>
      <c r="U14" s="14"/>
      <c r="V14" s="14"/>
      <c r="W14" s="14"/>
      <c r="X14" s="14"/>
      <c r="Y14" s="14"/>
      <c r="Z14" s="14"/>
      <c r="AA14" s="14"/>
      <c r="AB14" s="14"/>
      <c r="AC14" s="14"/>
      <c r="AD14" s="14"/>
      <c r="AE14" s="14"/>
      <c r="AF14" s="14"/>
      <c r="AG14" s="14"/>
      <c r="AH14" s="15">
        <v>20</v>
      </c>
      <c r="AI14" s="14"/>
      <c r="AJ14" s="15">
        <v>2000</v>
      </c>
      <c r="AK14" s="14"/>
      <c r="AL14" s="15">
        <v>200</v>
      </c>
    </row>
    <row r="15" spans="1:38" ht="15.6" x14ac:dyDescent="0.3">
      <c r="A15" s="24" t="s">
        <v>134</v>
      </c>
      <c r="B15" s="25">
        <v>24.82</v>
      </c>
      <c r="C15" s="25">
        <v>26.95</v>
      </c>
      <c r="D15" s="25">
        <v>26.63</v>
      </c>
      <c r="E15" s="25">
        <v>23.99</v>
      </c>
      <c r="F15" s="25">
        <v>25.01</v>
      </c>
      <c r="G15" s="25">
        <v>24.79</v>
      </c>
      <c r="H15" s="25">
        <v>20.05</v>
      </c>
      <c r="I15" s="25">
        <v>18.239999999999998</v>
      </c>
      <c r="J15" s="25">
        <v>18.239999999999998</v>
      </c>
      <c r="K15" s="25">
        <v>18.920000000000002</v>
      </c>
      <c r="L15" s="25">
        <v>19.53</v>
      </c>
      <c r="M15" s="25">
        <v>23.31</v>
      </c>
      <c r="N15" s="26">
        <v>22.55</v>
      </c>
      <c r="O15" s="27">
        <v>2.4048611111111113</v>
      </c>
      <c r="P15" s="28"/>
      <c r="Q15" s="28"/>
      <c r="R15" s="14"/>
      <c r="S15" s="14"/>
      <c r="T15" s="14"/>
      <c r="U15" s="14"/>
      <c r="V15" s="14"/>
      <c r="W15" s="14"/>
      <c r="X15" s="14"/>
      <c r="Y15" s="14"/>
      <c r="Z15" s="14"/>
      <c r="AA15" s="14"/>
      <c r="AB15" s="14"/>
      <c r="AC15" s="14"/>
      <c r="AD15" s="14"/>
      <c r="AE15" s="14"/>
      <c r="AF15" s="14"/>
      <c r="AG15" s="14"/>
      <c r="AH15" s="15">
        <v>25</v>
      </c>
      <c r="AI15" s="14"/>
      <c r="AJ15" s="15">
        <v>2600</v>
      </c>
      <c r="AK15" s="14"/>
      <c r="AL15" s="15">
        <v>180</v>
      </c>
    </row>
    <row r="16" spans="1:38" ht="15.6" x14ac:dyDescent="0.3">
      <c r="A16" s="24" t="s">
        <v>135</v>
      </c>
      <c r="B16" s="25">
        <v>25.03</v>
      </c>
      <c r="C16" s="25">
        <v>24.99</v>
      </c>
      <c r="D16" s="25">
        <v>24.05</v>
      </c>
      <c r="E16" s="25">
        <v>25.18</v>
      </c>
      <c r="F16" s="25">
        <v>25.86</v>
      </c>
      <c r="G16" s="25">
        <v>27.5</v>
      </c>
      <c r="H16" s="25">
        <v>26.9</v>
      </c>
      <c r="I16" s="25">
        <v>23.68</v>
      </c>
      <c r="J16" s="25">
        <v>27.11</v>
      </c>
      <c r="K16" s="25">
        <v>29.59</v>
      </c>
      <c r="L16" s="25">
        <v>31.31</v>
      </c>
      <c r="M16" s="25">
        <v>28.83</v>
      </c>
      <c r="N16" s="26">
        <v>26.6</v>
      </c>
      <c r="O16" s="27">
        <v>2.4048611111111113</v>
      </c>
      <c r="P16" s="28"/>
      <c r="Q16" s="28"/>
      <c r="R16" s="14"/>
      <c r="S16" s="14"/>
      <c r="T16" s="14"/>
      <c r="U16" s="14"/>
      <c r="V16" s="14"/>
      <c r="W16" s="14"/>
      <c r="X16" s="14"/>
      <c r="Y16" s="14"/>
      <c r="Z16" s="14"/>
      <c r="AA16" s="14"/>
      <c r="AB16" s="14"/>
      <c r="AC16" s="14"/>
      <c r="AD16" s="14"/>
      <c r="AE16" s="14"/>
      <c r="AF16" s="14"/>
      <c r="AG16" s="14"/>
      <c r="AH16" s="15">
        <v>30</v>
      </c>
      <c r="AI16" s="14"/>
      <c r="AJ16" s="15">
        <v>3500</v>
      </c>
      <c r="AK16" s="14"/>
      <c r="AL16" s="15">
        <v>160</v>
      </c>
    </row>
    <row r="17" spans="1:42" ht="15.6" x14ac:dyDescent="0.3">
      <c r="A17" s="24" t="s">
        <v>136</v>
      </c>
      <c r="B17" s="25">
        <v>24.21</v>
      </c>
      <c r="C17" s="25">
        <v>24.99</v>
      </c>
      <c r="D17" s="25">
        <v>26.43</v>
      </c>
      <c r="E17" s="25">
        <v>27.46</v>
      </c>
      <c r="F17" s="25">
        <v>28.66</v>
      </c>
      <c r="G17" s="25">
        <v>26.27</v>
      </c>
      <c r="H17" s="25">
        <v>28.45</v>
      </c>
      <c r="I17" s="25">
        <v>28.23</v>
      </c>
      <c r="J17" s="25">
        <v>28.97</v>
      </c>
      <c r="K17" s="25">
        <v>30</v>
      </c>
      <c r="L17" s="25">
        <v>29.65</v>
      </c>
      <c r="M17" s="25">
        <v>32.21</v>
      </c>
      <c r="N17" s="26">
        <v>27.98</v>
      </c>
      <c r="O17" s="27">
        <v>2.4048611111111113</v>
      </c>
      <c r="P17" s="28"/>
      <c r="Q17" s="28"/>
      <c r="R17" s="14"/>
      <c r="S17" s="14"/>
      <c r="T17" s="14"/>
      <c r="U17" s="14"/>
      <c r="V17" s="14"/>
      <c r="W17" s="14"/>
      <c r="X17" s="14"/>
      <c r="Y17" s="14"/>
      <c r="Z17" s="14"/>
      <c r="AA17" s="14"/>
      <c r="AB17" s="14"/>
      <c r="AC17" s="14"/>
      <c r="AD17" s="14"/>
      <c r="AE17" s="14"/>
      <c r="AF17" s="14"/>
      <c r="AG17" s="14"/>
      <c r="AH17" s="15">
        <v>35</v>
      </c>
      <c r="AI17" s="14"/>
      <c r="AJ17" s="15">
        <v>5000</v>
      </c>
      <c r="AK17" s="14"/>
      <c r="AL17" s="15">
        <v>120</v>
      </c>
      <c r="AM17" s="14"/>
      <c r="AN17" s="14"/>
      <c r="AO17" s="14"/>
      <c r="AP17" s="14"/>
    </row>
    <row r="18" spans="1:42" ht="15.6" x14ac:dyDescent="0.3">
      <c r="A18" s="24" t="s">
        <v>137</v>
      </c>
      <c r="B18" s="25">
        <v>32.369999999999997</v>
      </c>
      <c r="C18" s="25">
        <v>36.08</v>
      </c>
      <c r="D18" s="25">
        <v>34.159999999999997</v>
      </c>
      <c r="E18" s="25">
        <v>36.35</v>
      </c>
      <c r="F18" s="25">
        <v>40.520000000000003</v>
      </c>
      <c r="G18" s="25">
        <v>39.15</v>
      </c>
      <c r="H18" s="25">
        <v>43.38</v>
      </c>
      <c r="I18" s="25">
        <v>38.9</v>
      </c>
      <c r="J18" s="25">
        <v>36.82</v>
      </c>
      <c r="K18" s="25">
        <v>40.96</v>
      </c>
      <c r="L18" s="25">
        <v>42.67</v>
      </c>
      <c r="M18" s="25">
        <v>49.27</v>
      </c>
      <c r="N18" s="26">
        <v>39.21</v>
      </c>
      <c r="O18" s="27">
        <v>2.4048611111111113</v>
      </c>
      <c r="P18" s="28"/>
      <c r="Q18" s="28"/>
      <c r="R18" s="14"/>
      <c r="S18" s="14"/>
      <c r="T18" s="14"/>
      <c r="U18" s="14"/>
      <c r="V18" s="14"/>
      <c r="W18" s="14"/>
      <c r="X18" s="14"/>
      <c r="Y18" s="14"/>
      <c r="Z18" s="14"/>
      <c r="AA18" s="14"/>
      <c r="AB18" s="14"/>
      <c r="AC18" s="14"/>
      <c r="AD18" s="14"/>
      <c r="AE18" s="14"/>
      <c r="AF18" s="14"/>
      <c r="AG18" s="14"/>
      <c r="AH18" s="15">
        <v>40</v>
      </c>
      <c r="AI18" s="14"/>
      <c r="AJ18" s="15">
        <v>6000</v>
      </c>
      <c r="AK18" s="14"/>
      <c r="AL18" s="15">
        <v>60</v>
      </c>
      <c r="AM18" s="14"/>
      <c r="AN18" s="14"/>
      <c r="AO18" s="14"/>
      <c r="AP18" s="14"/>
    </row>
    <row r="19" spans="1:42" ht="15.6" x14ac:dyDescent="0.3">
      <c r="A19" s="24" t="s">
        <v>138</v>
      </c>
      <c r="B19" s="25">
        <v>49.43</v>
      </c>
      <c r="C19" s="25">
        <v>47</v>
      </c>
      <c r="D19" s="25">
        <v>52.72</v>
      </c>
      <c r="E19" s="25">
        <v>55.01</v>
      </c>
      <c r="F19" s="25">
        <v>60.05</v>
      </c>
      <c r="G19" s="25">
        <v>59.74</v>
      </c>
      <c r="H19" s="25">
        <v>56.28</v>
      </c>
      <c r="I19" s="25">
        <v>53.14</v>
      </c>
      <c r="J19" s="25">
        <v>55.05</v>
      </c>
      <c r="K19" s="25">
        <v>60.54</v>
      </c>
      <c r="L19" s="25">
        <v>58.95</v>
      </c>
      <c r="M19" s="25">
        <v>60.01</v>
      </c>
      <c r="N19" s="26">
        <v>55.72</v>
      </c>
      <c r="O19" s="27">
        <v>2.4458333333333333</v>
      </c>
      <c r="P19" s="28"/>
      <c r="Q19" s="28"/>
      <c r="R19" s="14"/>
      <c r="S19" s="14"/>
      <c r="T19" s="14"/>
      <c r="U19" s="14"/>
      <c r="V19" s="14"/>
      <c r="W19" s="14"/>
      <c r="X19" s="14"/>
      <c r="Y19" s="14"/>
      <c r="Z19" s="14"/>
      <c r="AA19" s="14"/>
      <c r="AB19" s="14"/>
      <c r="AC19" s="14"/>
      <c r="AD19" s="14"/>
      <c r="AE19" s="14"/>
      <c r="AF19" s="14"/>
      <c r="AG19" s="14"/>
      <c r="AH19" s="15">
        <v>45</v>
      </c>
      <c r="AI19" s="14"/>
      <c r="AJ19" s="15">
        <v>6500</v>
      </c>
      <c r="AK19" s="14"/>
      <c r="AL19" s="15">
        <v>20</v>
      </c>
      <c r="AM19" s="14"/>
      <c r="AN19" s="14"/>
      <c r="AO19" s="14"/>
      <c r="AP19" s="14"/>
    </row>
    <row r="20" spans="1:42" ht="15.6" x14ac:dyDescent="0.3">
      <c r="A20" s="24" t="s">
        <v>139</v>
      </c>
      <c r="B20" s="25">
        <v>67.06</v>
      </c>
      <c r="C20" s="25">
        <v>67.22</v>
      </c>
      <c r="D20" s="25">
        <v>66.900000000000006</v>
      </c>
      <c r="E20" s="25">
        <v>71.290000000000006</v>
      </c>
      <c r="F20" s="25">
        <v>70.78</v>
      </c>
      <c r="G20" s="25">
        <v>60.93</v>
      </c>
      <c r="H20" s="25">
        <v>57.27</v>
      </c>
      <c r="I20" s="25">
        <v>57.79</v>
      </c>
      <c r="J20" s="25">
        <v>60.34</v>
      </c>
      <c r="K20" s="25">
        <v>52.53</v>
      </c>
      <c r="L20" s="25">
        <v>56.53</v>
      </c>
      <c r="M20" s="25">
        <v>60.26</v>
      </c>
      <c r="N20" s="26">
        <v>62.46</v>
      </c>
      <c r="O20" s="26" t="s">
        <v>140</v>
      </c>
      <c r="P20" s="28"/>
      <c r="Q20" s="28"/>
      <c r="R20" s="14"/>
      <c r="S20" s="14"/>
      <c r="T20" s="14"/>
      <c r="U20" s="14"/>
      <c r="V20" s="14"/>
      <c r="W20" s="14"/>
      <c r="X20" s="14"/>
      <c r="Y20" s="14"/>
      <c r="Z20" s="14"/>
      <c r="AA20" s="14"/>
      <c r="AB20" s="14"/>
      <c r="AC20" s="14"/>
      <c r="AD20" s="14"/>
      <c r="AE20" s="14"/>
      <c r="AF20" s="14"/>
      <c r="AG20" s="14"/>
      <c r="AH20" s="15">
        <v>25</v>
      </c>
      <c r="AI20" s="14"/>
      <c r="AJ20" s="15">
        <v>3200</v>
      </c>
      <c r="AK20" s="14"/>
      <c r="AL20" s="15">
        <v>100</v>
      </c>
      <c r="AM20" s="14"/>
      <c r="AN20" s="14"/>
      <c r="AO20" s="14"/>
      <c r="AP20" s="14"/>
    </row>
    <row r="21" spans="1:42" ht="15.6" x14ac:dyDescent="0.3">
      <c r="A21" s="24" t="s">
        <v>141</v>
      </c>
      <c r="B21" s="25">
        <v>65.48</v>
      </c>
      <c r="C21" s="25">
        <v>65.7</v>
      </c>
      <c r="D21" s="25">
        <v>68.099999999999994</v>
      </c>
      <c r="E21" s="25">
        <v>72.58</v>
      </c>
      <c r="F21" s="25">
        <v>68.98</v>
      </c>
      <c r="G21" s="25">
        <v>74.78</v>
      </c>
      <c r="H21" s="25">
        <v>79.33</v>
      </c>
      <c r="I21" s="25">
        <v>89.11</v>
      </c>
      <c r="J21" s="25">
        <v>87.92</v>
      </c>
      <c r="K21" s="25">
        <v>89.52</v>
      </c>
      <c r="L21" s="25">
        <v>92.37</v>
      </c>
      <c r="M21" s="25">
        <v>99.76</v>
      </c>
      <c r="N21" s="26">
        <v>79.25</v>
      </c>
      <c r="O21" s="26" t="s">
        <v>142</v>
      </c>
      <c r="P21" s="28"/>
      <c r="Q21" s="28"/>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row>
    <row r="22" spans="1:42" ht="15.6" x14ac:dyDescent="0.3">
      <c r="A22" s="24" t="s">
        <v>143</v>
      </c>
      <c r="B22" s="25">
        <v>105.72</v>
      </c>
      <c r="C22" s="25">
        <v>120.91</v>
      </c>
      <c r="D22" s="25">
        <v>129.72</v>
      </c>
      <c r="E22" s="25">
        <v>132.47</v>
      </c>
      <c r="F22" s="25">
        <v>113.05</v>
      </c>
      <c r="G22" s="25">
        <v>96.81</v>
      </c>
      <c r="H22" s="25">
        <v>69.12</v>
      </c>
      <c r="I22" s="25">
        <v>50.91</v>
      </c>
      <c r="J22" s="25">
        <v>40.61</v>
      </c>
      <c r="K22" s="25">
        <v>43.99</v>
      </c>
      <c r="L22" s="25">
        <v>43.22</v>
      </c>
      <c r="M22" s="25">
        <v>46.02</v>
      </c>
      <c r="N22" s="26">
        <v>83.57</v>
      </c>
      <c r="O22" s="26" t="s">
        <v>144</v>
      </c>
      <c r="P22" s="28"/>
      <c r="Q22" s="28"/>
      <c r="R22" s="14"/>
      <c r="S22" s="14"/>
      <c r="T22" s="14"/>
      <c r="U22" s="14"/>
      <c r="V22" s="14"/>
      <c r="W22" s="14"/>
      <c r="X22" s="14"/>
      <c r="Y22" s="14"/>
      <c r="Z22" s="14"/>
      <c r="AA22" s="14"/>
      <c r="AB22" s="14"/>
      <c r="AC22" s="14"/>
      <c r="AD22" s="14"/>
      <c r="AE22" s="14"/>
      <c r="AF22" s="14"/>
      <c r="AG22" s="14"/>
      <c r="AH22" s="14"/>
      <c r="AI22" s="29">
        <v>0.98750753768950483</v>
      </c>
      <c r="AJ22" s="14"/>
      <c r="AK22" s="14"/>
      <c r="AL22" s="29">
        <v>-0.87912630006762293</v>
      </c>
      <c r="AM22" s="14"/>
      <c r="AN22" s="14"/>
      <c r="AO22" s="14"/>
      <c r="AP22" s="14"/>
    </row>
    <row r="23" spans="1:42" ht="15.6" x14ac:dyDescent="0.3">
      <c r="A23" s="24" t="s">
        <v>145</v>
      </c>
      <c r="B23" s="25">
        <v>50.14</v>
      </c>
      <c r="C23" s="25">
        <v>58</v>
      </c>
      <c r="D23" s="25">
        <v>69.12</v>
      </c>
      <c r="E23" s="25">
        <v>64.819999999999993</v>
      </c>
      <c r="F23" s="25">
        <v>71.98</v>
      </c>
      <c r="G23" s="25">
        <v>67.7</v>
      </c>
      <c r="H23" s="25">
        <v>73.06</v>
      </c>
      <c r="I23" s="25">
        <v>77.39</v>
      </c>
      <c r="J23" s="25">
        <v>75.02</v>
      </c>
      <c r="K23" s="25">
        <v>76.61</v>
      </c>
      <c r="L23" s="25">
        <v>73.69</v>
      </c>
      <c r="M23" s="25">
        <v>78.02</v>
      </c>
      <c r="N23" s="26">
        <v>69.760000000000005</v>
      </c>
      <c r="O23" s="26" t="s">
        <v>146</v>
      </c>
      <c r="P23" s="28"/>
      <c r="Q23" s="28"/>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row>
    <row r="24" spans="1:42" ht="15.6" x14ac:dyDescent="0.3">
      <c r="A24" s="24" t="s">
        <v>147</v>
      </c>
      <c r="B24" s="25">
        <v>84.08</v>
      </c>
      <c r="C24" s="25">
        <v>76.16</v>
      </c>
      <c r="D24" s="25">
        <v>74.33</v>
      </c>
      <c r="E24" s="25">
        <v>73.540000000000006</v>
      </c>
      <c r="F24" s="25">
        <v>75.13</v>
      </c>
      <c r="G24" s="25">
        <v>76.09</v>
      </c>
      <c r="H24" s="25">
        <v>81.11</v>
      </c>
      <c r="I24" s="25">
        <v>84.26</v>
      </c>
      <c r="J24" s="25">
        <v>89.77</v>
      </c>
      <c r="K24" s="25">
        <v>93.87</v>
      </c>
      <c r="L24" s="25">
        <v>101.62</v>
      </c>
      <c r="M24" s="25">
        <v>110.71</v>
      </c>
      <c r="N24" s="26">
        <v>85.09</v>
      </c>
      <c r="O24" s="26" t="s">
        <v>148</v>
      </c>
      <c r="P24" s="28"/>
      <c r="Q24" s="28"/>
      <c r="R24" s="14"/>
      <c r="S24" s="14"/>
      <c r="T24" s="14"/>
      <c r="U24" s="14"/>
      <c r="V24" s="14"/>
      <c r="W24" s="14"/>
      <c r="X24" s="14"/>
      <c r="Y24" s="14"/>
      <c r="Z24" s="14"/>
      <c r="AA24" s="14"/>
      <c r="AB24" s="14"/>
      <c r="AC24" s="14"/>
      <c r="AD24" s="14"/>
      <c r="AE24" s="14"/>
      <c r="AF24" s="14"/>
      <c r="AG24" s="14"/>
      <c r="AH24" s="14"/>
      <c r="AI24" s="15" t="s">
        <v>149</v>
      </c>
      <c r="AJ24" s="15">
        <v>-1</v>
      </c>
      <c r="AK24" s="15">
        <v>0</v>
      </c>
      <c r="AL24" s="15">
        <v>1</v>
      </c>
      <c r="AM24" s="14"/>
      <c r="AN24" s="14"/>
      <c r="AO24" s="14"/>
      <c r="AP24" s="14"/>
    </row>
    <row r="25" spans="1:42" ht="15.6" x14ac:dyDescent="0.3">
      <c r="A25" s="24" t="s">
        <v>150</v>
      </c>
      <c r="B25" s="25">
        <v>118.64</v>
      </c>
      <c r="C25" s="25">
        <v>110.8</v>
      </c>
      <c r="D25" s="25">
        <v>109.99</v>
      </c>
      <c r="E25" s="25">
        <v>112.53</v>
      </c>
      <c r="F25" s="25">
        <v>106.94</v>
      </c>
      <c r="G25" s="25">
        <v>108.79</v>
      </c>
      <c r="H25" s="25">
        <v>106.11</v>
      </c>
      <c r="I25" s="25">
        <v>109.62</v>
      </c>
      <c r="J25" s="25">
        <v>107.19</v>
      </c>
      <c r="K25" s="25">
        <v>110.47</v>
      </c>
      <c r="L25" s="25">
        <v>117.67</v>
      </c>
      <c r="M25" s="25">
        <v>123.61</v>
      </c>
      <c r="N25" s="26">
        <v>111.89</v>
      </c>
      <c r="O25" s="26" t="s">
        <v>151</v>
      </c>
      <c r="P25" s="28"/>
      <c r="Q25" s="28"/>
      <c r="R25" s="14"/>
      <c r="S25" s="14"/>
      <c r="T25" s="14"/>
      <c r="U25" s="14"/>
      <c r="V25" s="14"/>
      <c r="W25" s="14"/>
      <c r="X25" s="14"/>
      <c r="Y25" s="14"/>
      <c r="Z25" s="14"/>
      <c r="AA25" s="14"/>
      <c r="AB25" s="14"/>
      <c r="AC25" s="14"/>
      <c r="AD25" s="14"/>
      <c r="AE25" s="14"/>
      <c r="AF25" s="14"/>
      <c r="AG25" s="14"/>
      <c r="AH25" s="14"/>
      <c r="AI25" s="14"/>
      <c r="AJ25" s="15" t="s">
        <v>152</v>
      </c>
      <c r="AK25" s="15" t="s">
        <v>153</v>
      </c>
      <c r="AL25" s="15" t="s">
        <v>154</v>
      </c>
      <c r="AM25" s="14"/>
      <c r="AN25" s="14"/>
      <c r="AO25" s="14"/>
      <c r="AP25" s="14"/>
    </row>
    <row r="26" spans="1:42" ht="15.6" x14ac:dyDescent="0.3">
      <c r="A26" s="24" t="s">
        <v>155</v>
      </c>
      <c r="B26" s="25">
        <v>117.97</v>
      </c>
      <c r="C26" s="25">
        <v>108.05</v>
      </c>
      <c r="D26" s="25">
        <v>94.51</v>
      </c>
      <c r="E26" s="25">
        <v>100.34</v>
      </c>
      <c r="F26" s="25">
        <v>110.07</v>
      </c>
      <c r="G26" s="25">
        <v>111.77</v>
      </c>
      <c r="H26" s="25">
        <v>109.79</v>
      </c>
      <c r="I26" s="25">
        <v>107.87</v>
      </c>
      <c r="J26" s="25">
        <v>107.28</v>
      </c>
      <c r="K26" s="25">
        <v>109.55</v>
      </c>
      <c r="L26" s="25">
        <v>112.68</v>
      </c>
      <c r="M26" s="25">
        <v>106.45</v>
      </c>
      <c r="N26" s="26">
        <v>107.97</v>
      </c>
      <c r="O26" s="26" t="s">
        <v>156</v>
      </c>
      <c r="P26" s="28"/>
      <c r="Q26" s="28"/>
      <c r="R26" s="14"/>
      <c r="S26" s="14"/>
      <c r="T26" s="14"/>
      <c r="U26" s="14"/>
      <c r="V26" s="14"/>
      <c r="W26" s="14"/>
      <c r="X26" s="14"/>
      <c r="Y26" s="14"/>
      <c r="Z26" s="14"/>
      <c r="AA26" s="14"/>
      <c r="AB26" s="14"/>
      <c r="AC26" s="14"/>
      <c r="AD26" s="14"/>
      <c r="AE26" s="14"/>
      <c r="AF26" s="14"/>
      <c r="AG26" s="14"/>
      <c r="AH26" s="14"/>
      <c r="AI26" s="14"/>
      <c r="AJ26" s="14"/>
      <c r="AK26" s="14"/>
      <c r="AL26" s="30">
        <v>0.5</v>
      </c>
      <c r="AM26" s="14"/>
      <c r="AN26" s="14"/>
      <c r="AO26" s="14"/>
      <c r="AP26" s="15" t="s">
        <v>157</v>
      </c>
    </row>
    <row r="27" spans="1:42" ht="15.6" x14ac:dyDescent="0.3">
      <c r="A27" s="24" t="s">
        <v>158</v>
      </c>
      <c r="B27" s="25">
        <v>101.57</v>
      </c>
      <c r="C27" s="25">
        <v>101.1</v>
      </c>
      <c r="D27" s="25">
        <v>101.11</v>
      </c>
      <c r="E27" s="25">
        <v>104.86</v>
      </c>
      <c r="F27" s="25">
        <v>108.45</v>
      </c>
      <c r="G27" s="25">
        <v>109.47</v>
      </c>
      <c r="H27" s="25">
        <v>107.37</v>
      </c>
      <c r="I27" s="25">
        <v>106.55</v>
      </c>
      <c r="J27" s="25">
        <v>108.72</v>
      </c>
      <c r="K27" s="25">
        <v>105.29</v>
      </c>
      <c r="L27" s="25">
        <v>106.19</v>
      </c>
      <c r="M27" s="25">
        <v>105.3</v>
      </c>
      <c r="N27" s="26">
        <v>105.52</v>
      </c>
      <c r="O27" s="26" t="s">
        <v>159</v>
      </c>
      <c r="P27" s="16"/>
      <c r="Q27" s="16"/>
      <c r="R27" s="14"/>
      <c r="S27" s="14"/>
      <c r="T27" s="14"/>
      <c r="U27" s="14"/>
      <c r="V27" s="14"/>
      <c r="W27" s="14"/>
      <c r="X27" s="14"/>
      <c r="Y27" s="14"/>
      <c r="Z27" s="14"/>
      <c r="AA27" s="14"/>
      <c r="AB27" s="14"/>
      <c r="AC27" s="14"/>
      <c r="AD27" s="14"/>
      <c r="AE27" s="14"/>
      <c r="AF27" s="14"/>
      <c r="AG27" s="14"/>
      <c r="AH27" s="14"/>
      <c r="AI27" s="14"/>
      <c r="AJ27" s="14"/>
      <c r="AK27" s="14"/>
      <c r="AL27" s="15" t="s">
        <v>160</v>
      </c>
      <c r="AM27" s="15" t="s">
        <v>161</v>
      </c>
      <c r="AN27" s="14"/>
      <c r="AO27" s="15">
        <v>0.9</v>
      </c>
      <c r="AP27" s="31" t="s">
        <v>162</v>
      </c>
    </row>
    <row r="28" spans="1:42" ht="15.6" x14ac:dyDescent="0.3">
      <c r="A28" s="24" t="s">
        <v>163</v>
      </c>
      <c r="B28" s="25">
        <v>105.56</v>
      </c>
      <c r="C28" s="25">
        <v>106.85</v>
      </c>
      <c r="D28" s="25">
        <v>109.05</v>
      </c>
      <c r="E28" s="25">
        <v>106.3</v>
      </c>
      <c r="F28" s="25">
        <v>101.89</v>
      </c>
      <c r="G28" s="25">
        <v>96.96</v>
      </c>
      <c r="H28" s="25">
        <v>86.83</v>
      </c>
      <c r="I28" s="25">
        <v>77.58</v>
      </c>
      <c r="J28" s="25">
        <v>61.21</v>
      </c>
      <c r="K28" s="25">
        <v>46.59</v>
      </c>
      <c r="L28" s="25">
        <v>56.43</v>
      </c>
      <c r="M28" s="25">
        <v>55.18</v>
      </c>
      <c r="N28" s="26">
        <v>84.16</v>
      </c>
      <c r="O28" s="26" t="s">
        <v>164</v>
      </c>
      <c r="P28" s="16"/>
      <c r="Q28" s="16"/>
      <c r="R28" s="14"/>
      <c r="S28" s="14"/>
      <c r="T28" s="14"/>
      <c r="U28" s="14"/>
      <c r="V28" s="14"/>
      <c r="W28" s="14"/>
      <c r="X28" s="14"/>
      <c r="Y28" s="14"/>
      <c r="Z28" s="14"/>
      <c r="AA28" s="14"/>
      <c r="AB28" s="14"/>
      <c r="AC28" s="14"/>
      <c r="AD28" s="14"/>
      <c r="AE28" s="14"/>
      <c r="AF28" s="14"/>
      <c r="AG28" s="14"/>
      <c r="AH28" s="14"/>
      <c r="AI28" s="14"/>
      <c r="AJ28" s="15" t="s">
        <v>165</v>
      </c>
      <c r="AK28" s="15" t="s">
        <v>166</v>
      </c>
      <c r="AL28" s="14"/>
      <c r="AM28" s="14"/>
      <c r="AN28" s="14"/>
      <c r="AO28" s="14"/>
      <c r="AP28" s="14"/>
    </row>
    <row r="29" spans="1:42" ht="15.6" x14ac:dyDescent="0.3">
      <c r="A29" s="24" t="s">
        <v>167</v>
      </c>
      <c r="B29" s="25">
        <v>59.07</v>
      </c>
      <c r="C29" s="25">
        <v>63.82</v>
      </c>
      <c r="D29" s="25">
        <v>61.75</v>
      </c>
      <c r="E29" s="25">
        <v>56.3</v>
      </c>
      <c r="F29" s="25">
        <v>47.33</v>
      </c>
      <c r="G29" s="25">
        <v>46.1</v>
      </c>
      <c r="H29" s="25">
        <v>46.68</v>
      </c>
      <c r="I29" s="25">
        <v>42.5</v>
      </c>
      <c r="J29" s="25">
        <v>35.68</v>
      </c>
      <c r="K29" s="25">
        <v>28.08</v>
      </c>
      <c r="L29" s="25">
        <v>30.53</v>
      </c>
      <c r="M29" s="25">
        <v>36.42</v>
      </c>
      <c r="N29" s="26">
        <v>46.17</v>
      </c>
      <c r="O29" s="26" t="s">
        <v>168</v>
      </c>
      <c r="P29" s="16"/>
      <c r="Q29" s="16"/>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row>
    <row r="30" spans="1:42" ht="15.6" x14ac:dyDescent="0.3">
      <c r="A30" s="24" t="s">
        <v>169</v>
      </c>
      <c r="B30" s="25">
        <v>39.880000000000003</v>
      </c>
      <c r="C30" s="25">
        <v>45.01</v>
      </c>
      <c r="D30" s="25">
        <v>46.96</v>
      </c>
      <c r="E30" s="25">
        <v>43.52</v>
      </c>
      <c r="F30" s="25">
        <v>44.38</v>
      </c>
      <c r="G30" s="25">
        <v>44.48</v>
      </c>
      <c r="H30" s="25">
        <v>49.25</v>
      </c>
      <c r="I30" s="25">
        <v>44.46</v>
      </c>
      <c r="J30" s="25">
        <v>52.74</v>
      </c>
      <c r="K30" s="25">
        <v>54.08</v>
      </c>
      <c r="L30" s="25">
        <v>54.86</v>
      </c>
      <c r="M30" s="25">
        <v>51.47</v>
      </c>
      <c r="N30" s="26">
        <v>47.56</v>
      </c>
      <c r="O30" s="26" t="s">
        <v>170</v>
      </c>
      <c r="P30" s="16"/>
      <c r="Q30" s="16"/>
      <c r="R30" s="14"/>
      <c r="S30" s="14"/>
      <c r="T30" s="14"/>
      <c r="U30" s="14"/>
      <c r="V30" s="14"/>
      <c r="W30" s="14"/>
      <c r="X30" s="14"/>
      <c r="Y30" s="14"/>
      <c r="Z30" s="14"/>
      <c r="AA30" s="14"/>
      <c r="AB30" s="14"/>
      <c r="AC30" s="14"/>
      <c r="AD30" s="14"/>
      <c r="AE30" s="14"/>
      <c r="AF30" s="14"/>
      <c r="AG30" s="14"/>
      <c r="AH30" s="14"/>
      <c r="AI30" s="14"/>
      <c r="AJ30" s="15" t="s">
        <v>171</v>
      </c>
      <c r="AK30" s="15" t="s">
        <v>172</v>
      </c>
      <c r="AL30" s="15" t="s">
        <v>173</v>
      </c>
      <c r="AM30" s="14"/>
      <c r="AN30" s="14"/>
      <c r="AO30" s="14"/>
      <c r="AP30" s="14"/>
    </row>
    <row r="31" spans="1:42" ht="15.6" x14ac:dyDescent="0.3">
      <c r="A31" s="24" t="s">
        <v>174</v>
      </c>
      <c r="B31" s="25">
        <v>52.49</v>
      </c>
      <c r="C31" s="25">
        <v>50.57</v>
      </c>
      <c r="D31" s="25">
        <v>46.56</v>
      </c>
      <c r="E31" s="25">
        <v>47.86</v>
      </c>
      <c r="F31" s="25">
        <v>50.63</v>
      </c>
      <c r="G31" s="25">
        <v>54.52</v>
      </c>
      <c r="H31" s="25">
        <v>56.06</v>
      </c>
      <c r="I31" s="25">
        <v>61.32</v>
      </c>
      <c r="J31" s="25">
        <v>62.29</v>
      </c>
      <c r="K31" s="25">
        <v>67.06</v>
      </c>
      <c r="L31" s="25">
        <v>63.54</v>
      </c>
      <c r="M31" s="25">
        <v>63.8</v>
      </c>
      <c r="N31" s="26">
        <v>56.43</v>
      </c>
      <c r="O31" s="26" t="s">
        <v>175</v>
      </c>
      <c r="P31" s="16"/>
      <c r="Q31" s="16"/>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row>
    <row r="32" spans="1:42" ht="15.6" x14ac:dyDescent="0.3">
      <c r="A32" s="24" t="s">
        <v>176</v>
      </c>
      <c r="B32" s="25">
        <v>69.22</v>
      </c>
      <c r="C32" s="25">
        <v>75.25</v>
      </c>
      <c r="D32" s="25">
        <v>73.83</v>
      </c>
      <c r="E32" s="25">
        <v>73.47</v>
      </c>
      <c r="F32" s="25">
        <v>72.53</v>
      </c>
      <c r="G32" s="25">
        <v>77.88</v>
      </c>
      <c r="H32" s="25">
        <v>80.08</v>
      </c>
      <c r="I32" s="25">
        <v>65.400000000000006</v>
      </c>
      <c r="J32" s="25">
        <v>57.77</v>
      </c>
      <c r="K32" s="25">
        <v>59.27</v>
      </c>
      <c r="L32" s="25">
        <v>64.53</v>
      </c>
      <c r="M32" s="25">
        <v>66.739999999999995</v>
      </c>
      <c r="N32" s="26">
        <v>69.88</v>
      </c>
      <c r="O32" s="26" t="s">
        <v>177</v>
      </c>
      <c r="P32" s="16"/>
      <c r="Q32" s="16"/>
      <c r="R32" s="14"/>
      <c r="S32" s="14"/>
      <c r="T32" s="14"/>
      <c r="U32" s="14"/>
      <c r="V32" s="14"/>
      <c r="W32" s="14"/>
      <c r="X32" s="14"/>
      <c r="Y32" s="14"/>
      <c r="Z32" s="14"/>
      <c r="AA32" s="14"/>
      <c r="AB32" s="14"/>
      <c r="AC32" s="14"/>
      <c r="AD32" s="14"/>
      <c r="AE32" s="14"/>
      <c r="AF32" s="14"/>
      <c r="AG32" s="14"/>
      <c r="AH32" s="14"/>
      <c r="AI32" s="14"/>
      <c r="AJ32" s="14"/>
      <c r="AK32" s="14"/>
      <c r="AL32" s="30">
        <v>-0.4</v>
      </c>
      <c r="AM32" s="14"/>
      <c r="AN32" s="14"/>
      <c r="AO32" s="14"/>
      <c r="AP32" s="14"/>
    </row>
    <row r="33" spans="1:17" ht="15.6" x14ac:dyDescent="0.3">
      <c r="A33" s="24" t="s">
        <v>178</v>
      </c>
      <c r="B33" s="25">
        <v>71</v>
      </c>
      <c r="C33" s="25">
        <v>70.010000000000005</v>
      </c>
      <c r="D33" s="25">
        <v>62.37</v>
      </c>
      <c r="E33" s="25">
        <v>63.63</v>
      </c>
      <c r="F33" s="25">
        <v>59.35</v>
      </c>
      <c r="G33" s="25">
        <v>61.72</v>
      </c>
      <c r="H33" s="25">
        <v>59.7</v>
      </c>
      <c r="I33" s="25">
        <v>62.53</v>
      </c>
      <c r="J33" s="25">
        <v>65.5</v>
      </c>
      <c r="K33" s="25">
        <v>64.31</v>
      </c>
      <c r="L33" s="25">
        <v>54.63</v>
      </c>
      <c r="M33" s="25">
        <v>33.36</v>
      </c>
      <c r="N33" s="26">
        <v>60.47</v>
      </c>
      <c r="O33" s="26" t="s">
        <v>179</v>
      </c>
      <c r="P33" s="16"/>
      <c r="Q33" s="16"/>
    </row>
    <row r="34" spans="1:17" ht="15.6" x14ac:dyDescent="0.3">
      <c r="A34" s="24" t="s">
        <v>180</v>
      </c>
      <c r="B34" s="25">
        <v>19.899999999999999</v>
      </c>
      <c r="C34" s="25">
        <v>30.61</v>
      </c>
      <c r="D34" s="25">
        <v>40.630000000000003</v>
      </c>
      <c r="E34" s="25">
        <v>43.35</v>
      </c>
      <c r="F34" s="25">
        <v>44.19</v>
      </c>
      <c r="G34" s="25">
        <v>41.35</v>
      </c>
      <c r="H34" s="25">
        <v>40.659999999999997</v>
      </c>
      <c r="I34" s="25">
        <v>43.34</v>
      </c>
      <c r="J34" s="25">
        <v>49.84</v>
      </c>
      <c r="K34" s="32">
        <v>54.79</v>
      </c>
      <c r="L34" s="32">
        <v>61.22</v>
      </c>
      <c r="M34" s="32">
        <v>64.73</v>
      </c>
      <c r="N34" s="26">
        <v>44.82</v>
      </c>
      <c r="O34" s="26" t="s">
        <v>181</v>
      </c>
      <c r="P34" s="16"/>
      <c r="Q34" s="16"/>
    </row>
    <row r="35" spans="1:17" ht="15.6" x14ac:dyDescent="0.3">
      <c r="A35" s="24" t="s">
        <v>182</v>
      </c>
      <c r="B35" s="32">
        <v>63.4</v>
      </c>
      <c r="C35" s="32">
        <v>66.95</v>
      </c>
      <c r="D35" s="32">
        <v>71.98</v>
      </c>
      <c r="E35" s="32">
        <v>73.540000000000006</v>
      </c>
      <c r="F35" s="32">
        <v>69.8</v>
      </c>
      <c r="G35" s="32">
        <v>73.13</v>
      </c>
      <c r="H35" s="32">
        <v>82.11</v>
      </c>
      <c r="I35" s="32">
        <v>80.64</v>
      </c>
      <c r="J35" s="32">
        <v>73.3</v>
      </c>
      <c r="K35" s="32">
        <v>84.67</v>
      </c>
      <c r="L35" s="32">
        <v>94.07</v>
      </c>
      <c r="M35" s="32">
        <v>112.87</v>
      </c>
      <c r="N35" s="26">
        <v>79.180000000000007</v>
      </c>
      <c r="O35" s="26" t="s">
        <v>181</v>
      </c>
      <c r="P35" s="16"/>
      <c r="Q35" s="16"/>
    </row>
    <row r="36" spans="1:17" ht="15.6" x14ac:dyDescent="0.3">
      <c r="A36" s="24" t="s">
        <v>183</v>
      </c>
      <c r="B36" s="32">
        <v>102.97</v>
      </c>
      <c r="C36" s="32">
        <v>109.51</v>
      </c>
      <c r="D36" s="32">
        <v>116.01</v>
      </c>
      <c r="E36" s="32">
        <v>105.49</v>
      </c>
      <c r="F36" s="32">
        <v>97.4</v>
      </c>
      <c r="G36" s="32">
        <v>90.71</v>
      </c>
      <c r="H36" s="32">
        <v>91.7</v>
      </c>
      <c r="I36" s="32">
        <v>87.55</v>
      </c>
      <c r="J36" s="32">
        <v>78.099999999999994</v>
      </c>
      <c r="K36" s="33">
        <v>80.92</v>
      </c>
      <c r="L36" s="33">
        <v>82.28</v>
      </c>
      <c r="M36" s="33">
        <v>78.540000000000006</v>
      </c>
      <c r="N36" s="26">
        <v>93.15</v>
      </c>
      <c r="O36" s="26" t="s">
        <v>181</v>
      </c>
      <c r="P36" s="16"/>
      <c r="Q36" s="16"/>
    </row>
    <row r="37" spans="1:17" ht="15.6" x14ac:dyDescent="0.3">
      <c r="A37" s="34" t="s">
        <v>184</v>
      </c>
      <c r="B37" s="35"/>
      <c r="C37" s="35"/>
      <c r="D37" s="35"/>
      <c r="E37" s="35"/>
      <c r="F37" s="35"/>
      <c r="G37" s="36"/>
      <c r="H37" s="36"/>
      <c r="I37" s="36"/>
      <c r="J37" s="36"/>
      <c r="K37" s="36"/>
      <c r="L37" s="36"/>
      <c r="M37" s="36"/>
      <c r="N37" s="16"/>
      <c r="O37" s="16"/>
      <c r="P37" s="16"/>
      <c r="Q37" s="16"/>
    </row>
    <row r="38" spans="1:17" ht="15.6" x14ac:dyDescent="0.3">
      <c r="A38" s="107" t="s">
        <v>185</v>
      </c>
      <c r="B38" s="107"/>
      <c r="C38" s="107"/>
      <c r="D38" s="107"/>
      <c r="E38" s="107"/>
      <c r="F38" s="107"/>
      <c r="G38" s="107"/>
      <c r="H38" s="107"/>
      <c r="I38" s="107"/>
      <c r="J38" s="107"/>
      <c r="K38" s="107"/>
      <c r="L38" s="107"/>
      <c r="M38" s="107"/>
      <c r="N38" s="107"/>
      <c r="O38" s="107"/>
      <c r="P38" s="16"/>
      <c r="Q38" s="16"/>
    </row>
    <row r="39" spans="1:17" ht="15.6" x14ac:dyDescent="0.3">
      <c r="A39" s="107" t="s">
        <v>186</v>
      </c>
      <c r="B39" s="107"/>
      <c r="C39" s="107"/>
      <c r="D39" s="107"/>
      <c r="E39" s="107"/>
      <c r="F39" s="107"/>
      <c r="G39" s="107"/>
      <c r="H39" s="107"/>
      <c r="I39" s="107"/>
      <c r="J39" s="107"/>
      <c r="K39" s="107"/>
      <c r="L39" s="107"/>
      <c r="M39" s="107"/>
      <c r="N39" s="107"/>
      <c r="O39" s="107"/>
      <c r="P39" s="16"/>
      <c r="Q39" s="16"/>
    </row>
    <row r="40" spans="1:17" ht="15.6" x14ac:dyDescent="0.3">
      <c r="A40" s="37"/>
      <c r="B40" s="16"/>
      <c r="C40" s="16"/>
      <c r="D40" s="16"/>
      <c r="E40" s="16"/>
      <c r="F40" s="16"/>
      <c r="G40" s="16"/>
      <c r="H40" s="16"/>
      <c r="I40" s="16"/>
      <c r="J40" s="16"/>
      <c r="K40" s="16"/>
      <c r="L40" s="16"/>
      <c r="M40" s="16"/>
      <c r="N40" s="16"/>
      <c r="O40" s="16"/>
      <c r="P40" s="16"/>
      <c r="Q40" s="16"/>
    </row>
    <row r="41" spans="1:17" ht="15.6" x14ac:dyDescent="0.3">
      <c r="A41" s="37"/>
      <c r="B41" s="16"/>
      <c r="C41" s="16"/>
      <c r="D41" s="16"/>
      <c r="E41" s="16"/>
      <c r="F41" s="16"/>
      <c r="G41" s="16"/>
      <c r="H41" s="16"/>
      <c r="I41" s="16"/>
      <c r="J41" s="16"/>
      <c r="K41" s="16"/>
      <c r="L41" s="16"/>
      <c r="M41" s="16"/>
      <c r="N41" s="16"/>
      <c r="O41" s="16"/>
      <c r="P41" s="16"/>
      <c r="Q41" s="16"/>
    </row>
    <row r="42" spans="1:17" ht="15.6" x14ac:dyDescent="0.3">
      <c r="A42" s="37"/>
      <c r="B42" s="16"/>
      <c r="C42" s="16"/>
      <c r="D42" s="16"/>
      <c r="E42" s="16"/>
      <c r="F42" s="16"/>
      <c r="G42" s="16"/>
      <c r="H42" s="16"/>
      <c r="I42" s="16"/>
      <c r="J42" s="16"/>
      <c r="K42" s="16"/>
      <c r="L42" s="16"/>
      <c r="M42" s="16"/>
      <c r="N42" s="16"/>
      <c r="O42" s="16"/>
      <c r="P42" s="16"/>
      <c r="Q42" s="16"/>
    </row>
    <row r="43" spans="1:17" ht="15.6" x14ac:dyDescent="0.3">
      <c r="A43" s="37"/>
      <c r="B43" s="16"/>
      <c r="C43" s="16"/>
      <c r="D43" s="16"/>
      <c r="E43" s="16"/>
      <c r="F43" s="16"/>
      <c r="G43" s="16"/>
      <c r="H43" s="16"/>
      <c r="I43" s="16"/>
      <c r="J43" s="16"/>
      <c r="K43" s="16"/>
      <c r="L43" s="16"/>
      <c r="M43" s="16"/>
      <c r="N43" s="16"/>
      <c r="O43" s="16"/>
      <c r="P43" s="16"/>
      <c r="Q43" s="16"/>
    </row>
    <row r="44" spans="1:17" ht="15.6" x14ac:dyDescent="0.3">
      <c r="A44" s="37"/>
      <c r="B44" s="16"/>
      <c r="C44" s="16"/>
      <c r="D44" s="16"/>
      <c r="E44" s="16"/>
      <c r="F44" s="16"/>
      <c r="G44" s="16"/>
      <c r="H44" s="16"/>
      <c r="I44" s="16"/>
      <c r="J44" s="16"/>
      <c r="K44" s="16"/>
      <c r="L44" s="16"/>
      <c r="M44" s="16"/>
      <c r="N44" s="16"/>
      <c r="O44" s="16"/>
      <c r="P44" s="16"/>
      <c r="Q44" s="16"/>
    </row>
    <row r="45" spans="1:17" ht="15.6" x14ac:dyDescent="0.3">
      <c r="A45" s="37"/>
      <c r="B45" s="16"/>
      <c r="C45" s="16"/>
      <c r="D45" s="16"/>
      <c r="E45" s="16"/>
      <c r="F45" s="16"/>
      <c r="G45" s="16"/>
      <c r="H45" s="16"/>
      <c r="I45" s="16"/>
      <c r="J45" s="16"/>
      <c r="K45" s="16"/>
      <c r="L45" s="16"/>
      <c r="M45" s="16"/>
      <c r="N45" s="16"/>
      <c r="O45" s="16"/>
      <c r="P45" s="16"/>
      <c r="Q45" s="16"/>
    </row>
    <row r="46" spans="1:17" ht="15.6" x14ac:dyDescent="0.3">
      <c r="A46" s="37"/>
      <c r="B46" s="16"/>
      <c r="C46" s="16"/>
      <c r="D46" s="16"/>
      <c r="E46" s="16"/>
      <c r="F46" s="16"/>
      <c r="G46" s="16"/>
      <c r="H46" s="16"/>
      <c r="I46" s="16"/>
      <c r="J46" s="16"/>
      <c r="K46" s="16"/>
      <c r="L46" s="16"/>
      <c r="M46" s="16"/>
      <c r="N46" s="16"/>
      <c r="O46" s="16"/>
      <c r="P46" s="16"/>
      <c r="Q46" s="16"/>
    </row>
    <row r="47" spans="1:17" ht="15.6" x14ac:dyDescent="0.3">
      <c r="A47" s="37"/>
      <c r="B47" s="16"/>
      <c r="C47" s="16"/>
      <c r="D47" s="16"/>
      <c r="E47" s="16"/>
      <c r="F47" s="16"/>
      <c r="G47" s="16"/>
      <c r="H47" s="16"/>
      <c r="I47" s="16"/>
      <c r="J47" s="16"/>
      <c r="K47" s="16"/>
      <c r="L47" s="16"/>
      <c r="M47" s="16"/>
      <c r="N47" s="16"/>
      <c r="O47" s="16"/>
      <c r="P47" s="16"/>
      <c r="Q47" s="16"/>
    </row>
    <row r="48" spans="1:17" ht="15.6" x14ac:dyDescent="0.3">
      <c r="A48" s="37"/>
      <c r="B48" s="16"/>
      <c r="C48" s="16"/>
      <c r="D48" s="16"/>
      <c r="E48" s="16"/>
      <c r="F48" s="16"/>
      <c r="G48" s="16"/>
      <c r="H48" s="16"/>
      <c r="I48" s="16"/>
      <c r="J48" s="16"/>
      <c r="K48" s="16"/>
      <c r="L48" s="16"/>
      <c r="M48" s="16"/>
      <c r="N48" s="16"/>
      <c r="O48" s="16"/>
      <c r="P48" s="16"/>
      <c r="Q48" s="16"/>
    </row>
    <row r="49" spans="1:17" ht="15.6" x14ac:dyDescent="0.3">
      <c r="A49" s="37"/>
      <c r="B49" s="16"/>
      <c r="C49" s="16"/>
      <c r="D49" s="16"/>
      <c r="E49" s="16"/>
      <c r="F49" s="16"/>
      <c r="G49" s="16"/>
      <c r="H49" s="16"/>
      <c r="I49" s="16"/>
      <c r="J49" s="16"/>
      <c r="K49" s="16"/>
      <c r="L49" s="16"/>
      <c r="M49" s="16"/>
      <c r="N49" s="16"/>
      <c r="O49" s="16"/>
      <c r="P49" s="16"/>
      <c r="Q49" s="16"/>
    </row>
    <row r="50" spans="1:17" ht="15.6" x14ac:dyDescent="0.3">
      <c r="A50" s="37"/>
      <c r="B50" s="16"/>
      <c r="C50" s="16"/>
      <c r="D50" s="16"/>
      <c r="E50" s="16"/>
      <c r="F50" s="16"/>
      <c r="G50" s="16"/>
      <c r="H50" s="16"/>
      <c r="I50" s="16"/>
      <c r="J50" s="16"/>
      <c r="K50" s="16"/>
      <c r="L50" s="16"/>
      <c r="M50" s="16"/>
      <c r="N50" s="16"/>
      <c r="O50" s="16"/>
      <c r="P50" s="16"/>
      <c r="Q50" s="16"/>
    </row>
    <row r="51" spans="1:17" ht="15.6" x14ac:dyDescent="0.3">
      <c r="A51" s="37"/>
      <c r="B51" s="16"/>
      <c r="C51" s="16"/>
      <c r="D51" s="16"/>
      <c r="E51" s="16"/>
      <c r="F51" s="16"/>
      <c r="G51" s="16"/>
      <c r="H51" s="16"/>
      <c r="I51" s="16"/>
      <c r="J51" s="16"/>
      <c r="K51" s="16"/>
      <c r="L51" s="16"/>
      <c r="M51" s="16"/>
      <c r="N51" s="16"/>
      <c r="O51" s="16"/>
      <c r="P51" s="16"/>
      <c r="Q51" s="16"/>
    </row>
    <row r="52" spans="1:17" ht="15.6" x14ac:dyDescent="0.3">
      <c r="A52" s="37"/>
      <c r="B52" s="16"/>
      <c r="C52" s="16"/>
      <c r="D52" s="16"/>
      <c r="E52" s="16"/>
      <c r="F52" s="16"/>
      <c r="G52" s="16"/>
      <c r="H52" s="16"/>
      <c r="I52" s="16"/>
      <c r="J52" s="16"/>
      <c r="K52" s="16"/>
      <c r="L52" s="16"/>
      <c r="M52" s="16"/>
      <c r="N52" s="16"/>
      <c r="O52" s="16"/>
      <c r="P52" s="16"/>
      <c r="Q52" s="16"/>
    </row>
  </sheetData>
  <mergeCells count="4">
    <mergeCell ref="A2:O2"/>
    <mergeCell ref="A8:O8"/>
    <mergeCell ref="A38:O38"/>
    <mergeCell ref="A39:O3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CA138-85C3-4E27-976F-6BFA30687E8D}">
  <dimension ref="D3:G51"/>
  <sheetViews>
    <sheetView showGridLines="0" tabSelected="1" zoomScale="43" workbookViewId="0">
      <selection activeCell="AB42" sqref="AB42"/>
    </sheetView>
  </sheetViews>
  <sheetFormatPr defaultRowHeight="14.4" x14ac:dyDescent="0.3"/>
  <sheetData>
    <row r="3" spans="4:7" ht="21" x14ac:dyDescent="0.4">
      <c r="D3" s="122" t="s">
        <v>350</v>
      </c>
      <c r="E3" s="122"/>
      <c r="F3" s="122"/>
      <c r="G3" s="122"/>
    </row>
    <row r="32" spans="4:4" ht="18" x14ac:dyDescent="0.35">
      <c r="D32" s="111" t="s">
        <v>324</v>
      </c>
    </row>
    <row r="33" spans="4:4" ht="18" x14ac:dyDescent="0.3">
      <c r="D33" s="128" t="s">
        <v>339</v>
      </c>
    </row>
    <row r="34" spans="4:4" ht="18" x14ac:dyDescent="0.3">
      <c r="D34" s="129" t="s">
        <v>338</v>
      </c>
    </row>
    <row r="36" spans="4:4" ht="21" x14ac:dyDescent="0.4">
      <c r="D36" s="38" t="s">
        <v>325</v>
      </c>
    </row>
    <row r="37" spans="4:4" ht="18" x14ac:dyDescent="0.3">
      <c r="D37" s="129" t="s">
        <v>340</v>
      </c>
    </row>
    <row r="38" spans="4:4" ht="18" x14ac:dyDescent="0.3">
      <c r="D38" s="129" t="s">
        <v>341</v>
      </c>
    </row>
    <row r="40" spans="4:4" ht="21" x14ac:dyDescent="0.3">
      <c r="D40" s="131" t="s">
        <v>326</v>
      </c>
    </row>
    <row r="41" spans="4:4" ht="18" x14ac:dyDescent="0.35">
      <c r="D41" s="111" t="s">
        <v>342</v>
      </c>
    </row>
    <row r="42" spans="4:4" ht="18" x14ac:dyDescent="0.3">
      <c r="D42" s="129" t="s">
        <v>343</v>
      </c>
    </row>
    <row r="43" spans="4:4" ht="18" x14ac:dyDescent="0.3">
      <c r="D43" s="130" t="s">
        <v>344</v>
      </c>
    </row>
    <row r="44" spans="4:4" ht="18" x14ac:dyDescent="0.3">
      <c r="D44" s="129" t="s">
        <v>345</v>
      </c>
    </row>
    <row r="45" spans="4:4" ht="18" x14ac:dyDescent="0.3">
      <c r="D45" s="129"/>
    </row>
    <row r="46" spans="4:4" ht="21" x14ac:dyDescent="0.4">
      <c r="D46" s="38" t="s">
        <v>327</v>
      </c>
    </row>
    <row r="47" spans="4:4" ht="18" x14ac:dyDescent="0.3">
      <c r="D47" s="129" t="s">
        <v>346</v>
      </c>
    </row>
    <row r="48" spans="4:4" ht="18" x14ac:dyDescent="0.3">
      <c r="D48" s="129" t="s">
        <v>347</v>
      </c>
    </row>
    <row r="49" spans="4:4" x14ac:dyDescent="0.3">
      <c r="D49" s="67"/>
    </row>
    <row r="50" spans="4:4" x14ac:dyDescent="0.3">
      <c r="D50" s="67"/>
    </row>
    <row r="51" spans="4:4" x14ac:dyDescent="0.3">
      <c r="D51" s="67"/>
    </row>
  </sheetData>
  <mergeCells count="1">
    <mergeCell ref="D3:G3"/>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BB1BA6-A769-437E-9E06-C7C5304656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cpi case study-Raw data</vt:lpstr>
      <vt:lpstr>Data dictionary</vt:lpstr>
      <vt:lpstr>Main data</vt:lpstr>
      <vt:lpstr>EDA1</vt:lpstr>
      <vt:lpstr>Dashboard 1</vt:lpstr>
      <vt:lpstr>EDA2</vt:lpstr>
      <vt:lpstr>Dashboard2</vt:lpstr>
      <vt:lpstr>EDA3</vt:lpstr>
      <vt:lpstr>dashboard3</vt:lpstr>
      <vt:lpstr>EDA4</vt:lpstr>
      <vt:lpstr>Dashboard 4</vt:lpstr>
      <vt:lpstr>EDA5</vt:lpstr>
      <vt:lpstr>crude oil price</vt:lpstr>
      <vt:lpstr>dashboard5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Keerthi Tt</dc:creator>
  <cp:lastModifiedBy>Keerthi Tt</cp:lastModifiedBy>
  <dcterms:created xsi:type="dcterms:W3CDTF">2025-05-19T10:35:27Z</dcterms:created>
  <dcterms:modified xsi:type="dcterms:W3CDTF">2025-05-28T11:59:34Z</dcterms:modified>
</cp:coreProperties>
</file>