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ccireland-my.sharepoint.com/personal/khayoun_ucc_ie/Documents/1. Karim - Projects/NAGPro &amp; BIAHOP/8. Students/Keerthi Meetna - Mathematics/2. RAW data/"/>
    </mc:Choice>
  </mc:AlternateContent>
  <xr:revisionPtr revIDLastSave="16" documentId="8_{B872428C-B7D6-4190-AF66-00BC11711834}" xr6:coauthVersionLast="47" xr6:coauthVersionMax="47" xr10:uidLastSave="{8A09B0F7-5B71-4ABA-ADCD-01757BDAEF38}"/>
  <bookViews>
    <workbookView xWindow="-108" yWindow="-108" windowWidth="23256" windowHeight="12456" xr2:uid="{5ED68F7F-B2D7-45C1-AD8A-F1E6EED39BD7}"/>
  </bookViews>
  <sheets>
    <sheet name="Control+Run #_Reorganized" sheetId="7" r:id="rId1"/>
    <sheet name="Control+Run #+Aver_Reorganized" sheetId="9" r:id="rId2"/>
  </sheets>
  <definedNames>
    <definedName name="_xlnm._FilterDatabase" localSheetId="0" hidden="1">'Control+Run #_Reorganized'!$A$1:$O$100</definedName>
    <definedName name="_xlnm._FilterDatabase" localSheetId="1" hidden="1">'Control+Run #+Aver_Reorganized'!$A$1:$O$100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9" l="1"/>
  <c r="H2" i="9"/>
  <c r="I2" i="9"/>
  <c r="J2" i="9"/>
  <c r="K2" i="9"/>
  <c r="K4" i="9" s="1"/>
  <c r="L2" i="9"/>
  <c r="L4" i="9" s="1"/>
  <c r="M2" i="9"/>
  <c r="N2" i="9"/>
  <c r="O2" i="9"/>
  <c r="G3" i="9"/>
  <c r="H3" i="9"/>
  <c r="H4" i="9" s="1"/>
  <c r="I3" i="9"/>
  <c r="I4" i="9" s="1"/>
  <c r="J3" i="9"/>
  <c r="J4" i="9" s="1"/>
  <c r="K3" i="9"/>
  <c r="L3" i="9"/>
  <c r="M3" i="9"/>
  <c r="M4" i="9" s="1"/>
  <c r="N3" i="9"/>
  <c r="N4" i="9" s="1"/>
  <c r="O3" i="9"/>
  <c r="O4" i="9" s="1"/>
  <c r="G5" i="9"/>
  <c r="H5" i="9"/>
  <c r="I5" i="9"/>
  <c r="J5" i="9"/>
  <c r="K5" i="9"/>
  <c r="L5" i="9"/>
  <c r="M5" i="9"/>
  <c r="N5" i="9"/>
  <c r="O5" i="9"/>
  <c r="G6" i="9"/>
  <c r="H6" i="9"/>
  <c r="I6" i="9"/>
  <c r="J6" i="9"/>
  <c r="K6" i="9"/>
  <c r="K7" i="9" s="1"/>
  <c r="L6" i="9"/>
  <c r="M6" i="9"/>
  <c r="M7" i="9" s="1"/>
  <c r="N6" i="9"/>
  <c r="O6" i="9"/>
  <c r="O7" i="9" s="1"/>
  <c r="J7" i="9"/>
  <c r="G8" i="9"/>
  <c r="H8" i="9"/>
  <c r="I8" i="9"/>
  <c r="J8" i="9"/>
  <c r="K8" i="9"/>
  <c r="K10" i="9" s="1"/>
  <c r="L8" i="9"/>
  <c r="L10" i="9" s="1"/>
  <c r="M8" i="9"/>
  <c r="N8" i="9"/>
  <c r="O8" i="9"/>
  <c r="G9" i="9"/>
  <c r="G10" i="9" s="1"/>
  <c r="H9" i="9"/>
  <c r="H10" i="9" s="1"/>
  <c r="I9" i="9"/>
  <c r="I10" i="9" s="1"/>
  <c r="J9" i="9"/>
  <c r="K9" i="9"/>
  <c r="L9" i="9"/>
  <c r="M9" i="9"/>
  <c r="N9" i="9"/>
  <c r="N10" i="9" s="1"/>
  <c r="O9" i="9"/>
  <c r="O10" i="9" s="1"/>
  <c r="J10" i="9"/>
  <c r="G11" i="9"/>
  <c r="H11" i="9"/>
  <c r="I11" i="9"/>
  <c r="J11" i="9"/>
  <c r="K11" i="9"/>
  <c r="L11" i="9"/>
  <c r="M11" i="9"/>
  <c r="N11" i="9"/>
  <c r="O11" i="9"/>
  <c r="O13" i="9" s="1"/>
  <c r="G12" i="9"/>
  <c r="G13" i="9" s="1"/>
  <c r="H12" i="9"/>
  <c r="I12" i="9"/>
  <c r="J12" i="9"/>
  <c r="K12" i="9"/>
  <c r="L12" i="9"/>
  <c r="L13" i="9" s="1"/>
  <c r="M12" i="9"/>
  <c r="N12" i="9"/>
  <c r="O12" i="9"/>
  <c r="J13" i="9"/>
  <c r="G14" i="9"/>
  <c r="H14" i="9"/>
  <c r="I14" i="9"/>
  <c r="J14" i="9"/>
  <c r="K14" i="9"/>
  <c r="K16" i="9" s="1"/>
  <c r="L14" i="9"/>
  <c r="M14" i="9"/>
  <c r="N14" i="9"/>
  <c r="O14" i="9"/>
  <c r="G15" i="9"/>
  <c r="H15" i="9"/>
  <c r="H16" i="9" s="1"/>
  <c r="I15" i="9"/>
  <c r="J15" i="9"/>
  <c r="J16" i="9" s="1"/>
  <c r="K15" i="9"/>
  <c r="L15" i="9"/>
  <c r="M15" i="9"/>
  <c r="N15" i="9"/>
  <c r="O15" i="9"/>
  <c r="O16" i="9" s="1"/>
  <c r="G17" i="9"/>
  <c r="H17" i="9"/>
  <c r="I17" i="9"/>
  <c r="J17" i="9"/>
  <c r="K17" i="9"/>
  <c r="L17" i="9"/>
  <c r="M17" i="9"/>
  <c r="N17" i="9"/>
  <c r="O17" i="9"/>
  <c r="G18" i="9"/>
  <c r="H18" i="9"/>
  <c r="I18" i="9"/>
  <c r="J18" i="9"/>
  <c r="J19" i="9" s="1"/>
  <c r="K18" i="9"/>
  <c r="K19" i="9" s="1"/>
  <c r="L18" i="9"/>
  <c r="L19" i="9" s="1"/>
  <c r="M18" i="9"/>
  <c r="M19" i="9" s="1"/>
  <c r="N18" i="9"/>
  <c r="O18" i="9"/>
  <c r="O19" i="9" s="1"/>
  <c r="G20" i="9"/>
  <c r="H20" i="9"/>
  <c r="I20" i="9"/>
  <c r="J20" i="9"/>
  <c r="J22" i="9" s="1"/>
  <c r="K20" i="9"/>
  <c r="L20" i="9"/>
  <c r="L22" i="9" s="1"/>
  <c r="M20" i="9"/>
  <c r="N20" i="9"/>
  <c r="O20" i="9"/>
  <c r="G21" i="9"/>
  <c r="G22" i="9" s="1"/>
  <c r="H21" i="9"/>
  <c r="I21" i="9"/>
  <c r="J21" i="9"/>
  <c r="K21" i="9"/>
  <c r="L21" i="9"/>
  <c r="M21" i="9"/>
  <c r="N21" i="9"/>
  <c r="O21" i="9"/>
  <c r="O22" i="9" s="1"/>
  <c r="G23" i="9"/>
  <c r="H23" i="9"/>
  <c r="I23" i="9"/>
  <c r="J23" i="9"/>
  <c r="K23" i="9"/>
  <c r="L23" i="9"/>
  <c r="M23" i="9"/>
  <c r="N23" i="9"/>
  <c r="O23" i="9"/>
  <c r="O25" i="9" s="1"/>
  <c r="G24" i="9"/>
  <c r="H24" i="9"/>
  <c r="I24" i="9"/>
  <c r="I25" i="9" s="1"/>
  <c r="J24" i="9"/>
  <c r="J25" i="9" s="1"/>
  <c r="K24" i="9"/>
  <c r="K25" i="9" s="1"/>
  <c r="L24" i="9"/>
  <c r="L25" i="9" s="1"/>
  <c r="M24" i="9"/>
  <c r="N24" i="9"/>
  <c r="O24" i="9"/>
  <c r="G26" i="9"/>
  <c r="H26" i="9"/>
  <c r="I26" i="9"/>
  <c r="J26" i="9"/>
  <c r="K26" i="9"/>
  <c r="K28" i="9" s="1"/>
  <c r="L26" i="9"/>
  <c r="L28" i="9" s="1"/>
  <c r="M26" i="9"/>
  <c r="N26" i="9"/>
  <c r="O26" i="9"/>
  <c r="G27" i="9"/>
  <c r="H27" i="9"/>
  <c r="H28" i="9" s="1"/>
  <c r="I27" i="9"/>
  <c r="I28" i="9" s="1"/>
  <c r="J27" i="9"/>
  <c r="K27" i="9"/>
  <c r="L27" i="9"/>
  <c r="M27" i="9"/>
  <c r="M28" i="9" s="1"/>
  <c r="N27" i="9"/>
  <c r="N28" i="9" s="1"/>
  <c r="O27" i="9"/>
  <c r="O28" i="9" s="1"/>
  <c r="G29" i="9"/>
  <c r="H29" i="9"/>
  <c r="I29" i="9"/>
  <c r="J29" i="9"/>
  <c r="K29" i="9"/>
  <c r="L29" i="9"/>
  <c r="M29" i="9"/>
  <c r="N29" i="9"/>
  <c r="O29" i="9"/>
  <c r="G30" i="9"/>
  <c r="H30" i="9"/>
  <c r="I30" i="9"/>
  <c r="J30" i="9"/>
  <c r="K30" i="9"/>
  <c r="L30" i="9"/>
  <c r="L31" i="9" s="1"/>
  <c r="M30" i="9"/>
  <c r="N30" i="9"/>
  <c r="N31" i="9" s="1"/>
  <c r="O30" i="9"/>
  <c r="O31" i="9" s="1"/>
  <c r="J31" i="9"/>
  <c r="G32" i="9"/>
  <c r="H32" i="9"/>
  <c r="I32" i="9"/>
  <c r="J32" i="9"/>
  <c r="K32" i="9"/>
  <c r="L32" i="9"/>
  <c r="L34" i="9" s="1"/>
  <c r="M32" i="9"/>
  <c r="N32" i="9"/>
  <c r="O32" i="9"/>
  <c r="G33" i="9"/>
  <c r="G34" i="9" s="1"/>
  <c r="H33" i="9"/>
  <c r="I33" i="9"/>
  <c r="I34" i="9" s="1"/>
  <c r="J33" i="9"/>
  <c r="K33" i="9"/>
  <c r="L33" i="9"/>
  <c r="M33" i="9"/>
  <c r="N33" i="9"/>
  <c r="N34" i="9" s="1"/>
  <c r="O33" i="9"/>
  <c r="O34" i="9" s="1"/>
  <c r="J34" i="9"/>
  <c r="G35" i="9"/>
  <c r="H35" i="9"/>
  <c r="I35" i="9"/>
  <c r="J35" i="9"/>
  <c r="K35" i="9"/>
  <c r="L35" i="9"/>
  <c r="M35" i="9"/>
  <c r="N35" i="9"/>
  <c r="O35" i="9"/>
  <c r="O37" i="9" s="1"/>
  <c r="G36" i="9"/>
  <c r="G37" i="9" s="1"/>
  <c r="H36" i="9"/>
  <c r="H37" i="9" s="1"/>
  <c r="I36" i="9"/>
  <c r="I37" i="9" s="1"/>
  <c r="J36" i="9"/>
  <c r="K36" i="9"/>
  <c r="L36" i="9"/>
  <c r="L37" i="9" s="1"/>
  <c r="M36" i="9"/>
  <c r="N36" i="9"/>
  <c r="O36" i="9"/>
  <c r="G38" i="9"/>
  <c r="H38" i="9"/>
  <c r="I38" i="9"/>
  <c r="J38" i="9"/>
  <c r="K38" i="9"/>
  <c r="L38" i="9"/>
  <c r="M38" i="9"/>
  <c r="N38" i="9"/>
  <c r="O38" i="9"/>
  <c r="G39" i="9"/>
  <c r="H39" i="9"/>
  <c r="I39" i="9"/>
  <c r="J39" i="9"/>
  <c r="J40" i="9" s="1"/>
  <c r="K39" i="9"/>
  <c r="L39" i="9"/>
  <c r="M39" i="9"/>
  <c r="M40" i="9" s="1"/>
  <c r="N39" i="9"/>
  <c r="N40" i="9" s="1"/>
  <c r="O39" i="9"/>
  <c r="O40" i="9" s="1"/>
  <c r="G41" i="9"/>
  <c r="H41" i="9"/>
  <c r="I41" i="9"/>
  <c r="J41" i="9"/>
  <c r="K41" i="9"/>
  <c r="K43" i="9" s="1"/>
  <c r="L41" i="9"/>
  <c r="M41" i="9"/>
  <c r="N41" i="9"/>
  <c r="O41" i="9"/>
  <c r="G42" i="9"/>
  <c r="H42" i="9"/>
  <c r="I42" i="9"/>
  <c r="J42" i="9"/>
  <c r="K42" i="9"/>
  <c r="L42" i="9"/>
  <c r="L43" i="9" s="1"/>
  <c r="M42" i="9"/>
  <c r="N42" i="9"/>
  <c r="O42" i="9"/>
  <c r="O43" i="9" s="1"/>
  <c r="J43" i="9"/>
  <c r="G44" i="9"/>
  <c r="H44" i="9"/>
  <c r="I44" i="9"/>
  <c r="J44" i="9"/>
  <c r="K44" i="9"/>
  <c r="L44" i="9"/>
  <c r="M44" i="9"/>
  <c r="N44" i="9"/>
  <c r="O44" i="9"/>
  <c r="G45" i="9"/>
  <c r="G46" i="9" s="1"/>
  <c r="H45" i="9"/>
  <c r="H46" i="9" s="1"/>
  <c r="I45" i="9"/>
  <c r="J45" i="9"/>
  <c r="K45" i="9"/>
  <c r="L45" i="9"/>
  <c r="M45" i="9"/>
  <c r="N45" i="9"/>
  <c r="O45" i="9"/>
  <c r="O46" i="9" s="1"/>
  <c r="J46" i="9"/>
  <c r="G47" i="9"/>
  <c r="H47" i="9"/>
  <c r="I47" i="9"/>
  <c r="J47" i="9"/>
  <c r="K47" i="9"/>
  <c r="L47" i="9"/>
  <c r="M47" i="9"/>
  <c r="N47" i="9"/>
  <c r="O47" i="9"/>
  <c r="G48" i="9"/>
  <c r="G49" i="9" s="1"/>
  <c r="H48" i="9"/>
  <c r="I48" i="9"/>
  <c r="I49" i="9" s="1"/>
  <c r="J48" i="9"/>
  <c r="K48" i="9"/>
  <c r="L48" i="9"/>
  <c r="L49" i="9" s="1"/>
  <c r="M48" i="9"/>
  <c r="N48" i="9"/>
  <c r="O48" i="9"/>
  <c r="O49" i="9"/>
  <c r="G50" i="9"/>
  <c r="H50" i="9"/>
  <c r="I50" i="9"/>
  <c r="J50" i="9"/>
  <c r="K50" i="9"/>
  <c r="K52" i="9" s="1"/>
  <c r="L50" i="9"/>
  <c r="L52" i="9" s="1"/>
  <c r="M50" i="9"/>
  <c r="N50" i="9"/>
  <c r="O50" i="9"/>
  <c r="G51" i="9"/>
  <c r="H51" i="9"/>
  <c r="I51" i="9"/>
  <c r="I52" i="9" s="1"/>
  <c r="J51" i="9"/>
  <c r="J52" i="9" s="1"/>
  <c r="K51" i="9"/>
  <c r="L51" i="9"/>
  <c r="M51" i="9"/>
  <c r="M52" i="9" s="1"/>
  <c r="N51" i="9"/>
  <c r="N52" i="9" s="1"/>
  <c r="O51" i="9"/>
  <c r="G53" i="9"/>
  <c r="H53" i="9"/>
  <c r="I53" i="9"/>
  <c r="I55" i="9" s="1"/>
  <c r="J53" i="9"/>
  <c r="K53" i="9"/>
  <c r="L53" i="9"/>
  <c r="M53" i="9"/>
  <c r="N53" i="9"/>
  <c r="O53" i="9"/>
  <c r="G54" i="9"/>
  <c r="H54" i="9"/>
  <c r="I54" i="9"/>
  <c r="J54" i="9"/>
  <c r="K54" i="9"/>
  <c r="L54" i="9"/>
  <c r="L55" i="9" s="1"/>
  <c r="M54" i="9"/>
  <c r="M55" i="9" s="1"/>
  <c r="N54" i="9"/>
  <c r="O54" i="9"/>
  <c r="J55" i="9"/>
  <c r="G56" i="9"/>
  <c r="H56" i="9"/>
  <c r="I56" i="9"/>
  <c r="J56" i="9"/>
  <c r="K56" i="9"/>
  <c r="K58" i="9" s="1"/>
  <c r="L56" i="9"/>
  <c r="L58" i="9" s="1"/>
  <c r="M56" i="9"/>
  <c r="N56" i="9"/>
  <c r="O56" i="9"/>
  <c r="G57" i="9"/>
  <c r="G58" i="9" s="1"/>
  <c r="H57" i="9"/>
  <c r="H58" i="9" s="1"/>
  <c r="I57" i="9"/>
  <c r="I58" i="9" s="1"/>
  <c r="J57" i="9"/>
  <c r="K57" i="9"/>
  <c r="L57" i="9"/>
  <c r="M57" i="9"/>
  <c r="N57" i="9"/>
  <c r="O57" i="9"/>
  <c r="O58" i="9" s="1"/>
  <c r="J58" i="9"/>
  <c r="G59" i="9"/>
  <c r="H59" i="9"/>
  <c r="I59" i="9"/>
  <c r="J59" i="9"/>
  <c r="K59" i="9"/>
  <c r="L59" i="9"/>
  <c r="M59" i="9"/>
  <c r="N59" i="9"/>
  <c r="O59" i="9"/>
  <c r="G60" i="9"/>
  <c r="H60" i="9"/>
  <c r="H61" i="9" s="1"/>
  <c r="I60" i="9"/>
  <c r="I61" i="9" s="1"/>
  <c r="J60" i="9"/>
  <c r="J61" i="9" s="1"/>
  <c r="K60" i="9"/>
  <c r="L60" i="9"/>
  <c r="L61" i="9" s="1"/>
  <c r="M60" i="9"/>
  <c r="N60" i="9"/>
  <c r="O60" i="9"/>
  <c r="O61" i="9"/>
  <c r="G62" i="9"/>
  <c r="H62" i="9"/>
  <c r="I62" i="9"/>
  <c r="J62" i="9"/>
  <c r="K62" i="9"/>
  <c r="L62" i="9"/>
  <c r="L64" i="9" s="1"/>
  <c r="M62" i="9"/>
  <c r="N62" i="9"/>
  <c r="O62" i="9"/>
  <c r="G63" i="9"/>
  <c r="H63" i="9"/>
  <c r="I63" i="9"/>
  <c r="I64" i="9" s="1"/>
  <c r="J63" i="9"/>
  <c r="K63" i="9"/>
  <c r="L63" i="9"/>
  <c r="M63" i="9"/>
  <c r="M64" i="9" s="1"/>
  <c r="N63" i="9"/>
  <c r="N64" i="9" s="1"/>
  <c r="O63" i="9"/>
  <c r="O64" i="9" s="1"/>
  <c r="G65" i="9"/>
  <c r="H65" i="9"/>
  <c r="I65" i="9"/>
  <c r="J65" i="9"/>
  <c r="K65" i="9"/>
  <c r="L65" i="9"/>
  <c r="M65" i="9"/>
  <c r="N65" i="9"/>
  <c r="O65" i="9"/>
  <c r="G66" i="9"/>
  <c r="H66" i="9"/>
  <c r="I66" i="9"/>
  <c r="J66" i="9"/>
  <c r="K66" i="9"/>
  <c r="L66" i="9"/>
  <c r="L67" i="9" s="1"/>
  <c r="M66" i="9"/>
  <c r="M67" i="9" s="1"/>
  <c r="N66" i="9"/>
  <c r="N67" i="9" s="1"/>
  <c r="O66" i="9"/>
  <c r="O67" i="9" s="1"/>
  <c r="J67" i="9"/>
  <c r="G68" i="9"/>
  <c r="H68" i="9"/>
  <c r="I68" i="9"/>
  <c r="J68" i="9"/>
  <c r="J70" i="9" s="1"/>
  <c r="K68" i="9"/>
  <c r="L68" i="9"/>
  <c r="M68" i="9"/>
  <c r="N68" i="9"/>
  <c r="O68" i="9"/>
  <c r="G69" i="9"/>
  <c r="G70" i="9" s="1"/>
  <c r="H69" i="9"/>
  <c r="H70" i="9" s="1"/>
  <c r="I69" i="9"/>
  <c r="I70" i="9" s="1"/>
  <c r="J69" i="9"/>
  <c r="K69" i="9"/>
  <c r="L69" i="9"/>
  <c r="M69" i="9"/>
  <c r="N69" i="9"/>
  <c r="O69" i="9"/>
  <c r="O70" i="9" s="1"/>
  <c r="G71" i="9"/>
  <c r="H71" i="9"/>
  <c r="I71" i="9"/>
  <c r="J71" i="9"/>
  <c r="K71" i="9"/>
  <c r="L71" i="9"/>
  <c r="M71" i="9"/>
  <c r="N71" i="9"/>
  <c r="O71" i="9"/>
  <c r="O73" i="9" s="1"/>
  <c r="G72" i="9"/>
  <c r="G73" i="9" s="1"/>
  <c r="H72" i="9"/>
  <c r="H73" i="9" s="1"/>
  <c r="I72" i="9"/>
  <c r="I73" i="9" s="1"/>
  <c r="J72" i="9"/>
  <c r="J73" i="9" s="1"/>
  <c r="K72" i="9"/>
  <c r="L72" i="9"/>
  <c r="L73" i="9" s="1"/>
  <c r="M72" i="9"/>
  <c r="N72" i="9"/>
  <c r="O72" i="9"/>
  <c r="G74" i="9"/>
  <c r="H74" i="9"/>
  <c r="I74" i="9"/>
  <c r="J74" i="9"/>
  <c r="K74" i="9"/>
  <c r="K76" i="9" s="1"/>
  <c r="L74" i="9"/>
  <c r="M74" i="9"/>
  <c r="N74" i="9"/>
  <c r="O74" i="9"/>
  <c r="G75" i="9"/>
  <c r="H75" i="9"/>
  <c r="I75" i="9"/>
  <c r="J75" i="9"/>
  <c r="J76" i="9" s="1"/>
  <c r="K75" i="9"/>
  <c r="L75" i="9"/>
  <c r="M75" i="9"/>
  <c r="M76" i="9" s="1"/>
  <c r="N75" i="9"/>
  <c r="N76" i="9" s="1"/>
  <c r="O75" i="9"/>
  <c r="O76" i="9" s="1"/>
  <c r="G77" i="9"/>
  <c r="H77" i="9"/>
  <c r="I77" i="9"/>
  <c r="J77" i="9"/>
  <c r="K77" i="9"/>
  <c r="K79" i="9" s="1"/>
  <c r="L77" i="9"/>
  <c r="M77" i="9"/>
  <c r="N77" i="9"/>
  <c r="O77" i="9"/>
  <c r="O79" i="9" s="1"/>
  <c r="G78" i="9"/>
  <c r="H78" i="9"/>
  <c r="I78" i="9"/>
  <c r="J78" i="9"/>
  <c r="K78" i="9"/>
  <c r="L78" i="9"/>
  <c r="L79" i="9" s="1"/>
  <c r="M78" i="9"/>
  <c r="M79" i="9" s="1"/>
  <c r="N78" i="9"/>
  <c r="O78" i="9"/>
  <c r="J79" i="9"/>
  <c r="G80" i="9"/>
  <c r="H80" i="9"/>
  <c r="I80" i="9"/>
  <c r="J80" i="9"/>
  <c r="K80" i="9"/>
  <c r="K82" i="9" s="1"/>
  <c r="L80" i="9"/>
  <c r="M80" i="9"/>
  <c r="N80" i="9"/>
  <c r="O80" i="9"/>
  <c r="G81" i="9"/>
  <c r="H81" i="9"/>
  <c r="H82" i="9" s="1"/>
  <c r="I81" i="9"/>
  <c r="I82" i="9" s="1"/>
  <c r="J81" i="9"/>
  <c r="J82" i="9" s="1"/>
  <c r="K81" i="9"/>
  <c r="L81" i="9"/>
  <c r="M81" i="9"/>
  <c r="N81" i="9"/>
  <c r="O81" i="9"/>
  <c r="O82" i="9" s="1"/>
  <c r="G83" i="9"/>
  <c r="H83" i="9"/>
  <c r="I83" i="9"/>
  <c r="J83" i="9"/>
  <c r="K83" i="9"/>
  <c r="L83" i="9"/>
  <c r="M83" i="9"/>
  <c r="N83" i="9"/>
  <c r="O83" i="9"/>
  <c r="G84" i="9"/>
  <c r="G85" i="9" s="1"/>
  <c r="H84" i="9"/>
  <c r="H85" i="9" s="1"/>
  <c r="I84" i="9"/>
  <c r="I85" i="9" s="1"/>
  <c r="J84" i="9"/>
  <c r="J85" i="9" s="1"/>
  <c r="K84" i="9"/>
  <c r="K85" i="9" s="1"/>
  <c r="L84" i="9"/>
  <c r="M84" i="9"/>
  <c r="N84" i="9"/>
  <c r="O84" i="9"/>
  <c r="O85" i="9" s="1"/>
  <c r="G86" i="9"/>
  <c r="H86" i="9"/>
  <c r="I86" i="9"/>
  <c r="J86" i="9"/>
  <c r="K86" i="9"/>
  <c r="K88" i="9" s="1"/>
  <c r="L86" i="9"/>
  <c r="L88" i="9" s="1"/>
  <c r="M86" i="9"/>
  <c r="N86" i="9"/>
  <c r="O86" i="9"/>
  <c r="G87" i="9"/>
  <c r="H87" i="9"/>
  <c r="I87" i="9"/>
  <c r="I88" i="9" s="1"/>
  <c r="J87" i="9"/>
  <c r="J88" i="9" s="1"/>
  <c r="K87" i="9"/>
  <c r="L87" i="9"/>
  <c r="M87" i="9"/>
  <c r="M88" i="9" s="1"/>
  <c r="N87" i="9"/>
  <c r="N88" i="9" s="1"/>
  <c r="O87" i="9"/>
  <c r="O88" i="9" s="1"/>
  <c r="G89" i="9"/>
  <c r="H89" i="9"/>
  <c r="I89" i="9"/>
  <c r="J89" i="9"/>
  <c r="K89" i="9"/>
  <c r="K91" i="9" s="1"/>
  <c r="L89" i="9"/>
  <c r="M89" i="9"/>
  <c r="N89" i="9"/>
  <c r="O89" i="9"/>
  <c r="G90" i="9"/>
  <c r="H90" i="9"/>
  <c r="I90" i="9"/>
  <c r="J90" i="9"/>
  <c r="K90" i="9"/>
  <c r="L90" i="9"/>
  <c r="L91" i="9" s="1"/>
  <c r="M90" i="9"/>
  <c r="M91" i="9" s="1"/>
  <c r="N90" i="9"/>
  <c r="N91" i="9" s="1"/>
  <c r="O90" i="9"/>
  <c r="J91" i="9"/>
  <c r="G92" i="9"/>
  <c r="H92" i="9"/>
  <c r="I92" i="9"/>
  <c r="J92" i="9"/>
  <c r="K92" i="9"/>
  <c r="K94" i="9" s="1"/>
  <c r="L92" i="9"/>
  <c r="M92" i="9"/>
  <c r="N92" i="9"/>
  <c r="O92" i="9"/>
  <c r="G93" i="9"/>
  <c r="G94" i="9" s="1"/>
  <c r="H93" i="9"/>
  <c r="H94" i="9" s="1"/>
  <c r="I93" i="9"/>
  <c r="I94" i="9" s="1"/>
  <c r="J93" i="9"/>
  <c r="J94" i="9" s="1"/>
  <c r="K93" i="9"/>
  <c r="L93" i="9"/>
  <c r="M93" i="9"/>
  <c r="N93" i="9"/>
  <c r="O93" i="9"/>
  <c r="O94" i="9" s="1"/>
  <c r="G95" i="9"/>
  <c r="H95" i="9"/>
  <c r="I95" i="9"/>
  <c r="J95" i="9"/>
  <c r="K95" i="9"/>
  <c r="L95" i="9"/>
  <c r="M95" i="9"/>
  <c r="N95" i="9"/>
  <c r="O95" i="9"/>
  <c r="G96" i="9"/>
  <c r="G97" i="9" s="1"/>
  <c r="H96" i="9"/>
  <c r="H97" i="9" s="1"/>
  <c r="I96" i="9"/>
  <c r="J96" i="9"/>
  <c r="J97" i="9" s="1"/>
  <c r="K96" i="9"/>
  <c r="L96" i="9"/>
  <c r="L97" i="9" s="1"/>
  <c r="M96" i="9"/>
  <c r="N96" i="9"/>
  <c r="O96" i="9"/>
  <c r="O97" i="9"/>
  <c r="G98" i="9"/>
  <c r="H98" i="9"/>
  <c r="I98" i="9"/>
  <c r="J98" i="9"/>
  <c r="K98" i="9"/>
  <c r="L98" i="9"/>
  <c r="L100" i="9" s="1"/>
  <c r="M98" i="9"/>
  <c r="N98" i="9"/>
  <c r="O98" i="9"/>
  <c r="G99" i="9"/>
  <c r="H99" i="9"/>
  <c r="I99" i="9"/>
  <c r="I100" i="9" s="1"/>
  <c r="J99" i="9"/>
  <c r="J100" i="9" s="1"/>
  <c r="K99" i="9"/>
  <c r="L99" i="9"/>
  <c r="M99" i="9"/>
  <c r="M100" i="9" s="1"/>
  <c r="N99" i="9"/>
  <c r="O99" i="9"/>
  <c r="O100" i="9" s="1"/>
  <c r="F99" i="9"/>
  <c r="F98" i="9"/>
  <c r="F96" i="9"/>
  <c r="F95" i="9"/>
  <c r="F93" i="9"/>
  <c r="F94" i="9" s="1"/>
  <c r="F92" i="9"/>
  <c r="F90" i="9"/>
  <c r="F89" i="9"/>
  <c r="F87" i="9"/>
  <c r="F88" i="9" s="1"/>
  <c r="F86" i="9"/>
  <c r="F84" i="9"/>
  <c r="F83" i="9"/>
  <c r="F81" i="9"/>
  <c r="F80" i="9"/>
  <c r="F78" i="9"/>
  <c r="F77" i="9"/>
  <c r="F75" i="9"/>
  <c r="F76" i="9" s="1"/>
  <c r="F74" i="9"/>
  <c r="F72" i="9"/>
  <c r="F71" i="9"/>
  <c r="F69" i="9"/>
  <c r="F68" i="9"/>
  <c r="F70" i="9" s="1"/>
  <c r="F66" i="9"/>
  <c r="F65" i="9"/>
  <c r="F63" i="9"/>
  <c r="F64" i="9" s="1"/>
  <c r="F62" i="9"/>
  <c r="F60" i="9"/>
  <c r="F59" i="9"/>
  <c r="F57" i="9"/>
  <c r="F56" i="9"/>
  <c r="F54" i="9"/>
  <c r="F55" i="9" s="1"/>
  <c r="F53" i="9"/>
  <c r="F51" i="9"/>
  <c r="F50" i="9"/>
  <c r="F48" i="9"/>
  <c r="F47" i="9"/>
  <c r="F45" i="9"/>
  <c r="F44" i="9"/>
  <c r="F42" i="9"/>
  <c r="F41" i="9"/>
  <c r="F39" i="9"/>
  <c r="F40" i="9" s="1"/>
  <c r="F38" i="9"/>
  <c r="F36" i="9"/>
  <c r="F35" i="9"/>
  <c r="F33" i="9"/>
  <c r="F32" i="9"/>
  <c r="F30" i="9"/>
  <c r="F29" i="9"/>
  <c r="F27" i="9"/>
  <c r="F28" i="9" s="1"/>
  <c r="F26" i="9"/>
  <c r="F24" i="9"/>
  <c r="F25" i="9" s="1"/>
  <c r="F23" i="9"/>
  <c r="F21" i="9"/>
  <c r="F20" i="9"/>
  <c r="F22" i="9" s="1"/>
  <c r="F18" i="9"/>
  <c r="F17" i="9"/>
  <c r="F15" i="9"/>
  <c r="F16" i="9" s="1"/>
  <c r="F14" i="9"/>
  <c r="F12" i="9"/>
  <c r="F11" i="9"/>
  <c r="F9" i="9"/>
  <c r="F10" i="9" s="1"/>
  <c r="F8" i="9"/>
  <c r="F6" i="9"/>
  <c r="F7" i="9" s="1"/>
  <c r="F5" i="9"/>
  <c r="F3" i="9"/>
  <c r="F2" i="9"/>
  <c r="F31" i="9" l="1"/>
  <c r="F100" i="9"/>
  <c r="I40" i="9"/>
  <c r="G25" i="9"/>
  <c r="N22" i="9"/>
  <c r="K22" i="9"/>
  <c r="K13" i="9"/>
  <c r="I91" i="9"/>
  <c r="L16" i="9"/>
  <c r="N100" i="9"/>
  <c r="I97" i="9"/>
  <c r="L85" i="9"/>
  <c r="G82" i="9"/>
  <c r="I76" i="9"/>
  <c r="G61" i="9"/>
  <c r="O52" i="9"/>
  <c r="J49" i="9"/>
  <c r="M43" i="9"/>
  <c r="H34" i="9"/>
  <c r="J28" i="9"/>
  <c r="N16" i="9"/>
  <c r="I13" i="9"/>
  <c r="L7" i="9"/>
  <c r="I7" i="9"/>
  <c r="F52" i="9"/>
  <c r="L94" i="9"/>
  <c r="I43" i="9"/>
  <c r="M16" i="9"/>
  <c r="J64" i="9"/>
  <c r="L46" i="9"/>
  <c r="F73" i="9"/>
  <c r="I79" i="9"/>
  <c r="O55" i="9"/>
  <c r="K46" i="9"/>
  <c r="J37" i="9"/>
  <c r="M31" i="9"/>
  <c r="I22" i="9"/>
  <c r="F4" i="9"/>
  <c r="L82" i="9"/>
  <c r="K67" i="9"/>
  <c r="I31" i="9"/>
  <c r="H22" i="9"/>
  <c r="O91" i="9"/>
  <c r="I16" i="9"/>
  <c r="L76" i="9"/>
  <c r="I67" i="9"/>
  <c r="K34" i="9"/>
  <c r="F79" i="9"/>
  <c r="L70" i="9"/>
  <c r="K55" i="9"/>
  <c r="K70" i="9"/>
  <c r="I46" i="9"/>
  <c r="I19" i="9"/>
  <c r="F19" i="9"/>
  <c r="N82" i="9"/>
  <c r="H76" i="9"/>
  <c r="N58" i="9"/>
  <c r="H52" i="9"/>
  <c r="F85" i="9"/>
  <c r="M94" i="9"/>
  <c r="G88" i="9"/>
  <c r="M70" i="9"/>
  <c r="M46" i="9"/>
  <c r="M34" i="9"/>
  <c r="M10" i="9"/>
  <c r="G4" i="9"/>
  <c r="H100" i="9"/>
  <c r="N94" i="9"/>
  <c r="N70" i="9"/>
  <c r="N46" i="9"/>
  <c r="F37" i="9"/>
  <c r="G64" i="9"/>
  <c r="G52" i="9"/>
  <c r="G28" i="9"/>
  <c r="N97" i="9"/>
  <c r="K97" i="9"/>
  <c r="H91" i="9"/>
  <c r="N85" i="9"/>
  <c r="H79" i="9"/>
  <c r="N73" i="9"/>
  <c r="K73" i="9"/>
  <c r="H67" i="9"/>
  <c r="N61" i="9"/>
  <c r="K61" i="9"/>
  <c r="H55" i="9"/>
  <c r="N49" i="9"/>
  <c r="K49" i="9"/>
  <c r="H43" i="9"/>
  <c r="N37" i="9"/>
  <c r="K37" i="9"/>
  <c r="H31" i="9"/>
  <c r="N25" i="9"/>
  <c r="H19" i="9"/>
  <c r="N13" i="9"/>
  <c r="H7" i="9"/>
  <c r="F67" i="9"/>
  <c r="H88" i="9"/>
  <c r="H64" i="9"/>
  <c r="H40" i="9"/>
  <c r="G100" i="9"/>
  <c r="M82" i="9"/>
  <c r="G76" i="9"/>
  <c r="M58" i="9"/>
  <c r="G40" i="9"/>
  <c r="M22" i="9"/>
  <c r="G16" i="9"/>
  <c r="F58" i="9"/>
  <c r="M97" i="9"/>
  <c r="G91" i="9"/>
  <c r="M85" i="9"/>
  <c r="G79" i="9"/>
  <c r="M73" i="9"/>
  <c r="G67" i="9"/>
  <c r="M61" i="9"/>
  <c r="G55" i="9"/>
  <c r="M49" i="9"/>
  <c r="G43" i="9"/>
  <c r="M37" i="9"/>
  <c r="G31" i="9"/>
  <c r="M25" i="9"/>
  <c r="G19" i="9"/>
  <c r="M13" i="9"/>
  <c r="G7" i="9"/>
  <c r="F91" i="9"/>
  <c r="K100" i="9"/>
  <c r="K64" i="9"/>
  <c r="K40" i="9"/>
  <c r="F13" i="9"/>
  <c r="F46" i="9"/>
  <c r="F61" i="9"/>
  <c r="F43" i="9"/>
  <c r="L40" i="9"/>
  <c r="N79" i="9"/>
  <c r="N55" i="9"/>
  <c r="H49" i="9"/>
  <c r="N43" i="9"/>
  <c r="K31" i="9"/>
  <c r="H25" i="9"/>
  <c r="N19" i="9"/>
  <c r="H13" i="9"/>
  <c r="N7" i="9"/>
  <c r="F34" i="9"/>
  <c r="F49" i="9"/>
  <c r="F82" i="9"/>
  <c r="F97" i="9"/>
</calcChain>
</file>

<file path=xl/sharedStrings.xml><?xml version="1.0" encoding="utf-8"?>
<sst xmlns="http://schemas.openxmlformats.org/spreadsheetml/2006/main" count="921" uniqueCount="53">
  <si>
    <t>TUDCA</t>
  </si>
  <si>
    <t>TCDCA</t>
  </si>
  <si>
    <t>TDCA</t>
  </si>
  <si>
    <t>TCA</t>
  </si>
  <si>
    <t>TLCA</t>
  </si>
  <si>
    <t>GUDCA</t>
  </si>
  <si>
    <t>GCDCA</t>
  </si>
  <si>
    <t>GDCA</t>
  </si>
  <si>
    <t>GCA</t>
  </si>
  <si>
    <t>GLCA</t>
  </si>
  <si>
    <t>Ct-NI-1</t>
  </si>
  <si>
    <t>Ct-NI-2</t>
  </si>
  <si>
    <t>Ct-NI-3</t>
  </si>
  <si>
    <t>A-NI-1</t>
  </si>
  <si>
    <t>A-NI-2</t>
  </si>
  <si>
    <t>A-NI-3</t>
  </si>
  <si>
    <t>B-NI-1</t>
  </si>
  <si>
    <t>B-NI-2</t>
  </si>
  <si>
    <t>B-NI-3</t>
  </si>
  <si>
    <t>F-NI-1</t>
  </si>
  <si>
    <t>F-NI-2</t>
  </si>
  <si>
    <t>F-NI-3</t>
  </si>
  <si>
    <t>1011c-NI-1</t>
  </si>
  <si>
    <t>1011c-NI-2</t>
  </si>
  <si>
    <t>1011c-NI-3</t>
  </si>
  <si>
    <t>T2-NI-1</t>
  </si>
  <si>
    <t>T2-NI-2</t>
  </si>
  <si>
    <t>T2-NI-3</t>
  </si>
  <si>
    <t>JL885-NI-1</t>
  </si>
  <si>
    <t>JL885-NI-2</t>
  </si>
  <si>
    <t>JL885-NI-3</t>
  </si>
  <si>
    <t>Sample ID</t>
  </si>
  <si>
    <t>BSH enzyme</t>
  </si>
  <si>
    <t>Inhibitor</t>
  </si>
  <si>
    <t>Replicate</t>
  </si>
  <si>
    <t>Ct</t>
  </si>
  <si>
    <t>NI</t>
  </si>
  <si>
    <t>JL885</t>
  </si>
  <si>
    <t>A</t>
  </si>
  <si>
    <t>B</t>
  </si>
  <si>
    <t>F</t>
  </si>
  <si>
    <t>1011c</t>
  </si>
  <si>
    <t>T2</t>
  </si>
  <si>
    <t>Run #</t>
  </si>
  <si>
    <t>Run 1</t>
  </si>
  <si>
    <t>Run 2</t>
  </si>
  <si>
    <t>Run 3</t>
  </si>
  <si>
    <t>Run 4</t>
  </si>
  <si>
    <t>Run 5</t>
  </si>
  <si>
    <t>Run 6</t>
  </si>
  <si>
    <t>Average</t>
  </si>
  <si>
    <t>SD</t>
  </si>
  <si>
    <t>CV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</si>
</sst>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2">
    <cellStyle name="Normal" xfId="0" builtinId="0"/>
    <cellStyle name="Normal 2" xfId="1" xr:uid="{22D53393-9C1B-43D3-A55A-46EB82B77E9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F802B6-23B1-4FA9-AD95-AAF1D37CA3CF}">
  <dimension ref="A1:O100"/>
  <sheetViews>
    <sheetView tabSelected="1" topLeftCell="C1" workbookViewId="0">
      <selection activeCell="I8" sqref="I8"/>
    </sheetView>
  </sheetViews>
  <sheetFormatPr defaultRowHeight="14.4" x14ac:dyDescent="0.3"/>
  <cols>
    <col min="1" max="1" width="19.21875" customWidth="1"/>
    <col min="2" max="5" width="18.33203125" customWidth="1"/>
    <col min="6" max="15" width="11.77734375" style="1" customWidth="1"/>
  </cols>
  <sheetData>
    <row r="1" spans="1:15" x14ac:dyDescent="0.3">
      <c r="A1" t="s">
        <v>43</v>
      </c>
      <c r="B1" t="s">
        <v>32</v>
      </c>
      <c r="C1" t="s">
        <v>33</v>
      </c>
      <c r="D1" t="s">
        <v>34</v>
      </c>
      <c r="E1" t="s">
        <v>31</v>
      </c>
      <c r="F1" s="1" t="s">
        <v>0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1" t="s">
        <v>6</v>
      </c>
      <c r="M1" s="1" t="s">
        <v>7</v>
      </c>
      <c r="N1" s="1" t="s">
        <v>8</v>
      </c>
      <c r="O1" s="1" t="s">
        <v>9</v>
      </c>
    </row>
    <row r="2" spans="1:15" x14ac:dyDescent="0.3">
      <c r="A2" t="s">
        <v>44</v>
      </c>
      <c r="B2" t="s">
        <v>35</v>
      </c>
      <c r="C2" t="s">
        <v>36</v>
      </c>
      <c r="D2">
        <v>1</v>
      </c>
      <c r="E2" t="s">
        <v>10</v>
      </c>
      <c r="F2" s="1">
        <v>50.036720000000003</v>
      </c>
      <c r="G2" s="1">
        <v>6.9217000000000004</v>
      </c>
      <c r="H2" s="1">
        <v>23.273070000000001</v>
      </c>
      <c r="I2" s="1">
        <v>6.4306099999999997</v>
      </c>
      <c r="J2" s="1">
        <v>1.69597</v>
      </c>
      <c r="K2" s="1">
        <v>0.40921999999999997</v>
      </c>
      <c r="L2" s="1">
        <v>6.8516000000000004</v>
      </c>
      <c r="M2" s="1">
        <v>15.07809</v>
      </c>
      <c r="N2" s="1">
        <v>5.8006799999999998</v>
      </c>
      <c r="O2" s="1">
        <v>1.02776</v>
      </c>
    </row>
    <row r="3" spans="1:15" x14ac:dyDescent="0.3">
      <c r="A3" t="s">
        <v>44</v>
      </c>
      <c r="B3" t="s">
        <v>35</v>
      </c>
      <c r="C3" t="s">
        <v>36</v>
      </c>
      <c r="D3">
        <v>2</v>
      </c>
      <c r="E3" t="s">
        <v>11</v>
      </c>
      <c r="F3" s="1">
        <v>47.26314</v>
      </c>
      <c r="G3" s="1">
        <v>6.2434700000000003</v>
      </c>
      <c r="H3" s="1">
        <v>21.411570000000001</v>
      </c>
      <c r="I3" s="1">
        <v>7.3837700000000002</v>
      </c>
      <c r="J3" s="1">
        <v>1.99116</v>
      </c>
      <c r="K3" s="1">
        <v>0.54883999999999999</v>
      </c>
      <c r="L3" s="1">
        <v>7.70181</v>
      </c>
      <c r="M3" s="1">
        <v>16.77562</v>
      </c>
      <c r="N3" s="1">
        <v>7.7253600000000002</v>
      </c>
      <c r="O3" s="1">
        <v>1.3004199999999999</v>
      </c>
    </row>
    <row r="4" spans="1:15" x14ac:dyDescent="0.3">
      <c r="A4" t="s">
        <v>44</v>
      </c>
      <c r="B4" t="s">
        <v>35</v>
      </c>
      <c r="C4" t="s">
        <v>36</v>
      </c>
      <c r="D4">
        <v>3</v>
      </c>
      <c r="E4" t="s">
        <v>12</v>
      </c>
      <c r="F4" s="1">
        <v>54.58052</v>
      </c>
      <c r="G4" s="1">
        <v>7.6265700000000001</v>
      </c>
      <c r="H4" s="1">
        <v>25.577179999999998</v>
      </c>
      <c r="I4" s="1">
        <v>8.0589700000000004</v>
      </c>
      <c r="J4" s="1">
        <v>1.97353</v>
      </c>
      <c r="K4" s="1">
        <v>0.82906999999999997</v>
      </c>
      <c r="L4" s="1">
        <v>8.6616499999999998</v>
      </c>
      <c r="M4" s="1">
        <v>18.284960000000002</v>
      </c>
      <c r="N4" s="1">
        <v>8.8483499999999999</v>
      </c>
      <c r="O4" s="1">
        <v>1.05277</v>
      </c>
    </row>
    <row r="5" spans="1:15" x14ac:dyDescent="0.3">
      <c r="A5" t="s">
        <v>45</v>
      </c>
      <c r="B5" t="s">
        <v>35</v>
      </c>
      <c r="C5" t="s">
        <v>36</v>
      </c>
      <c r="D5">
        <v>1</v>
      </c>
      <c r="E5" t="s">
        <v>10</v>
      </c>
      <c r="F5" s="1">
        <v>32.756630000000001</v>
      </c>
      <c r="G5" s="1">
        <v>7.3569000000000004</v>
      </c>
      <c r="H5" s="1">
        <v>12.44244</v>
      </c>
      <c r="I5" s="1">
        <v>6.2754700000000003</v>
      </c>
      <c r="J5" s="1">
        <v>0.91068000000000005</v>
      </c>
      <c r="K5" s="1">
        <v>0.12281</v>
      </c>
      <c r="L5" s="1">
        <v>2.7102900000000001</v>
      </c>
      <c r="M5" s="1">
        <v>10.706799999999999</v>
      </c>
      <c r="N5" s="1">
        <v>4.8075999999999999</v>
      </c>
      <c r="O5" s="1">
        <v>1.06511</v>
      </c>
    </row>
    <row r="6" spans="1:15" x14ac:dyDescent="0.3">
      <c r="A6" t="s">
        <v>45</v>
      </c>
      <c r="B6" t="s">
        <v>35</v>
      </c>
      <c r="C6" t="s">
        <v>36</v>
      </c>
      <c r="D6">
        <v>2</v>
      </c>
      <c r="E6" t="s">
        <v>11</v>
      </c>
      <c r="F6" s="1">
        <v>36.078409999999998</v>
      </c>
      <c r="G6" s="1">
        <v>8.7066999999999997</v>
      </c>
      <c r="H6" s="1">
        <v>14.33849</v>
      </c>
      <c r="I6" s="1">
        <v>7.7072799999999999</v>
      </c>
      <c r="J6" s="1">
        <v>0.95037000000000005</v>
      </c>
      <c r="K6" s="1">
        <v>0.12586</v>
      </c>
      <c r="L6" s="1">
        <v>3.2168600000000001</v>
      </c>
      <c r="M6" s="1">
        <v>12.281969999999999</v>
      </c>
      <c r="N6" s="1">
        <v>5.7175799999999999</v>
      </c>
      <c r="O6" s="1">
        <v>1.0865800000000001</v>
      </c>
    </row>
    <row r="7" spans="1:15" x14ac:dyDescent="0.3">
      <c r="A7" t="s">
        <v>45</v>
      </c>
      <c r="B7" t="s">
        <v>35</v>
      </c>
      <c r="C7" t="s">
        <v>36</v>
      </c>
      <c r="D7">
        <v>3</v>
      </c>
      <c r="E7" t="s">
        <v>12</v>
      </c>
      <c r="F7" s="1">
        <v>34.461080000000003</v>
      </c>
      <c r="G7" s="1">
        <v>9.5596099999999993</v>
      </c>
      <c r="H7" s="1">
        <v>14.7539</v>
      </c>
      <c r="I7" s="1">
        <v>8.2111800000000006</v>
      </c>
      <c r="J7" s="1">
        <v>0.93925999999999998</v>
      </c>
      <c r="K7" s="1">
        <v>0.13741</v>
      </c>
      <c r="L7" s="1">
        <v>3.41093</v>
      </c>
      <c r="M7" s="1">
        <v>12.84238</v>
      </c>
      <c r="N7" s="1">
        <v>6.2761300000000002</v>
      </c>
      <c r="O7" s="1">
        <v>1.02691</v>
      </c>
    </row>
    <row r="8" spans="1:15" x14ac:dyDescent="0.3">
      <c r="A8" t="s">
        <v>46</v>
      </c>
      <c r="B8" t="s">
        <v>35</v>
      </c>
      <c r="C8" t="s">
        <v>36</v>
      </c>
      <c r="D8">
        <v>1</v>
      </c>
      <c r="E8" t="s">
        <v>10</v>
      </c>
      <c r="F8" s="1">
        <v>64.193613999999997</v>
      </c>
      <c r="G8" s="1">
        <v>33.855738000000002</v>
      </c>
      <c r="H8" s="1">
        <v>24.602785999999998</v>
      </c>
      <c r="I8" s="1">
        <v>22.267973999999999</v>
      </c>
      <c r="J8" s="1">
        <v>6.5244039999999996</v>
      </c>
      <c r="K8" s="1">
        <v>27.047173000000001</v>
      </c>
      <c r="L8" s="1">
        <v>23.146705999999998</v>
      </c>
      <c r="M8" s="1">
        <v>18.08408</v>
      </c>
      <c r="N8" s="1">
        <v>15.940284</v>
      </c>
      <c r="O8" s="1">
        <v>2.4372699999999998</v>
      </c>
    </row>
    <row r="9" spans="1:15" x14ac:dyDescent="0.3">
      <c r="A9" t="s">
        <v>46</v>
      </c>
      <c r="B9" t="s">
        <v>35</v>
      </c>
      <c r="C9" t="s">
        <v>36</v>
      </c>
      <c r="D9">
        <v>2</v>
      </c>
      <c r="E9" t="s">
        <v>11</v>
      </c>
      <c r="F9" s="1">
        <v>50.993158000000001</v>
      </c>
      <c r="G9" s="1">
        <v>26.619274999999998</v>
      </c>
      <c r="H9" s="1">
        <v>19.734604000000001</v>
      </c>
      <c r="I9" s="1">
        <v>17.268426000000002</v>
      </c>
      <c r="J9" s="1">
        <v>4.6169409999999997</v>
      </c>
      <c r="K9" s="1">
        <v>27.585605999999999</v>
      </c>
      <c r="L9" s="1">
        <v>17.521597</v>
      </c>
      <c r="M9" s="1">
        <v>14.225474</v>
      </c>
      <c r="N9" s="1">
        <v>12.746981999999999</v>
      </c>
      <c r="O9" s="1">
        <v>1.81345</v>
      </c>
    </row>
    <row r="10" spans="1:15" x14ac:dyDescent="0.3">
      <c r="A10" t="s">
        <v>46</v>
      </c>
      <c r="B10" t="s">
        <v>35</v>
      </c>
      <c r="C10" t="s">
        <v>36</v>
      </c>
      <c r="D10">
        <v>3</v>
      </c>
      <c r="E10" t="s">
        <v>12</v>
      </c>
      <c r="F10" s="1">
        <v>65.473866000000001</v>
      </c>
      <c r="G10" s="1">
        <v>33.400713000000003</v>
      </c>
      <c r="H10" s="1">
        <v>23.809971000000001</v>
      </c>
      <c r="I10" s="1">
        <v>21.075158999999999</v>
      </c>
      <c r="J10" s="1">
        <v>6.1548790000000002</v>
      </c>
      <c r="K10" s="1">
        <v>4.8543799999999999</v>
      </c>
      <c r="L10" s="1">
        <v>23.219107999999999</v>
      </c>
      <c r="M10" s="1">
        <v>17.876753000000001</v>
      </c>
      <c r="N10" s="1">
        <v>15.680033</v>
      </c>
      <c r="O10" s="1">
        <v>2.632549</v>
      </c>
    </row>
    <row r="11" spans="1:15" x14ac:dyDescent="0.3">
      <c r="A11" t="s">
        <v>47</v>
      </c>
      <c r="B11" t="s">
        <v>35</v>
      </c>
      <c r="C11" t="s">
        <v>36</v>
      </c>
      <c r="D11">
        <v>1</v>
      </c>
      <c r="E11" t="s">
        <v>10</v>
      </c>
      <c r="F11" s="1">
        <v>51.030876999999997</v>
      </c>
      <c r="G11" s="1">
        <v>21.313566999999999</v>
      </c>
      <c r="H11" s="1">
        <v>15.806818</v>
      </c>
      <c r="I11" s="1">
        <v>12.111547</v>
      </c>
      <c r="J11" s="1">
        <v>3.7252269999999998</v>
      </c>
      <c r="K11" s="1">
        <v>44.49098</v>
      </c>
      <c r="L11" s="1">
        <v>12.77426</v>
      </c>
      <c r="M11" s="1">
        <v>10.681659</v>
      </c>
      <c r="N11" s="1">
        <v>7.9046669999999999</v>
      </c>
      <c r="O11" s="1">
        <v>1.229743</v>
      </c>
    </row>
    <row r="12" spans="1:15" x14ac:dyDescent="0.3">
      <c r="A12" t="s">
        <v>47</v>
      </c>
      <c r="B12" t="s">
        <v>35</v>
      </c>
      <c r="C12" t="s">
        <v>36</v>
      </c>
      <c r="D12">
        <v>2</v>
      </c>
      <c r="E12" t="s">
        <v>11</v>
      </c>
      <c r="F12" s="1">
        <v>51.957186999999998</v>
      </c>
      <c r="G12" s="1">
        <v>22.597721</v>
      </c>
      <c r="H12" s="1">
        <v>16.588009</v>
      </c>
      <c r="I12" s="1">
        <v>13.193141000000001</v>
      </c>
      <c r="J12" s="1">
        <v>3.1388120000000002</v>
      </c>
      <c r="K12" s="1">
        <v>43.833494999999999</v>
      </c>
      <c r="L12" s="1">
        <v>12.405612</v>
      </c>
      <c r="M12" s="1">
        <v>10.199954</v>
      </c>
      <c r="N12" s="1">
        <v>8.4627239999999997</v>
      </c>
      <c r="O12" s="1">
        <v>0.65914399999999995</v>
      </c>
    </row>
    <row r="13" spans="1:15" x14ac:dyDescent="0.3">
      <c r="A13" t="s">
        <v>47</v>
      </c>
      <c r="B13" t="s">
        <v>35</v>
      </c>
      <c r="C13" t="s">
        <v>36</v>
      </c>
      <c r="D13">
        <v>3</v>
      </c>
      <c r="E13" t="s">
        <v>12</v>
      </c>
      <c r="F13" s="1">
        <v>54.221727000000001</v>
      </c>
      <c r="G13" s="1">
        <v>22.477526999999998</v>
      </c>
      <c r="H13" s="1">
        <v>16.888117999999999</v>
      </c>
      <c r="I13" s="1">
        <v>13.049927</v>
      </c>
      <c r="J13" s="1">
        <v>4.1801089999999999</v>
      </c>
      <c r="K13" s="1">
        <v>53.211978999999999</v>
      </c>
      <c r="L13" s="1">
        <v>13.862033</v>
      </c>
      <c r="M13" s="1">
        <v>11.416397</v>
      </c>
      <c r="N13" s="1">
        <v>8.2900919999999996</v>
      </c>
      <c r="O13" s="1">
        <v>1.4394070000000001</v>
      </c>
    </row>
    <row r="14" spans="1:15" x14ac:dyDescent="0.3">
      <c r="A14" t="s">
        <v>48</v>
      </c>
      <c r="B14" t="s">
        <v>35</v>
      </c>
      <c r="C14" t="s">
        <v>36</v>
      </c>
      <c r="D14">
        <v>1</v>
      </c>
      <c r="E14" t="s">
        <v>10</v>
      </c>
      <c r="F14" s="1">
        <v>78.341239999999999</v>
      </c>
      <c r="G14" s="1">
        <v>15.221774</v>
      </c>
      <c r="H14" s="1">
        <v>10.921469999999999</v>
      </c>
      <c r="I14" s="1">
        <v>9.3651820000000008</v>
      </c>
      <c r="J14" s="1">
        <v>3.3989929999999999</v>
      </c>
      <c r="K14" s="1">
        <v>8.0343870000000006</v>
      </c>
      <c r="L14" s="1">
        <v>9.7089300000000005</v>
      </c>
      <c r="M14" s="1">
        <v>7.3538540000000001</v>
      </c>
      <c r="N14" s="1">
        <v>3.9807769999999998</v>
      </c>
      <c r="O14" s="1">
        <v>1.694132</v>
      </c>
    </row>
    <row r="15" spans="1:15" x14ac:dyDescent="0.3">
      <c r="A15" t="s">
        <v>48</v>
      </c>
      <c r="B15" t="s">
        <v>35</v>
      </c>
      <c r="C15" t="s">
        <v>36</v>
      </c>
      <c r="D15">
        <v>2</v>
      </c>
      <c r="E15" t="s">
        <v>11</v>
      </c>
      <c r="F15" s="1">
        <v>89.208580999999995</v>
      </c>
      <c r="G15" s="1">
        <v>16.198885000000001</v>
      </c>
      <c r="H15" s="1">
        <v>11.695714000000001</v>
      </c>
      <c r="I15" s="1">
        <v>9.5497829999999997</v>
      </c>
      <c r="J15" s="1">
        <v>3.996572</v>
      </c>
      <c r="K15" s="1">
        <v>2.643859</v>
      </c>
      <c r="L15" s="1">
        <v>11.272855</v>
      </c>
      <c r="M15" s="1">
        <v>7.9290269999999996</v>
      </c>
      <c r="N15" s="1">
        <v>4.2334250000000004</v>
      </c>
      <c r="O15" s="1">
        <v>2.1279819999999998</v>
      </c>
    </row>
    <row r="16" spans="1:15" x14ac:dyDescent="0.3">
      <c r="A16" t="s">
        <v>48</v>
      </c>
      <c r="B16" t="s">
        <v>35</v>
      </c>
      <c r="C16" t="s">
        <v>36</v>
      </c>
      <c r="D16">
        <v>3</v>
      </c>
      <c r="E16" t="s">
        <v>12</v>
      </c>
      <c r="F16" s="1">
        <v>88.981747999999996</v>
      </c>
      <c r="G16" s="1">
        <v>16.284099000000001</v>
      </c>
      <c r="H16" s="1">
        <v>11.543283000000001</v>
      </c>
      <c r="I16" s="1">
        <v>9.3069210000000009</v>
      </c>
      <c r="J16" s="1">
        <v>4.0071919999999999</v>
      </c>
      <c r="K16" s="1">
        <v>5.2729499999999998</v>
      </c>
      <c r="L16" s="1">
        <v>10.992298999999999</v>
      </c>
      <c r="M16" s="1">
        <v>7.8346629999999999</v>
      </c>
      <c r="N16" s="1">
        <v>4.1155660000000003</v>
      </c>
      <c r="O16" s="1">
        <v>1.969665</v>
      </c>
    </row>
    <row r="17" spans="1:15" x14ac:dyDescent="0.3">
      <c r="A17" t="s">
        <v>49</v>
      </c>
      <c r="B17" t="s">
        <v>35</v>
      </c>
      <c r="C17" t="s">
        <v>36</v>
      </c>
      <c r="D17">
        <v>1</v>
      </c>
      <c r="E17" t="s">
        <v>10</v>
      </c>
      <c r="F17" s="1">
        <v>147.74886699999999</v>
      </c>
      <c r="G17" s="1">
        <v>31.369903999999998</v>
      </c>
      <c r="H17" s="1">
        <v>20.016041000000001</v>
      </c>
      <c r="I17" s="1">
        <v>17.100733999999999</v>
      </c>
      <c r="J17" s="1">
        <v>9.6849030000000003</v>
      </c>
      <c r="K17" s="1">
        <v>36.692407000000003</v>
      </c>
      <c r="L17" s="1">
        <v>23.403079999999999</v>
      </c>
      <c r="M17" s="1">
        <v>16.023060999999998</v>
      </c>
      <c r="N17" s="1">
        <v>8.4366769999999995</v>
      </c>
      <c r="O17" s="1">
        <v>5.6269780000000003</v>
      </c>
    </row>
    <row r="18" spans="1:15" x14ac:dyDescent="0.3">
      <c r="A18" t="s">
        <v>49</v>
      </c>
      <c r="B18" t="s">
        <v>35</v>
      </c>
      <c r="C18" t="s">
        <v>36</v>
      </c>
      <c r="D18">
        <v>2</v>
      </c>
      <c r="E18" t="s">
        <v>11</v>
      </c>
      <c r="F18" s="1">
        <v>152.21444199999999</v>
      </c>
      <c r="G18" s="1">
        <v>33.516376000000001</v>
      </c>
      <c r="H18" s="1">
        <v>21.24851</v>
      </c>
      <c r="I18" s="1">
        <v>17.997468000000001</v>
      </c>
      <c r="J18" s="1">
        <v>9.9204880000000006</v>
      </c>
      <c r="K18" s="1">
        <v>71.529214999999994</v>
      </c>
      <c r="L18" s="1">
        <v>25.535867</v>
      </c>
      <c r="M18" s="1">
        <v>17.112307999999999</v>
      </c>
      <c r="N18" s="1">
        <v>9.0240179999999999</v>
      </c>
      <c r="O18" s="1">
        <v>5.7661300000000004</v>
      </c>
    </row>
    <row r="19" spans="1:15" x14ac:dyDescent="0.3">
      <c r="A19" t="s">
        <v>49</v>
      </c>
      <c r="B19" t="s">
        <v>35</v>
      </c>
      <c r="C19" t="s">
        <v>36</v>
      </c>
      <c r="D19">
        <v>3</v>
      </c>
      <c r="E19" t="s">
        <v>12</v>
      </c>
      <c r="F19" s="1">
        <v>139.70047400000001</v>
      </c>
      <c r="G19" s="1">
        <v>30.774113</v>
      </c>
      <c r="H19" s="1">
        <v>20.020738000000001</v>
      </c>
      <c r="I19" s="1">
        <v>17.032357000000001</v>
      </c>
      <c r="J19" s="1">
        <v>9.2272580000000008</v>
      </c>
      <c r="K19" s="1">
        <v>36.089880999999998</v>
      </c>
      <c r="L19" s="1">
        <v>23.575572999999999</v>
      </c>
      <c r="M19" s="1">
        <v>16.103975999999999</v>
      </c>
      <c r="N19" s="1">
        <v>8.5138029999999993</v>
      </c>
      <c r="O19" s="1">
        <v>5.3291700000000004</v>
      </c>
    </row>
    <row r="20" spans="1:15" x14ac:dyDescent="0.3">
      <c r="A20" t="s">
        <v>44</v>
      </c>
      <c r="B20" t="s">
        <v>37</v>
      </c>
      <c r="C20" t="s">
        <v>36</v>
      </c>
      <c r="D20">
        <v>1</v>
      </c>
      <c r="E20" t="s">
        <v>28</v>
      </c>
      <c r="F20" s="1">
        <v>9.4950000000000007E-2</v>
      </c>
      <c r="G20" s="1">
        <v>2.4109999999999999E-2</v>
      </c>
      <c r="H20" s="1">
        <v>4.3749999999999997E-2</v>
      </c>
      <c r="I20" s="1">
        <v>4.9439999999999998E-2</v>
      </c>
      <c r="J20" s="1">
        <v>1.67E-3</v>
      </c>
      <c r="K20" s="1">
        <v>1.7690000000000001E-2</v>
      </c>
      <c r="L20" s="1">
        <v>1.5509999999999999E-2</v>
      </c>
      <c r="M20" s="1">
        <v>3.9500000000000004E-3</v>
      </c>
      <c r="N20" s="1">
        <v>0.32745000000000002</v>
      </c>
      <c r="O20" s="1">
        <v>2.8300000000000001E-3</v>
      </c>
    </row>
    <row r="21" spans="1:15" x14ac:dyDescent="0.3">
      <c r="A21" t="s">
        <v>44</v>
      </c>
      <c r="B21" t="s">
        <v>37</v>
      </c>
      <c r="C21" t="s">
        <v>36</v>
      </c>
      <c r="D21">
        <v>2</v>
      </c>
      <c r="E21" t="s">
        <v>29</v>
      </c>
      <c r="F21" s="1">
        <v>0.14979000000000001</v>
      </c>
      <c r="G21" s="1">
        <v>2.2759999999999999E-2</v>
      </c>
      <c r="H21" s="1">
        <v>1.523E-2</v>
      </c>
      <c r="I21" s="1">
        <v>7.1010000000000004E-2</v>
      </c>
      <c r="J21" s="1">
        <v>3.9100000000000003E-3</v>
      </c>
      <c r="K21" s="1">
        <v>7.4000000000000003E-3</v>
      </c>
      <c r="L21" s="1">
        <v>2.6200000000000001E-2</v>
      </c>
      <c r="M21" s="1">
        <v>3.0799999999999998E-3</v>
      </c>
      <c r="N21" s="1">
        <v>7.2940000000000005E-2</v>
      </c>
      <c r="O21" s="1">
        <v>4.1099999999999999E-3</v>
      </c>
    </row>
    <row r="22" spans="1:15" x14ac:dyDescent="0.3">
      <c r="A22" t="s">
        <v>44</v>
      </c>
      <c r="B22" t="s">
        <v>37</v>
      </c>
      <c r="C22" t="s">
        <v>36</v>
      </c>
      <c r="D22">
        <v>3</v>
      </c>
      <c r="E22" t="s">
        <v>30</v>
      </c>
      <c r="F22" s="1">
        <v>0.10876</v>
      </c>
      <c r="G22" s="1">
        <v>3.5490000000000001E-2</v>
      </c>
      <c r="H22" s="1">
        <v>2.64E-2</v>
      </c>
      <c r="I22" s="1">
        <v>1.204E-2</v>
      </c>
      <c r="J22" s="1">
        <v>1.1820000000000001E-2</v>
      </c>
      <c r="K22" s="1">
        <v>6.3899999999999998E-3</v>
      </c>
      <c r="L22" s="1">
        <v>1.8069999999999999E-2</v>
      </c>
      <c r="M22" s="1">
        <v>9.7999999999999997E-4</v>
      </c>
      <c r="N22" s="1">
        <v>0.12249</v>
      </c>
      <c r="O22" s="1">
        <v>4.1000000000000003E-3</v>
      </c>
    </row>
    <row r="23" spans="1:15" x14ac:dyDescent="0.3">
      <c r="A23" t="s">
        <v>49</v>
      </c>
      <c r="B23" t="s">
        <v>37</v>
      </c>
      <c r="C23" t="s">
        <v>36</v>
      </c>
      <c r="D23">
        <v>1</v>
      </c>
      <c r="E23" t="s">
        <v>28</v>
      </c>
      <c r="F23" s="1">
        <v>0.204484</v>
      </c>
      <c r="G23" s="1">
        <v>9.5605999999999997E-2</v>
      </c>
      <c r="H23" s="1">
        <v>9.2864000000000002E-2</v>
      </c>
      <c r="I23" s="1">
        <v>3.3238999999999998E-2</v>
      </c>
      <c r="J23" s="1">
        <v>4.4354999999999999E-2</v>
      </c>
      <c r="K23" s="1">
        <v>0.77800400000000003</v>
      </c>
      <c r="L23" s="1">
        <v>0.16609399999999999</v>
      </c>
      <c r="M23" s="1">
        <v>6.2810639999999998</v>
      </c>
      <c r="N23" s="1">
        <v>4.928668</v>
      </c>
      <c r="O23" s="1">
        <v>4.7689000000000002E-2</v>
      </c>
    </row>
    <row r="24" spans="1:15" x14ac:dyDescent="0.3">
      <c r="A24" t="s">
        <v>49</v>
      </c>
      <c r="B24" t="s">
        <v>37</v>
      </c>
      <c r="C24" t="s">
        <v>36</v>
      </c>
      <c r="D24">
        <v>2</v>
      </c>
      <c r="E24" t="s">
        <v>29</v>
      </c>
      <c r="F24" s="1">
        <v>0.25345899999999999</v>
      </c>
      <c r="G24" s="1">
        <v>0.1099</v>
      </c>
      <c r="H24" s="1">
        <v>8.3829000000000001E-2</v>
      </c>
      <c r="I24" s="1">
        <v>4.5099E-2</v>
      </c>
      <c r="J24" s="1">
        <v>5.6875000000000002E-2</v>
      </c>
      <c r="K24" s="1">
        <v>1.71051</v>
      </c>
      <c r="L24" s="1">
        <v>0.17556099999999999</v>
      </c>
      <c r="M24" s="1">
        <v>6.4246749999999997</v>
      </c>
      <c r="N24" s="1">
        <v>4.8401160000000001</v>
      </c>
      <c r="O24" s="1">
        <v>5.8795E-2</v>
      </c>
    </row>
    <row r="25" spans="1:15" x14ac:dyDescent="0.3">
      <c r="A25" t="s">
        <v>49</v>
      </c>
      <c r="B25" t="s">
        <v>37</v>
      </c>
      <c r="C25" t="s">
        <v>36</v>
      </c>
      <c r="D25">
        <v>3</v>
      </c>
      <c r="E25" t="s">
        <v>30</v>
      </c>
      <c r="F25" s="1">
        <v>0.26784000000000002</v>
      </c>
      <c r="G25" s="1">
        <v>0.103119</v>
      </c>
      <c r="H25" s="1">
        <v>8.6370000000000002E-2</v>
      </c>
      <c r="I25" s="1">
        <v>4.9345E-2</v>
      </c>
      <c r="J25" s="1">
        <v>4.1433999999999999E-2</v>
      </c>
      <c r="K25" s="1">
        <v>0.78016200000000002</v>
      </c>
      <c r="L25" s="1">
        <v>0.165933</v>
      </c>
      <c r="M25" s="1">
        <v>6.3026879999999998</v>
      </c>
      <c r="N25" s="1">
        <v>4.8238750000000001</v>
      </c>
      <c r="O25" s="1">
        <v>4.3005000000000002E-2</v>
      </c>
    </row>
    <row r="26" spans="1:15" x14ac:dyDescent="0.3">
      <c r="A26" t="s">
        <v>45</v>
      </c>
      <c r="B26" t="s">
        <v>38</v>
      </c>
      <c r="C26" t="s">
        <v>36</v>
      </c>
      <c r="D26">
        <v>1</v>
      </c>
      <c r="E26" t="s">
        <v>13</v>
      </c>
      <c r="F26" s="1">
        <v>2.1160000000000002E-2</v>
      </c>
      <c r="G26" s="1">
        <v>2.1440000000000001E-2</v>
      </c>
      <c r="H26" s="1">
        <v>1.2630000000000001E-2</v>
      </c>
      <c r="I26" s="1">
        <v>1.98E-3</v>
      </c>
      <c r="J26" s="1">
        <v>6.11E-3</v>
      </c>
      <c r="K26" s="1">
        <v>1.92E-3</v>
      </c>
      <c r="L26" s="1">
        <v>1.6000000000000001E-4</v>
      </c>
      <c r="M26" s="1">
        <v>3.5200000000000001E-3</v>
      </c>
      <c r="N26" s="1">
        <v>1.23773</v>
      </c>
      <c r="O26" s="1">
        <v>2.3900000000000002E-3</v>
      </c>
    </row>
    <row r="27" spans="1:15" x14ac:dyDescent="0.3">
      <c r="A27" t="s">
        <v>45</v>
      </c>
      <c r="B27" t="s">
        <v>38</v>
      </c>
      <c r="C27" t="s">
        <v>36</v>
      </c>
      <c r="D27">
        <v>2</v>
      </c>
      <c r="E27" t="s">
        <v>14</v>
      </c>
      <c r="F27" s="1">
        <v>2.1389999999999999E-2</v>
      </c>
      <c r="G27" s="1">
        <v>3.0949999999999998E-2</v>
      </c>
      <c r="H27" s="1">
        <v>9.6799999999999994E-3</v>
      </c>
      <c r="I27" s="1">
        <v>3.8019999999999998E-2</v>
      </c>
      <c r="J27" s="1">
        <v>2.2799999999999999E-3</v>
      </c>
      <c r="K27" s="1">
        <v>1.6800000000000001E-3</v>
      </c>
      <c r="L27" s="1">
        <v>1.4999999999999999E-4</v>
      </c>
      <c r="M27" s="1">
        <v>1.1299999999999999E-3</v>
      </c>
      <c r="N27" s="1">
        <v>1.23417</v>
      </c>
      <c r="O27" s="1">
        <v>5.8E-4</v>
      </c>
    </row>
    <row r="28" spans="1:15" x14ac:dyDescent="0.3">
      <c r="A28" t="s">
        <v>45</v>
      </c>
      <c r="B28" t="s">
        <v>38</v>
      </c>
      <c r="C28" t="s">
        <v>36</v>
      </c>
      <c r="D28">
        <v>3</v>
      </c>
      <c r="E28" t="s">
        <v>15</v>
      </c>
      <c r="F28" s="1">
        <v>2.8649999999999998E-2</v>
      </c>
      <c r="G28" s="1">
        <v>1.975E-2</v>
      </c>
      <c r="H28" s="1">
        <v>9.8099999999999993E-3</v>
      </c>
      <c r="I28" s="1">
        <v>4.8619999999999997E-2</v>
      </c>
      <c r="J28" s="1">
        <v>7.1000000000000004E-3</v>
      </c>
      <c r="K28" s="1">
        <v>2.9819999999999999E-2</v>
      </c>
      <c r="L28" s="1">
        <v>1.2999999999999999E-4</v>
      </c>
      <c r="M28" s="1">
        <v>2.8600000000000001E-3</v>
      </c>
      <c r="N28" s="1">
        <v>1.66361</v>
      </c>
      <c r="O28" s="1">
        <v>1.0499999999999999E-3</v>
      </c>
    </row>
    <row r="29" spans="1:15" x14ac:dyDescent="0.3">
      <c r="A29" t="s">
        <v>46</v>
      </c>
      <c r="B29" t="s">
        <v>38</v>
      </c>
      <c r="C29" t="s">
        <v>36</v>
      </c>
      <c r="D29">
        <v>1</v>
      </c>
      <c r="E29" t="s">
        <v>13</v>
      </c>
      <c r="F29" s="1">
        <v>1.3178E-2</v>
      </c>
      <c r="G29" s="1">
        <v>8.5280000000000009E-3</v>
      </c>
      <c r="H29" s="1">
        <v>2.5753999999999999E-2</v>
      </c>
      <c r="I29" s="1">
        <v>7.9349999999999993E-3</v>
      </c>
      <c r="J29" s="1">
        <v>1.0560000000000001E-3</v>
      </c>
      <c r="K29" s="1">
        <v>0.37720599999999999</v>
      </c>
      <c r="L29" s="1">
        <v>9.7439999999999992E-3</v>
      </c>
      <c r="M29" s="1">
        <v>1.0175E-2</v>
      </c>
      <c r="N29" s="1">
        <v>2.7461389999999999</v>
      </c>
      <c r="O29" s="1">
        <v>1.3990000000000001E-3</v>
      </c>
    </row>
    <row r="30" spans="1:15" x14ac:dyDescent="0.3">
      <c r="A30" t="s">
        <v>46</v>
      </c>
      <c r="B30" t="s">
        <v>38</v>
      </c>
      <c r="C30" t="s">
        <v>36</v>
      </c>
      <c r="D30">
        <v>2</v>
      </c>
      <c r="E30" t="s">
        <v>14</v>
      </c>
      <c r="F30" s="1">
        <v>9.7900000000000001E-3</v>
      </c>
      <c r="G30" s="1">
        <v>4.5079999999999999E-3</v>
      </c>
      <c r="H30" s="1">
        <v>4.3080000000000002E-3</v>
      </c>
      <c r="I30" s="1">
        <v>7.1659999999999996E-3</v>
      </c>
      <c r="J30" s="1">
        <v>1.5150000000000001E-3</v>
      </c>
      <c r="K30" s="1">
        <v>0.13156699999999999</v>
      </c>
      <c r="L30" s="1">
        <v>5.0099999999999997E-3</v>
      </c>
      <c r="M30" s="1">
        <v>3.1150000000000001E-3</v>
      </c>
      <c r="N30" s="1">
        <v>2.8053400000000002</v>
      </c>
      <c r="O30" s="1">
        <v>1.2359999999999999E-3</v>
      </c>
    </row>
    <row r="31" spans="1:15" x14ac:dyDescent="0.3">
      <c r="A31" t="s">
        <v>46</v>
      </c>
      <c r="B31" t="s">
        <v>38</v>
      </c>
      <c r="C31" t="s">
        <v>36</v>
      </c>
      <c r="D31">
        <v>3</v>
      </c>
      <c r="E31" t="s">
        <v>15</v>
      </c>
      <c r="F31" s="1">
        <v>6.522E-3</v>
      </c>
      <c r="G31" s="1">
        <v>6.4380000000000001E-3</v>
      </c>
      <c r="H31" s="1">
        <v>6.515E-3</v>
      </c>
      <c r="I31" s="1">
        <v>9.018E-3</v>
      </c>
      <c r="J31" s="1">
        <v>6.9099999999999999E-4</v>
      </c>
      <c r="K31" s="1">
        <v>4.3559419999999998</v>
      </c>
      <c r="L31" s="1">
        <v>8.7189999999999993E-3</v>
      </c>
      <c r="M31" s="1">
        <v>6.9899999999999997E-3</v>
      </c>
      <c r="N31" s="1">
        <v>3.1551710000000002</v>
      </c>
      <c r="O31" s="1">
        <v>3.3399999999999999E-4</v>
      </c>
    </row>
    <row r="32" spans="1:15" x14ac:dyDescent="0.3">
      <c r="A32" t="s">
        <v>47</v>
      </c>
      <c r="B32" t="s">
        <v>38</v>
      </c>
      <c r="C32" t="s">
        <v>36</v>
      </c>
      <c r="D32">
        <v>1</v>
      </c>
      <c r="E32" t="s">
        <v>13</v>
      </c>
      <c r="F32" s="1">
        <v>7.3019000000000001E-2</v>
      </c>
      <c r="G32" s="1">
        <v>4.8142999999999998E-2</v>
      </c>
      <c r="H32" s="1">
        <v>0.123489</v>
      </c>
      <c r="I32" s="1">
        <v>3.9033999999999999E-2</v>
      </c>
      <c r="J32" s="1">
        <v>1.3304E-2</v>
      </c>
      <c r="K32" s="1">
        <v>5.5991809999999997</v>
      </c>
      <c r="L32" s="1">
        <v>4.9732999999999999E-2</v>
      </c>
      <c r="M32" s="1">
        <v>7.2327000000000002E-2</v>
      </c>
      <c r="N32" s="1">
        <v>3.129724</v>
      </c>
      <c r="O32" s="1">
        <v>9.2239999999999996E-3</v>
      </c>
    </row>
    <row r="33" spans="1:15" x14ac:dyDescent="0.3">
      <c r="A33" t="s">
        <v>47</v>
      </c>
      <c r="B33" t="s">
        <v>38</v>
      </c>
      <c r="C33" t="s">
        <v>36</v>
      </c>
      <c r="D33">
        <v>2</v>
      </c>
      <c r="E33" t="s">
        <v>14</v>
      </c>
      <c r="F33" s="1">
        <v>6.4791000000000001E-2</v>
      </c>
      <c r="G33" s="1">
        <v>2.3720999999999999E-2</v>
      </c>
      <c r="H33" s="1">
        <v>0.124103</v>
      </c>
      <c r="I33" s="1">
        <v>4.3233000000000001E-2</v>
      </c>
      <c r="J33" s="1">
        <v>1.3676000000000001E-2</v>
      </c>
      <c r="K33" s="1">
        <v>3.2197450000000001</v>
      </c>
      <c r="L33" s="1">
        <v>4.9660999999999997E-2</v>
      </c>
      <c r="M33" s="1">
        <v>7.8607999999999997E-2</v>
      </c>
      <c r="N33" s="1">
        <v>2.6131410000000002</v>
      </c>
      <c r="O33" s="1">
        <v>9.9679999999999994E-3</v>
      </c>
    </row>
    <row r="34" spans="1:15" x14ac:dyDescent="0.3">
      <c r="A34" t="s">
        <v>47</v>
      </c>
      <c r="B34" t="s">
        <v>38</v>
      </c>
      <c r="C34" t="s">
        <v>36</v>
      </c>
      <c r="D34">
        <v>3</v>
      </c>
      <c r="E34" t="s">
        <v>15</v>
      </c>
      <c r="F34" s="1">
        <v>4.8835000000000003E-2</v>
      </c>
      <c r="G34" s="1">
        <v>2.3689999999999999E-2</v>
      </c>
      <c r="H34" s="1">
        <v>0.121471</v>
      </c>
      <c r="I34" s="1">
        <v>3.8875E-2</v>
      </c>
      <c r="J34" s="1">
        <v>1.269E-2</v>
      </c>
      <c r="K34" s="1">
        <v>0.22755900000000001</v>
      </c>
      <c r="L34" s="1">
        <v>4.9849999999999998E-2</v>
      </c>
      <c r="M34" s="1">
        <v>6.9331000000000004E-2</v>
      </c>
      <c r="N34" s="1">
        <v>2.4680789999999999</v>
      </c>
      <c r="O34" s="1">
        <v>1.0111999999999999E-2</v>
      </c>
    </row>
    <row r="35" spans="1:15" x14ac:dyDescent="0.3">
      <c r="A35" t="s">
        <v>48</v>
      </c>
      <c r="B35" t="s">
        <v>38</v>
      </c>
      <c r="C35" t="s">
        <v>36</v>
      </c>
      <c r="D35">
        <v>1</v>
      </c>
      <c r="E35" t="s">
        <v>13</v>
      </c>
      <c r="F35" s="1">
        <v>0.71906800000000004</v>
      </c>
      <c r="G35" s="1">
        <v>0.24781700000000001</v>
      </c>
      <c r="H35" s="1">
        <v>0.240561</v>
      </c>
      <c r="I35" s="1">
        <v>0.19688</v>
      </c>
      <c r="J35" s="1">
        <v>5.1992999999999998E-2</v>
      </c>
      <c r="K35" s="1">
        <v>3.2224000000000003E-2</v>
      </c>
      <c r="L35" s="1">
        <v>0.13431799999999999</v>
      </c>
      <c r="M35" s="1">
        <v>0.12875700000000001</v>
      </c>
      <c r="N35" s="1">
        <v>0.787103</v>
      </c>
      <c r="O35" s="1">
        <v>2.5402000000000001E-2</v>
      </c>
    </row>
    <row r="36" spans="1:15" x14ac:dyDescent="0.3">
      <c r="A36" t="s">
        <v>48</v>
      </c>
      <c r="B36" t="s">
        <v>38</v>
      </c>
      <c r="C36" t="s">
        <v>36</v>
      </c>
      <c r="D36">
        <v>2</v>
      </c>
      <c r="E36" t="s">
        <v>14</v>
      </c>
      <c r="F36" s="1">
        <v>0.93218199999999996</v>
      </c>
      <c r="G36" s="1">
        <v>0.42386400000000002</v>
      </c>
      <c r="H36" s="1">
        <v>0.30222300000000002</v>
      </c>
      <c r="I36" s="1">
        <v>0.22573799999999999</v>
      </c>
      <c r="J36" s="1">
        <v>4.8860000000000001E-2</v>
      </c>
      <c r="K36" s="1">
        <v>0.57475600000000004</v>
      </c>
      <c r="L36" s="1">
        <v>0.16686599999999999</v>
      </c>
      <c r="M36" s="1">
        <v>0.15973200000000001</v>
      </c>
      <c r="N36" s="1">
        <v>1.231209</v>
      </c>
      <c r="O36" s="1">
        <v>4.5815000000000002E-2</v>
      </c>
    </row>
    <row r="37" spans="1:15" x14ac:dyDescent="0.3">
      <c r="A37" t="s">
        <v>48</v>
      </c>
      <c r="B37" t="s">
        <v>38</v>
      </c>
      <c r="C37" t="s">
        <v>36</v>
      </c>
      <c r="D37">
        <v>3</v>
      </c>
      <c r="E37" t="s">
        <v>15</v>
      </c>
      <c r="F37" s="1">
        <v>0.61634999999999995</v>
      </c>
      <c r="G37" s="1">
        <v>0.30874400000000002</v>
      </c>
      <c r="H37" s="1">
        <v>0.27231699999999998</v>
      </c>
      <c r="I37" s="1">
        <v>0.13087099999999999</v>
      </c>
      <c r="J37" s="1">
        <v>4.5315000000000001E-2</v>
      </c>
      <c r="K37" s="1">
        <v>2.3043999999999999E-2</v>
      </c>
      <c r="L37" s="1">
        <v>0.108434</v>
      </c>
      <c r="M37" s="1">
        <v>0.13370099999999999</v>
      </c>
      <c r="N37" s="1">
        <v>1.4694050000000001</v>
      </c>
      <c r="O37" s="1">
        <v>2.2527999999999999E-2</v>
      </c>
    </row>
    <row r="38" spans="1:15" x14ac:dyDescent="0.3">
      <c r="A38" t="s">
        <v>49</v>
      </c>
      <c r="B38" t="s">
        <v>38</v>
      </c>
      <c r="C38" t="s">
        <v>36</v>
      </c>
      <c r="D38">
        <v>1</v>
      </c>
      <c r="E38" t="s">
        <v>13</v>
      </c>
      <c r="F38" s="1">
        <v>6.9172999999999998E-2</v>
      </c>
      <c r="G38" s="1">
        <v>3.4063999999999997E-2</v>
      </c>
      <c r="H38" s="1">
        <v>5.4002000000000001E-2</v>
      </c>
      <c r="I38" s="1">
        <v>4.0606999999999997E-2</v>
      </c>
      <c r="J38" s="1">
        <v>1.0281E-2</v>
      </c>
      <c r="K38" s="1">
        <v>11.549645999999999</v>
      </c>
      <c r="L38" s="1">
        <v>1.7721000000000001E-2</v>
      </c>
      <c r="M38" s="1">
        <v>8.2193000000000002E-2</v>
      </c>
      <c r="N38" s="1">
        <v>2.7988460000000002</v>
      </c>
      <c r="O38" s="1">
        <v>1.0305E-2</v>
      </c>
    </row>
    <row r="39" spans="1:15" x14ac:dyDescent="0.3">
      <c r="A39" t="s">
        <v>49</v>
      </c>
      <c r="B39" t="s">
        <v>38</v>
      </c>
      <c r="C39" t="s">
        <v>36</v>
      </c>
      <c r="D39">
        <v>2</v>
      </c>
      <c r="E39" t="s">
        <v>14</v>
      </c>
      <c r="F39" s="1">
        <v>0.104451</v>
      </c>
      <c r="G39" s="1">
        <v>4.3500999999999998E-2</v>
      </c>
      <c r="H39" s="1">
        <v>5.4648000000000002E-2</v>
      </c>
      <c r="I39" s="1">
        <v>3.7266000000000001E-2</v>
      </c>
      <c r="J39" s="1">
        <v>1.1905000000000001E-2</v>
      </c>
      <c r="K39" s="1">
        <v>4.1804500000000004</v>
      </c>
      <c r="L39" s="1">
        <v>2.6848E-2</v>
      </c>
      <c r="M39" s="1">
        <v>9.0609999999999996E-2</v>
      </c>
      <c r="N39" s="1">
        <v>3.580921</v>
      </c>
      <c r="O39" s="1">
        <v>7.1459999999999996E-3</v>
      </c>
    </row>
    <row r="40" spans="1:15" x14ac:dyDescent="0.3">
      <c r="A40" t="s">
        <v>49</v>
      </c>
      <c r="B40" t="s">
        <v>38</v>
      </c>
      <c r="C40" t="s">
        <v>36</v>
      </c>
      <c r="D40">
        <v>3</v>
      </c>
      <c r="E40" t="s">
        <v>15</v>
      </c>
      <c r="F40" s="1">
        <v>0.10431</v>
      </c>
      <c r="G40" s="1">
        <v>3.9681000000000001E-2</v>
      </c>
      <c r="H40" s="1">
        <v>6.8662000000000001E-2</v>
      </c>
      <c r="I40" s="1">
        <v>5.2566000000000002E-2</v>
      </c>
      <c r="J40" s="1">
        <v>2.2858E-2</v>
      </c>
      <c r="K40" s="1">
        <v>2.1144210000000001</v>
      </c>
      <c r="L40" s="1">
        <v>2.4209999999999999E-2</v>
      </c>
      <c r="M40" s="1">
        <v>8.2694000000000004E-2</v>
      </c>
      <c r="N40" s="1">
        <v>4.2770599999999996</v>
      </c>
      <c r="O40" s="1">
        <v>9.7330000000000003E-3</v>
      </c>
    </row>
    <row r="41" spans="1:15" x14ac:dyDescent="0.3">
      <c r="A41" t="s">
        <v>45</v>
      </c>
      <c r="B41" t="s">
        <v>39</v>
      </c>
      <c r="C41" t="s">
        <v>36</v>
      </c>
      <c r="D41">
        <v>1</v>
      </c>
      <c r="E41" t="s">
        <v>16</v>
      </c>
      <c r="F41" s="1">
        <v>2.1579999999999998E-2</v>
      </c>
      <c r="G41" s="1">
        <v>6.0299999999999998E-3</v>
      </c>
      <c r="H41" s="1">
        <v>3.8700000000000002E-3</v>
      </c>
      <c r="I41" s="1">
        <v>2.2509999999999999E-2</v>
      </c>
      <c r="J41" s="1">
        <v>2.4670000000000001E-2</v>
      </c>
      <c r="K41" s="1">
        <v>1.5820000000000001E-2</v>
      </c>
      <c r="L41" s="1">
        <v>1.417E-2</v>
      </c>
      <c r="M41" s="1">
        <v>4.4740799999999998</v>
      </c>
      <c r="N41" s="1">
        <v>2.32647</v>
      </c>
      <c r="O41" s="1">
        <v>2.5000000000000001E-4</v>
      </c>
    </row>
    <row r="42" spans="1:15" x14ac:dyDescent="0.3">
      <c r="A42" t="s">
        <v>45</v>
      </c>
      <c r="B42" t="s">
        <v>39</v>
      </c>
      <c r="C42" t="s">
        <v>36</v>
      </c>
      <c r="D42">
        <v>2</v>
      </c>
      <c r="E42" t="s">
        <v>17</v>
      </c>
      <c r="F42" s="1">
        <v>9.5479999999999995E-2</v>
      </c>
      <c r="G42" s="1">
        <v>8.1799999999999998E-3</v>
      </c>
      <c r="H42" s="1">
        <v>2.8639999999999999E-2</v>
      </c>
      <c r="I42" s="1">
        <v>3.1759999999999997E-2</v>
      </c>
      <c r="J42" s="1">
        <v>1.9040000000000001E-2</v>
      </c>
      <c r="K42" s="1">
        <v>2.8729999999999999E-2</v>
      </c>
      <c r="L42" s="1">
        <v>1.9290000000000002E-2</v>
      </c>
      <c r="M42" s="1">
        <v>6.1452900000000001</v>
      </c>
      <c r="N42" s="1">
        <v>2.4228200000000002</v>
      </c>
      <c r="O42" s="1">
        <v>8.7100000000000007E-3</v>
      </c>
    </row>
    <row r="43" spans="1:15" x14ac:dyDescent="0.3">
      <c r="A43" t="s">
        <v>45</v>
      </c>
      <c r="B43" t="s">
        <v>39</v>
      </c>
      <c r="C43" t="s">
        <v>36</v>
      </c>
      <c r="D43">
        <v>3</v>
      </c>
      <c r="E43" t="s">
        <v>18</v>
      </c>
      <c r="F43" s="1">
        <v>5.1749999999999997E-2</v>
      </c>
      <c r="G43" s="1">
        <v>3.2989999999999998E-2</v>
      </c>
      <c r="H43" s="1">
        <v>1.7610000000000001E-2</v>
      </c>
      <c r="I43" s="1">
        <v>1.9689999999999999E-2</v>
      </c>
      <c r="J43" s="1">
        <v>8.7299999999999999E-3</v>
      </c>
      <c r="K43" s="1">
        <v>2.8230000000000002E-2</v>
      </c>
      <c r="L43" s="1">
        <v>1.298E-2</v>
      </c>
      <c r="M43" s="1">
        <v>6.1101999999999999</v>
      </c>
      <c r="N43" s="1">
        <v>2.6831999999999998</v>
      </c>
      <c r="O43" s="1">
        <v>7.8300000000000002E-3</v>
      </c>
    </row>
    <row r="44" spans="1:15" x14ac:dyDescent="0.3">
      <c r="A44" t="s">
        <v>46</v>
      </c>
      <c r="B44" t="s">
        <v>39</v>
      </c>
      <c r="C44" t="s">
        <v>36</v>
      </c>
      <c r="D44">
        <v>1</v>
      </c>
      <c r="E44" t="s">
        <v>16</v>
      </c>
      <c r="F44" s="1">
        <v>8.1840000000000003E-3</v>
      </c>
      <c r="G44" s="1">
        <v>6.3550000000000004E-3</v>
      </c>
      <c r="H44" s="1">
        <v>6.6649999999999999E-3</v>
      </c>
      <c r="I44" s="1">
        <v>2.4767999999999998E-2</v>
      </c>
      <c r="J44" s="1">
        <v>1.712E-3</v>
      </c>
      <c r="K44" s="1">
        <v>0.63700500000000004</v>
      </c>
      <c r="L44" s="1">
        <v>9.1190000000000004E-3</v>
      </c>
      <c r="M44" s="1">
        <v>1.630838</v>
      </c>
      <c r="N44" s="1">
        <v>18.382666</v>
      </c>
      <c r="O44" s="1">
        <v>7.6000000000000004E-4</v>
      </c>
    </row>
    <row r="45" spans="1:15" x14ac:dyDescent="0.3">
      <c r="A45" t="s">
        <v>46</v>
      </c>
      <c r="B45" t="s">
        <v>39</v>
      </c>
      <c r="C45" t="s">
        <v>36</v>
      </c>
      <c r="D45">
        <v>2</v>
      </c>
      <c r="E45" t="s">
        <v>17</v>
      </c>
      <c r="F45" s="1">
        <v>5.9579999999999998E-3</v>
      </c>
      <c r="G45" s="1">
        <v>5.9659999999999999E-3</v>
      </c>
      <c r="H45" s="1">
        <v>1.6055E-2</v>
      </c>
      <c r="I45" s="1">
        <v>2.1305999999999999E-2</v>
      </c>
      <c r="J45" s="1">
        <v>1.637E-3</v>
      </c>
      <c r="K45" s="1">
        <v>11.805439</v>
      </c>
      <c r="L45" s="1">
        <v>1.0338999999999999E-2</v>
      </c>
      <c r="M45" s="1">
        <v>0.81036399999999997</v>
      </c>
      <c r="N45" s="1">
        <v>18.456025</v>
      </c>
      <c r="O45" s="1">
        <v>8.5400000000000005E-4</v>
      </c>
    </row>
    <row r="46" spans="1:15" x14ac:dyDescent="0.3">
      <c r="A46" t="s">
        <v>46</v>
      </c>
      <c r="B46" t="s">
        <v>39</v>
      </c>
      <c r="C46" t="s">
        <v>36</v>
      </c>
      <c r="D46">
        <v>3</v>
      </c>
      <c r="E46" t="s">
        <v>18</v>
      </c>
      <c r="F46" s="1">
        <v>1.077E-2</v>
      </c>
      <c r="G46" s="1">
        <v>1.5027E-2</v>
      </c>
      <c r="H46" s="1">
        <v>5.718E-3</v>
      </c>
      <c r="I46" s="1">
        <v>1.3039E-2</v>
      </c>
      <c r="J46" s="1">
        <v>3.1199999999999999E-3</v>
      </c>
      <c r="K46" s="1">
        <v>9.5582E-2</v>
      </c>
      <c r="L46" s="1">
        <v>5.6429999999999996E-3</v>
      </c>
      <c r="M46" s="1">
        <v>1.357208</v>
      </c>
      <c r="N46" s="1">
        <v>18.943247</v>
      </c>
      <c r="O46" s="1">
        <v>1.1609999999999999E-3</v>
      </c>
    </row>
    <row r="47" spans="1:15" x14ac:dyDescent="0.3">
      <c r="A47" t="s">
        <v>47</v>
      </c>
      <c r="B47" t="s">
        <v>39</v>
      </c>
      <c r="C47" t="s">
        <v>36</v>
      </c>
      <c r="D47">
        <v>1</v>
      </c>
      <c r="E47" t="s">
        <v>16</v>
      </c>
      <c r="F47" s="1">
        <v>2.2433000000000002E-2</v>
      </c>
      <c r="G47" s="1">
        <v>1.2565E-2</v>
      </c>
      <c r="H47" s="1">
        <v>2.4237000000000002E-2</v>
      </c>
      <c r="I47" s="1">
        <v>5.2027999999999998E-2</v>
      </c>
      <c r="J47" s="1">
        <v>1.0566000000000001E-2</v>
      </c>
      <c r="K47" s="1">
        <v>0.88552299999999995</v>
      </c>
      <c r="L47" s="1">
        <v>8.4571999999999994E-2</v>
      </c>
      <c r="M47" s="1">
        <v>0.59100299999999995</v>
      </c>
      <c r="N47" s="1">
        <v>8.8777509999999999</v>
      </c>
      <c r="O47" s="1">
        <v>9.9830000000000006E-3</v>
      </c>
    </row>
    <row r="48" spans="1:15" x14ac:dyDescent="0.3">
      <c r="A48" t="s">
        <v>47</v>
      </c>
      <c r="B48" t="s">
        <v>39</v>
      </c>
      <c r="C48" t="s">
        <v>36</v>
      </c>
      <c r="D48">
        <v>2</v>
      </c>
      <c r="E48" t="s">
        <v>17</v>
      </c>
      <c r="F48" s="1">
        <v>2.29E-2</v>
      </c>
      <c r="G48" s="1">
        <v>1.3986999999999999E-2</v>
      </c>
      <c r="H48" s="1">
        <v>3.3061E-2</v>
      </c>
      <c r="I48" s="1">
        <v>3.4540000000000001E-2</v>
      </c>
      <c r="J48" s="1">
        <v>1.1049E-2</v>
      </c>
      <c r="K48" s="1">
        <v>0.77092700000000003</v>
      </c>
      <c r="L48" s="1">
        <v>8.7750999999999996E-2</v>
      </c>
      <c r="M48" s="1">
        <v>0.58133900000000005</v>
      </c>
      <c r="N48" s="1">
        <v>8.5459619999999994</v>
      </c>
      <c r="O48" s="1">
        <v>1.1785E-2</v>
      </c>
    </row>
    <row r="49" spans="1:15" x14ac:dyDescent="0.3">
      <c r="A49" t="s">
        <v>47</v>
      </c>
      <c r="B49" t="s">
        <v>39</v>
      </c>
      <c r="C49" t="s">
        <v>36</v>
      </c>
      <c r="D49">
        <v>3</v>
      </c>
      <c r="E49" t="s">
        <v>18</v>
      </c>
      <c r="F49" s="1">
        <v>3.7626E-2</v>
      </c>
      <c r="G49" s="1">
        <v>2.1271999999999999E-2</v>
      </c>
      <c r="H49" s="1">
        <v>3.8648000000000002E-2</v>
      </c>
      <c r="I49" s="1">
        <v>4.2522999999999998E-2</v>
      </c>
      <c r="J49" s="1">
        <v>1.0146000000000001E-2</v>
      </c>
      <c r="K49" s="1">
        <v>5.3711250000000001</v>
      </c>
      <c r="L49" s="1">
        <v>9.1121999999999995E-2</v>
      </c>
      <c r="M49" s="1">
        <v>0.75956500000000005</v>
      </c>
      <c r="N49" s="1">
        <v>9.4089860000000005</v>
      </c>
      <c r="O49" s="1">
        <v>1.7093000000000001E-2</v>
      </c>
    </row>
    <row r="50" spans="1:15" x14ac:dyDescent="0.3">
      <c r="A50" t="s">
        <v>48</v>
      </c>
      <c r="B50" t="s">
        <v>39</v>
      </c>
      <c r="C50" t="s">
        <v>36</v>
      </c>
      <c r="D50">
        <v>1</v>
      </c>
      <c r="E50" t="s">
        <v>16</v>
      </c>
      <c r="F50" s="1">
        <v>0.18525</v>
      </c>
      <c r="G50" s="1">
        <v>8.6789000000000005E-2</v>
      </c>
      <c r="H50" s="1">
        <v>8.1620999999999999E-2</v>
      </c>
      <c r="I50" s="1">
        <v>3.9703000000000002E-2</v>
      </c>
      <c r="J50" s="1">
        <v>4.2555000000000003E-2</v>
      </c>
      <c r="K50" s="1">
        <v>1.5852000000000002E-2</v>
      </c>
      <c r="L50" s="1">
        <v>7.3080999999999993E-2</v>
      </c>
      <c r="M50" s="1">
        <v>0.55670699999999995</v>
      </c>
      <c r="N50" s="1">
        <v>1.2910010000000001</v>
      </c>
      <c r="O50" s="1">
        <v>2.1839000000000001E-2</v>
      </c>
    </row>
    <row r="51" spans="1:15" x14ac:dyDescent="0.3">
      <c r="A51" t="s">
        <v>48</v>
      </c>
      <c r="B51" t="s">
        <v>39</v>
      </c>
      <c r="C51" t="s">
        <v>36</v>
      </c>
      <c r="D51">
        <v>2</v>
      </c>
      <c r="E51" t="s">
        <v>17</v>
      </c>
      <c r="F51" s="1">
        <v>0.15742200000000001</v>
      </c>
      <c r="G51" s="1">
        <v>9.3909999999999993E-2</v>
      </c>
      <c r="H51" s="1">
        <v>8.5130999999999998E-2</v>
      </c>
      <c r="I51" s="1">
        <v>4.6954000000000003E-2</v>
      </c>
      <c r="J51" s="1">
        <v>3.2025999999999999E-2</v>
      </c>
      <c r="K51" s="1">
        <v>0.17727799999999999</v>
      </c>
      <c r="L51" s="1">
        <v>8.1581000000000001E-2</v>
      </c>
      <c r="M51" s="1">
        <v>0.575376</v>
      </c>
      <c r="N51" s="1">
        <v>1.56203</v>
      </c>
      <c r="O51" s="1">
        <v>1.5122999999999999E-2</v>
      </c>
    </row>
    <row r="52" spans="1:15" x14ac:dyDescent="0.3">
      <c r="A52" t="s">
        <v>48</v>
      </c>
      <c r="B52" t="s">
        <v>39</v>
      </c>
      <c r="C52" t="s">
        <v>36</v>
      </c>
      <c r="D52">
        <v>3</v>
      </c>
      <c r="E52" t="s">
        <v>18</v>
      </c>
      <c r="F52" s="1">
        <v>0.160218</v>
      </c>
      <c r="G52" s="1">
        <v>8.0082E-2</v>
      </c>
      <c r="H52" s="1">
        <v>9.3134999999999996E-2</v>
      </c>
      <c r="I52" s="1">
        <v>6.2118E-2</v>
      </c>
      <c r="J52" s="1">
        <v>2.2349999999999998E-2</v>
      </c>
      <c r="K52" s="1">
        <v>3.0325799999999998</v>
      </c>
      <c r="L52" s="1">
        <v>8.2640000000000005E-2</v>
      </c>
      <c r="M52" s="1">
        <v>0.59417900000000001</v>
      </c>
      <c r="N52" s="1">
        <v>1.599229</v>
      </c>
      <c r="O52" s="1">
        <v>1.9185000000000001E-2</v>
      </c>
    </row>
    <row r="53" spans="1:15" x14ac:dyDescent="0.3">
      <c r="A53" t="s">
        <v>49</v>
      </c>
      <c r="B53" t="s">
        <v>39</v>
      </c>
      <c r="C53" t="s">
        <v>36</v>
      </c>
      <c r="D53">
        <v>1</v>
      </c>
      <c r="E53" t="s">
        <v>16</v>
      </c>
      <c r="F53" s="1">
        <v>7.5956999999999997E-2</v>
      </c>
      <c r="G53" s="1">
        <v>3.4937999999999997E-2</v>
      </c>
      <c r="H53" s="1">
        <v>3.1496000000000003E-2</v>
      </c>
      <c r="I53" s="1">
        <v>3.0561999999999999E-2</v>
      </c>
      <c r="J53" s="1">
        <v>1.405E-2</v>
      </c>
      <c r="K53" s="1">
        <v>5.9342870000000003</v>
      </c>
      <c r="L53" s="1">
        <v>0.15498200000000001</v>
      </c>
      <c r="M53" s="1">
        <v>5.2302499999999998</v>
      </c>
      <c r="N53" s="1">
        <v>10.903269</v>
      </c>
      <c r="O53" s="1">
        <v>1.6740000000000001E-2</v>
      </c>
    </row>
    <row r="54" spans="1:15" x14ac:dyDescent="0.3">
      <c r="A54" t="s">
        <v>49</v>
      </c>
      <c r="B54" t="s">
        <v>39</v>
      </c>
      <c r="C54" t="s">
        <v>36</v>
      </c>
      <c r="D54">
        <v>2</v>
      </c>
      <c r="E54" t="s">
        <v>17</v>
      </c>
      <c r="F54" s="1">
        <v>0.25159599999999999</v>
      </c>
      <c r="G54" s="1">
        <v>6.0356E-2</v>
      </c>
      <c r="H54" s="1">
        <v>5.5445000000000001E-2</v>
      </c>
      <c r="I54" s="1">
        <v>5.6996999999999999E-2</v>
      </c>
      <c r="J54" s="1">
        <v>2.7047000000000002E-2</v>
      </c>
      <c r="K54" s="1">
        <v>0.70893099999999998</v>
      </c>
      <c r="L54" s="1">
        <v>0.17305100000000001</v>
      </c>
      <c r="M54" s="1">
        <v>6.2373130000000003</v>
      </c>
      <c r="N54" s="1">
        <v>11.123970999999999</v>
      </c>
      <c r="O54" s="1">
        <v>3.1814000000000002E-2</v>
      </c>
    </row>
    <row r="55" spans="1:15" x14ac:dyDescent="0.3">
      <c r="A55" t="s">
        <v>49</v>
      </c>
      <c r="B55" t="s">
        <v>39</v>
      </c>
      <c r="C55" t="s">
        <v>36</v>
      </c>
      <c r="D55">
        <v>3</v>
      </c>
      <c r="E55" t="s">
        <v>18</v>
      </c>
      <c r="F55" s="1">
        <v>9.2344999999999997E-2</v>
      </c>
      <c r="G55" s="1">
        <v>2.8327999999999999E-2</v>
      </c>
      <c r="H55" s="1">
        <v>3.9645E-2</v>
      </c>
      <c r="I55" s="1">
        <v>3.9448999999999998E-2</v>
      </c>
      <c r="J55" s="1">
        <v>1.3813000000000001E-2</v>
      </c>
      <c r="K55" s="1">
        <v>1.459571</v>
      </c>
      <c r="L55" s="1">
        <v>0.135324</v>
      </c>
      <c r="M55" s="1">
        <v>5.8407210000000003</v>
      </c>
      <c r="N55" s="1">
        <v>10.484483000000001</v>
      </c>
      <c r="O55" s="1">
        <v>2.5926000000000001E-2</v>
      </c>
    </row>
    <row r="56" spans="1:15" x14ac:dyDescent="0.3">
      <c r="A56" t="s">
        <v>45</v>
      </c>
      <c r="B56" t="s">
        <v>40</v>
      </c>
      <c r="C56" t="s">
        <v>36</v>
      </c>
      <c r="D56">
        <v>1</v>
      </c>
      <c r="E56" t="s">
        <v>19</v>
      </c>
      <c r="F56" s="1">
        <v>14.95668</v>
      </c>
      <c r="G56" s="1">
        <v>0.28532000000000002</v>
      </c>
      <c r="H56" s="1">
        <v>5.8193799999999998</v>
      </c>
      <c r="I56" s="1">
        <v>6.9311800000000003</v>
      </c>
      <c r="J56" s="1">
        <v>2.7999999999999998E-4</v>
      </c>
      <c r="K56" s="1">
        <v>3.62E-3</v>
      </c>
      <c r="L56" s="1">
        <v>1.4290000000000001E-2</v>
      </c>
      <c r="M56" s="1">
        <v>8.6300000000000005E-3</v>
      </c>
      <c r="N56" s="1">
        <v>1.6199999999999999E-2</v>
      </c>
      <c r="O56" s="1">
        <v>3.2699999999999999E-3</v>
      </c>
    </row>
    <row r="57" spans="1:15" x14ac:dyDescent="0.3">
      <c r="A57" t="s">
        <v>45</v>
      </c>
      <c r="B57" t="s">
        <v>40</v>
      </c>
      <c r="C57" t="s">
        <v>36</v>
      </c>
      <c r="D57">
        <v>2</v>
      </c>
      <c r="E57" t="s">
        <v>20</v>
      </c>
      <c r="F57" s="1">
        <v>16.68798</v>
      </c>
      <c r="G57" s="1">
        <v>0.39219999999999999</v>
      </c>
      <c r="H57" s="1">
        <v>6.2274200000000004</v>
      </c>
      <c r="I57" s="1">
        <v>6.2799300000000002</v>
      </c>
      <c r="J57" s="1">
        <v>2.1000000000000001E-4</v>
      </c>
      <c r="K57" s="1">
        <v>1.4400000000000001E-3</v>
      </c>
      <c r="L57" s="1">
        <v>1.7850000000000001E-2</v>
      </c>
      <c r="M57" s="1">
        <v>1.2290000000000001E-2</v>
      </c>
      <c r="N57" s="1">
        <v>3.4689999999999999E-2</v>
      </c>
      <c r="O57" s="1">
        <v>2.7100000000000002E-3</v>
      </c>
    </row>
    <row r="58" spans="1:15" x14ac:dyDescent="0.3">
      <c r="A58" t="s">
        <v>45</v>
      </c>
      <c r="B58" t="s">
        <v>40</v>
      </c>
      <c r="C58" t="s">
        <v>36</v>
      </c>
      <c r="D58">
        <v>3</v>
      </c>
      <c r="E58" t="s">
        <v>21</v>
      </c>
      <c r="F58" s="1">
        <v>21.694790000000001</v>
      </c>
      <c r="G58" s="1">
        <v>1.32813</v>
      </c>
      <c r="H58" s="1">
        <v>8.6308399999999992</v>
      </c>
      <c r="I58" s="1">
        <v>6.9310400000000003</v>
      </c>
      <c r="J58" s="1">
        <v>2.5000000000000001E-4</v>
      </c>
      <c r="K58" s="1">
        <v>2.7699999999999999E-3</v>
      </c>
      <c r="L58" s="1">
        <v>1.7469999999999999E-2</v>
      </c>
      <c r="M58" s="1">
        <v>2.0200000000000001E-3</v>
      </c>
      <c r="N58" s="1">
        <v>6.0269999999999997E-2</v>
      </c>
      <c r="O58" s="1">
        <v>3.2399999999999998E-3</v>
      </c>
    </row>
    <row r="59" spans="1:15" x14ac:dyDescent="0.3">
      <c r="A59" t="s">
        <v>46</v>
      </c>
      <c r="B59" t="s">
        <v>40</v>
      </c>
      <c r="C59" t="s">
        <v>36</v>
      </c>
      <c r="D59">
        <v>1</v>
      </c>
      <c r="E59" t="s">
        <v>19</v>
      </c>
      <c r="F59" s="1">
        <v>8.2380000000000005E-3</v>
      </c>
      <c r="G59" s="1">
        <v>5.731E-3</v>
      </c>
      <c r="H59" s="1">
        <v>6.0650000000000001E-3</v>
      </c>
      <c r="I59" s="1">
        <v>7.9139999999999992E-3</v>
      </c>
      <c r="J59" s="1">
        <v>6.3000000000000003E-4</v>
      </c>
      <c r="K59" s="1">
        <v>6.4952999999999997E-2</v>
      </c>
      <c r="L59" s="1">
        <v>4.8320000000000004E-3</v>
      </c>
      <c r="M59" s="1">
        <v>1.6396000000000001E-2</v>
      </c>
      <c r="N59" s="1">
        <v>4.9789999999999999E-3</v>
      </c>
      <c r="O59" s="1">
        <v>6.3699999999999998E-4</v>
      </c>
    </row>
    <row r="60" spans="1:15" x14ac:dyDescent="0.3">
      <c r="A60" t="s">
        <v>46</v>
      </c>
      <c r="B60" t="s">
        <v>40</v>
      </c>
      <c r="C60" t="s">
        <v>36</v>
      </c>
      <c r="D60">
        <v>2</v>
      </c>
      <c r="E60" t="s">
        <v>20</v>
      </c>
      <c r="F60" s="1">
        <v>1.9584000000000001E-2</v>
      </c>
      <c r="G60" s="1">
        <v>5.8230000000000001E-3</v>
      </c>
      <c r="H60" s="1">
        <v>6.3330000000000001E-3</v>
      </c>
      <c r="I60" s="1">
        <v>7.3499999999999998E-3</v>
      </c>
      <c r="J60" s="1">
        <v>1.1180000000000001E-3</v>
      </c>
      <c r="K60" s="1">
        <v>8.4369E-2</v>
      </c>
      <c r="L60" s="1">
        <v>9.4680000000000007E-3</v>
      </c>
      <c r="M60" s="1">
        <v>7.0239999999999999E-3</v>
      </c>
      <c r="N60" s="1">
        <v>3.663E-3</v>
      </c>
      <c r="O60" s="1">
        <v>2.5000000000000001E-4</v>
      </c>
    </row>
    <row r="61" spans="1:15" x14ac:dyDescent="0.3">
      <c r="A61" t="s">
        <v>46</v>
      </c>
      <c r="B61" t="s">
        <v>40</v>
      </c>
      <c r="C61" t="s">
        <v>36</v>
      </c>
      <c r="D61">
        <v>3</v>
      </c>
      <c r="E61" t="s">
        <v>21</v>
      </c>
      <c r="F61" s="1">
        <v>1.8265E-2</v>
      </c>
      <c r="G61" s="1">
        <v>5.816E-3</v>
      </c>
      <c r="H61" s="1">
        <v>1.0531E-2</v>
      </c>
      <c r="I61" s="1">
        <v>1.2449E-2</v>
      </c>
      <c r="J61" s="1">
        <v>6.2E-4</v>
      </c>
      <c r="K61" s="1">
        <v>0.29644799999999999</v>
      </c>
      <c r="L61" s="1">
        <v>6.3959999999999998E-3</v>
      </c>
      <c r="M61" s="1">
        <v>5.731E-3</v>
      </c>
      <c r="N61" s="1">
        <v>5.1939999999999998E-3</v>
      </c>
      <c r="O61" s="1">
        <v>1.7309999999999999E-3</v>
      </c>
    </row>
    <row r="62" spans="1:15" x14ac:dyDescent="0.3">
      <c r="A62" t="s">
        <v>47</v>
      </c>
      <c r="B62" t="s">
        <v>40</v>
      </c>
      <c r="C62" t="s">
        <v>36</v>
      </c>
      <c r="D62">
        <v>1</v>
      </c>
      <c r="E62" t="s">
        <v>19</v>
      </c>
      <c r="F62" s="1">
        <v>8.2396999999999998E-2</v>
      </c>
      <c r="G62" s="1">
        <v>2.375E-2</v>
      </c>
      <c r="H62" s="1">
        <v>6.3390000000000002E-2</v>
      </c>
      <c r="I62" s="1">
        <v>2.8827999999999999E-2</v>
      </c>
      <c r="J62" s="1">
        <v>7.6550000000000003E-3</v>
      </c>
      <c r="K62" s="1">
        <v>0.92687600000000003</v>
      </c>
      <c r="L62" s="1">
        <v>1.2607999999999999E-2</v>
      </c>
      <c r="M62" s="1">
        <v>3.8920000000000001E-3</v>
      </c>
      <c r="N62" s="1">
        <v>4.6690000000000004E-3</v>
      </c>
      <c r="O62" s="1">
        <v>5.4609999999999997E-3</v>
      </c>
    </row>
    <row r="63" spans="1:15" x14ac:dyDescent="0.3">
      <c r="A63" t="s">
        <v>47</v>
      </c>
      <c r="B63" t="s">
        <v>40</v>
      </c>
      <c r="C63" t="s">
        <v>36</v>
      </c>
      <c r="D63">
        <v>2</v>
      </c>
      <c r="E63" t="s">
        <v>20</v>
      </c>
      <c r="F63" s="1">
        <v>0.124214</v>
      </c>
      <c r="G63" s="1">
        <v>2.9751E-2</v>
      </c>
      <c r="H63" s="1">
        <v>9.1227000000000003E-2</v>
      </c>
      <c r="I63" s="1">
        <v>3.1947000000000003E-2</v>
      </c>
      <c r="J63" s="1">
        <v>1.042E-2</v>
      </c>
      <c r="K63" s="1">
        <v>0.231016</v>
      </c>
      <c r="L63" s="1">
        <v>9.1649999999999995E-3</v>
      </c>
      <c r="M63" s="1">
        <v>1.1325999999999999E-2</v>
      </c>
      <c r="N63" s="1">
        <v>5.5380000000000004E-3</v>
      </c>
      <c r="O63" s="1">
        <v>5.7320000000000001E-3</v>
      </c>
    </row>
    <row r="64" spans="1:15" x14ac:dyDescent="0.3">
      <c r="A64" t="s">
        <v>47</v>
      </c>
      <c r="B64" t="s">
        <v>40</v>
      </c>
      <c r="C64" t="s">
        <v>36</v>
      </c>
      <c r="D64">
        <v>3</v>
      </c>
      <c r="E64" t="s">
        <v>21</v>
      </c>
      <c r="F64" s="1">
        <v>0.14325099999999999</v>
      </c>
      <c r="G64" s="1">
        <v>4.1473000000000003E-2</v>
      </c>
      <c r="H64" s="1">
        <v>0.109805</v>
      </c>
      <c r="I64" s="1">
        <v>3.7322000000000001E-2</v>
      </c>
      <c r="J64" s="1">
        <v>8.5100000000000002E-3</v>
      </c>
      <c r="K64" s="1">
        <v>1.834025</v>
      </c>
      <c r="L64" s="1">
        <v>8.4709999999999994E-3</v>
      </c>
      <c r="M64" s="1">
        <v>1.3367E-2</v>
      </c>
      <c r="N64" s="1">
        <v>8.1169999999999992E-3</v>
      </c>
      <c r="O64" s="1">
        <v>9.9539999999999993E-3</v>
      </c>
    </row>
    <row r="65" spans="1:15" x14ac:dyDescent="0.3">
      <c r="A65" t="s">
        <v>48</v>
      </c>
      <c r="B65" t="s">
        <v>40</v>
      </c>
      <c r="C65" t="s">
        <v>36</v>
      </c>
      <c r="D65">
        <v>1</v>
      </c>
      <c r="E65" t="s">
        <v>19</v>
      </c>
      <c r="F65" s="1">
        <v>1.5810630000000001</v>
      </c>
      <c r="G65" s="1">
        <v>0.34612999999999999</v>
      </c>
      <c r="H65" s="1">
        <v>0.294769</v>
      </c>
      <c r="I65" s="1">
        <v>0.104085</v>
      </c>
      <c r="J65" s="1">
        <v>4.9197999999999999E-2</v>
      </c>
      <c r="K65" s="1">
        <v>2.851143</v>
      </c>
      <c r="L65" s="1">
        <v>6.8966E-2</v>
      </c>
      <c r="M65" s="1">
        <v>3.9725999999999997E-2</v>
      </c>
      <c r="N65" s="1">
        <v>4.1867000000000001E-2</v>
      </c>
      <c r="O65" s="1">
        <v>6.5051999999999999E-2</v>
      </c>
    </row>
    <row r="66" spans="1:15" x14ac:dyDescent="0.3">
      <c r="A66" t="s">
        <v>48</v>
      </c>
      <c r="B66" t="s">
        <v>40</v>
      </c>
      <c r="C66" t="s">
        <v>36</v>
      </c>
      <c r="D66">
        <v>2</v>
      </c>
      <c r="E66" t="s">
        <v>20</v>
      </c>
      <c r="F66" s="1">
        <v>1.483177</v>
      </c>
      <c r="G66" s="1">
        <v>0.41259600000000002</v>
      </c>
      <c r="H66" s="1">
        <v>0.31196299999999999</v>
      </c>
      <c r="I66" s="1">
        <v>0.124281</v>
      </c>
      <c r="J66" s="1">
        <v>9.9241999999999997E-2</v>
      </c>
      <c r="K66" s="1">
        <v>1.2489079999999999</v>
      </c>
      <c r="L66" s="1">
        <v>0.14171700000000001</v>
      </c>
      <c r="M66" s="1">
        <v>0.107442</v>
      </c>
      <c r="N66" s="1">
        <v>6.1995000000000001E-2</v>
      </c>
      <c r="O66" s="1">
        <v>2.1454000000000001E-2</v>
      </c>
    </row>
    <row r="67" spans="1:15" x14ac:dyDescent="0.3">
      <c r="A67" t="s">
        <v>48</v>
      </c>
      <c r="B67" t="s">
        <v>40</v>
      </c>
      <c r="C67" t="s">
        <v>36</v>
      </c>
      <c r="D67">
        <v>3</v>
      </c>
      <c r="E67" t="s">
        <v>21</v>
      </c>
      <c r="F67" s="1">
        <v>1.3060069999999999</v>
      </c>
      <c r="G67" s="1">
        <v>0.38669799999999999</v>
      </c>
      <c r="H67" s="1">
        <v>0.23363500000000001</v>
      </c>
      <c r="I67" s="1">
        <v>0.103669</v>
      </c>
      <c r="J67" s="1">
        <v>0.108182</v>
      </c>
      <c r="K67" s="1">
        <v>5.5780999999999997E-2</v>
      </c>
      <c r="L67" s="1">
        <v>0.162107</v>
      </c>
      <c r="M67" s="1">
        <v>0.10244499999999999</v>
      </c>
      <c r="N67" s="1">
        <v>5.3547999999999998E-2</v>
      </c>
      <c r="O67" s="1">
        <v>2.0636999999999999E-2</v>
      </c>
    </row>
    <row r="68" spans="1:15" x14ac:dyDescent="0.3">
      <c r="A68" t="s">
        <v>49</v>
      </c>
      <c r="B68" t="s">
        <v>40</v>
      </c>
      <c r="C68" t="s">
        <v>36</v>
      </c>
      <c r="D68">
        <v>1</v>
      </c>
      <c r="E68" t="s">
        <v>19</v>
      </c>
      <c r="F68" s="1">
        <v>0.78224099999999996</v>
      </c>
      <c r="G68" s="1">
        <v>4.7865999999999999E-2</v>
      </c>
      <c r="H68" s="1">
        <v>6.0969000000000002E-2</v>
      </c>
      <c r="I68" s="1">
        <v>8.5011000000000003E-2</v>
      </c>
      <c r="J68" s="1">
        <v>1.8620000000000001E-2</v>
      </c>
      <c r="K68" s="1">
        <v>1.318149</v>
      </c>
      <c r="L68" s="1">
        <v>2.3286000000000001E-2</v>
      </c>
      <c r="M68" s="1">
        <v>1.516E-2</v>
      </c>
      <c r="N68" s="1">
        <v>3.0419999999999999E-2</v>
      </c>
      <c r="O68" s="1">
        <v>7.9710000000000007E-3</v>
      </c>
    </row>
    <row r="69" spans="1:15" x14ac:dyDescent="0.3">
      <c r="A69" t="s">
        <v>49</v>
      </c>
      <c r="B69" t="s">
        <v>40</v>
      </c>
      <c r="C69" t="s">
        <v>36</v>
      </c>
      <c r="D69">
        <v>2</v>
      </c>
      <c r="E69" t="s">
        <v>20</v>
      </c>
      <c r="F69" s="1">
        <v>0.80983499999999997</v>
      </c>
      <c r="G69" s="1">
        <v>3.7398000000000001E-2</v>
      </c>
      <c r="H69" s="1">
        <v>4.2199E-2</v>
      </c>
      <c r="I69" s="1">
        <v>6.7945000000000005E-2</v>
      </c>
      <c r="J69" s="1">
        <v>1.1486E-2</v>
      </c>
      <c r="K69" s="1">
        <v>2.2426499999999998</v>
      </c>
      <c r="L69" s="1">
        <v>1.0727E-2</v>
      </c>
      <c r="M69" s="1">
        <v>8.1200000000000005E-3</v>
      </c>
      <c r="N69" s="1">
        <v>2.0341999999999999E-2</v>
      </c>
      <c r="O69" s="1">
        <v>9.2460000000000007E-3</v>
      </c>
    </row>
    <row r="70" spans="1:15" x14ac:dyDescent="0.3">
      <c r="A70" t="s">
        <v>49</v>
      </c>
      <c r="B70" t="s">
        <v>40</v>
      </c>
      <c r="C70" t="s">
        <v>36</v>
      </c>
      <c r="D70">
        <v>3</v>
      </c>
      <c r="E70" t="s">
        <v>21</v>
      </c>
      <c r="F70" s="1">
        <v>0.87287099999999995</v>
      </c>
      <c r="G70" s="1">
        <v>3.6377E-2</v>
      </c>
      <c r="H70" s="1">
        <v>4.3018000000000001E-2</v>
      </c>
      <c r="I70" s="1">
        <v>5.8418999999999999E-2</v>
      </c>
      <c r="J70" s="1">
        <v>1.4529E-2</v>
      </c>
      <c r="K70" s="1">
        <v>2.3448329999999999</v>
      </c>
      <c r="L70" s="1">
        <v>7.731E-3</v>
      </c>
      <c r="M70" s="1">
        <v>6.2849999999999998E-3</v>
      </c>
      <c r="N70" s="1">
        <v>2.1236000000000001E-2</v>
      </c>
      <c r="O70" s="1">
        <v>4.2620000000000002E-3</v>
      </c>
    </row>
    <row r="71" spans="1:15" x14ac:dyDescent="0.3">
      <c r="A71" t="s">
        <v>45</v>
      </c>
      <c r="B71" t="s">
        <v>41</v>
      </c>
      <c r="C71" t="s">
        <v>36</v>
      </c>
      <c r="D71">
        <v>1</v>
      </c>
      <c r="E71" t="s">
        <v>22</v>
      </c>
      <c r="F71" s="1">
        <v>2.2848600000000001</v>
      </c>
      <c r="G71" s="1">
        <v>0.16189999999999999</v>
      </c>
      <c r="H71" s="1">
        <v>1.0370000000000001E-2</v>
      </c>
      <c r="I71" s="1">
        <v>0.52659999999999996</v>
      </c>
      <c r="J71" s="1">
        <v>8.4399999999999996E-3</v>
      </c>
      <c r="K71" s="1">
        <v>1.91E-3</v>
      </c>
      <c r="L71" s="1">
        <v>1.2E-4</v>
      </c>
      <c r="M71" s="1">
        <v>8.1999999999999998E-4</v>
      </c>
      <c r="N71" s="1">
        <v>8.0300000000000007E-3</v>
      </c>
      <c r="O71" s="1">
        <v>2.2100000000000002E-3</v>
      </c>
    </row>
    <row r="72" spans="1:15" x14ac:dyDescent="0.3">
      <c r="A72" t="s">
        <v>45</v>
      </c>
      <c r="B72" t="s">
        <v>41</v>
      </c>
      <c r="C72" t="s">
        <v>36</v>
      </c>
      <c r="D72">
        <v>2</v>
      </c>
      <c r="E72" t="s">
        <v>23</v>
      </c>
      <c r="F72" s="1">
        <v>1.27477</v>
      </c>
      <c r="G72" s="1">
        <v>0.13747000000000001</v>
      </c>
      <c r="H72" s="1">
        <v>5.0800000000000003E-3</v>
      </c>
      <c r="I72" s="1">
        <v>0.23052</v>
      </c>
      <c r="J72" s="1">
        <v>1.06E-3</v>
      </c>
      <c r="K72" s="1">
        <v>4.4299999999999999E-3</v>
      </c>
      <c r="L72" s="1">
        <v>2.7999999999999998E-4</v>
      </c>
      <c r="M72" s="1">
        <v>5.8E-4</v>
      </c>
      <c r="N72" s="1">
        <v>5.7800000000000004E-3</v>
      </c>
      <c r="O72" s="1">
        <v>1.6900000000000001E-3</v>
      </c>
    </row>
    <row r="73" spans="1:15" x14ac:dyDescent="0.3">
      <c r="A73" t="s">
        <v>45</v>
      </c>
      <c r="B73" t="s">
        <v>41</v>
      </c>
      <c r="C73" t="s">
        <v>36</v>
      </c>
      <c r="D73">
        <v>3</v>
      </c>
      <c r="E73" t="s">
        <v>24</v>
      </c>
      <c r="F73" s="1">
        <v>1.24769</v>
      </c>
      <c r="G73" s="1">
        <v>0.11153</v>
      </c>
      <c r="H73" s="1">
        <v>4.7600000000000003E-3</v>
      </c>
      <c r="I73" s="1">
        <v>0.26837</v>
      </c>
      <c r="J73" s="1">
        <v>4.8000000000000001E-4</v>
      </c>
      <c r="K73" s="1">
        <v>2.3999999999999998E-3</v>
      </c>
      <c r="L73" s="1">
        <v>1.5200000000000001E-3</v>
      </c>
      <c r="M73" s="1">
        <v>6.9999999999999999E-4</v>
      </c>
      <c r="N73" s="1">
        <v>4.8799999999999998E-3</v>
      </c>
      <c r="O73" s="1">
        <v>8.0000000000000004E-4</v>
      </c>
    </row>
    <row r="74" spans="1:15" x14ac:dyDescent="0.3">
      <c r="A74" t="s">
        <v>46</v>
      </c>
      <c r="B74" t="s">
        <v>41</v>
      </c>
      <c r="C74" t="s">
        <v>36</v>
      </c>
      <c r="D74">
        <v>1</v>
      </c>
      <c r="E74" t="s">
        <v>22</v>
      </c>
      <c r="F74" s="1">
        <v>7.4729999999999996E-3</v>
      </c>
      <c r="G74" s="1">
        <v>2.2269999999999998E-3</v>
      </c>
      <c r="H74" s="1">
        <v>4.8390000000000004E-3</v>
      </c>
      <c r="I74" s="1">
        <v>4.9699999999999996E-3</v>
      </c>
      <c r="J74" s="1">
        <v>5.2400000000000005E-4</v>
      </c>
      <c r="K74" s="1">
        <v>0.15836800000000001</v>
      </c>
      <c r="L74" s="1">
        <v>1.6329999999999999E-3</v>
      </c>
      <c r="M74" s="1">
        <v>5.6930000000000001E-3</v>
      </c>
      <c r="N74" s="1">
        <v>2.5209999999999998E-3</v>
      </c>
      <c r="O74" s="1">
        <v>7.2999999999999996E-4</v>
      </c>
    </row>
    <row r="75" spans="1:15" x14ac:dyDescent="0.3">
      <c r="A75" t="s">
        <v>46</v>
      </c>
      <c r="B75" t="s">
        <v>41</v>
      </c>
      <c r="C75" t="s">
        <v>36</v>
      </c>
      <c r="D75">
        <v>2</v>
      </c>
      <c r="E75" t="s">
        <v>23</v>
      </c>
      <c r="F75" s="1">
        <v>1.5028E-2</v>
      </c>
      <c r="G75" s="1">
        <v>6.4780000000000003E-3</v>
      </c>
      <c r="H75" s="1">
        <v>5.8459999999999996E-3</v>
      </c>
      <c r="I75" s="1">
        <v>5.5919999999999997E-3</v>
      </c>
      <c r="J75" s="1">
        <v>1.16E-3</v>
      </c>
      <c r="K75" s="1">
        <v>0.27824199999999999</v>
      </c>
      <c r="L75" s="1">
        <v>4.1250000000000002E-3</v>
      </c>
      <c r="M75" s="1">
        <v>7.0980000000000001E-3</v>
      </c>
      <c r="N75" s="1">
        <v>2.9970000000000001E-3</v>
      </c>
      <c r="O75" s="1">
        <v>5.8100000000000003E-4</v>
      </c>
    </row>
    <row r="76" spans="1:15" x14ac:dyDescent="0.3">
      <c r="A76" t="s">
        <v>46</v>
      </c>
      <c r="B76" t="s">
        <v>41</v>
      </c>
      <c r="C76" t="s">
        <v>36</v>
      </c>
      <c r="D76">
        <v>3</v>
      </c>
      <c r="E76" t="s">
        <v>24</v>
      </c>
      <c r="F76" s="1">
        <v>6.0679999999999996E-3</v>
      </c>
      <c r="G76" s="1">
        <v>5.1770000000000002E-3</v>
      </c>
      <c r="H76" s="1">
        <v>4.0610000000000004E-3</v>
      </c>
      <c r="I76" s="1">
        <v>5.0870000000000004E-3</v>
      </c>
      <c r="J76" s="1">
        <v>1.0950000000000001E-3</v>
      </c>
      <c r="K76" s="1">
        <v>9.7087000000000007E-2</v>
      </c>
      <c r="L76" s="1">
        <v>4.9220000000000002E-3</v>
      </c>
      <c r="M76" s="1">
        <v>3.898E-3</v>
      </c>
      <c r="N76" s="1">
        <v>1.5770000000000001E-3</v>
      </c>
      <c r="O76" s="1">
        <v>5.5900000000000004E-4</v>
      </c>
    </row>
    <row r="77" spans="1:15" x14ac:dyDescent="0.3">
      <c r="A77" t="s">
        <v>47</v>
      </c>
      <c r="B77" t="s">
        <v>41</v>
      </c>
      <c r="C77" t="s">
        <v>36</v>
      </c>
      <c r="D77">
        <v>1</v>
      </c>
      <c r="E77" t="s">
        <v>22</v>
      </c>
      <c r="F77" s="1">
        <v>0.21593300000000001</v>
      </c>
      <c r="G77" s="1">
        <v>0.12964899999999999</v>
      </c>
      <c r="H77" s="1">
        <v>0.13672100000000001</v>
      </c>
      <c r="I77" s="1">
        <v>5.3901999999999999E-2</v>
      </c>
      <c r="J77" s="1">
        <v>1.7148E-2</v>
      </c>
      <c r="K77" s="1">
        <v>0.17888499999999999</v>
      </c>
      <c r="L77" s="1">
        <v>1.3812E-2</v>
      </c>
      <c r="M77" s="1">
        <v>2.4198000000000001E-2</v>
      </c>
      <c r="N77" s="1">
        <v>1.0801E-2</v>
      </c>
      <c r="O77" s="1">
        <v>6.8500000000000002E-3</v>
      </c>
    </row>
    <row r="78" spans="1:15" x14ac:dyDescent="0.3">
      <c r="A78" t="s">
        <v>47</v>
      </c>
      <c r="B78" t="s">
        <v>41</v>
      </c>
      <c r="C78" t="s">
        <v>36</v>
      </c>
      <c r="D78">
        <v>2</v>
      </c>
      <c r="E78" t="s">
        <v>23</v>
      </c>
      <c r="F78" s="1">
        <v>0.22120899999999999</v>
      </c>
      <c r="G78" s="1">
        <v>0.171794</v>
      </c>
      <c r="H78" s="1">
        <v>0.13282099999999999</v>
      </c>
      <c r="I78" s="1">
        <v>6.2280000000000002E-2</v>
      </c>
      <c r="J78" s="1">
        <v>1.4285000000000001E-2</v>
      </c>
      <c r="K78" s="1">
        <v>2.0705999999999999E-2</v>
      </c>
      <c r="L78" s="1">
        <v>2.7022000000000001E-2</v>
      </c>
      <c r="M78" s="1">
        <v>1.9132E-2</v>
      </c>
      <c r="N78" s="1">
        <v>1.677E-2</v>
      </c>
      <c r="O78" s="1">
        <v>6.7499999999999999E-3</v>
      </c>
    </row>
    <row r="79" spans="1:15" x14ac:dyDescent="0.3">
      <c r="A79" t="s">
        <v>47</v>
      </c>
      <c r="B79" t="s">
        <v>41</v>
      </c>
      <c r="C79" t="s">
        <v>36</v>
      </c>
      <c r="D79">
        <v>3</v>
      </c>
      <c r="E79" t="s">
        <v>24</v>
      </c>
      <c r="F79" s="1">
        <v>0.21551000000000001</v>
      </c>
      <c r="G79" s="1">
        <v>0.14709800000000001</v>
      </c>
      <c r="H79" s="1">
        <v>0.134265</v>
      </c>
      <c r="I79" s="1">
        <v>8.0938999999999997E-2</v>
      </c>
      <c r="J79" s="1">
        <v>1.5134E-2</v>
      </c>
      <c r="K79" s="1">
        <v>1.5748999999999999E-2</v>
      </c>
      <c r="L79" s="1">
        <v>1.9376000000000001E-2</v>
      </c>
      <c r="M79" s="1">
        <v>1.7263000000000001E-2</v>
      </c>
      <c r="N79" s="1">
        <v>2.1465000000000001E-2</v>
      </c>
      <c r="O79" s="1">
        <v>7.1609999999999998E-3</v>
      </c>
    </row>
    <row r="80" spans="1:15" x14ac:dyDescent="0.3">
      <c r="A80" t="s">
        <v>48</v>
      </c>
      <c r="B80" t="s">
        <v>41</v>
      </c>
      <c r="C80" t="s">
        <v>36</v>
      </c>
      <c r="D80">
        <v>1</v>
      </c>
      <c r="E80" t="s">
        <v>22</v>
      </c>
      <c r="F80" s="1">
        <v>0.53688400000000003</v>
      </c>
      <c r="G80" s="1">
        <v>0.22045999999999999</v>
      </c>
      <c r="H80" s="1">
        <v>0.17063300000000001</v>
      </c>
      <c r="I80" s="1">
        <v>6.0196E-2</v>
      </c>
      <c r="J80" s="1">
        <v>7.8958E-2</v>
      </c>
      <c r="K80" s="1">
        <v>6.2001929999999996</v>
      </c>
      <c r="L80" s="1">
        <v>7.6794000000000001E-2</v>
      </c>
      <c r="M80" s="1">
        <v>6.0569999999999999E-2</v>
      </c>
      <c r="N80" s="1">
        <v>2.0337999999999998E-2</v>
      </c>
      <c r="O80" s="1">
        <v>1.3782000000000001E-2</v>
      </c>
    </row>
    <row r="81" spans="1:15" x14ac:dyDescent="0.3">
      <c r="A81" t="s">
        <v>48</v>
      </c>
      <c r="B81" t="s">
        <v>41</v>
      </c>
      <c r="C81" t="s">
        <v>36</v>
      </c>
      <c r="D81">
        <v>2</v>
      </c>
      <c r="E81" t="s">
        <v>23</v>
      </c>
      <c r="F81" s="1">
        <v>0.465756</v>
      </c>
      <c r="G81" s="1">
        <v>0.18506900000000001</v>
      </c>
      <c r="H81" s="1">
        <v>0.14579800000000001</v>
      </c>
      <c r="I81" s="1">
        <v>6.0352000000000003E-2</v>
      </c>
      <c r="J81" s="1">
        <v>5.9250999999999998E-2</v>
      </c>
      <c r="K81" s="1">
        <v>10.889118</v>
      </c>
      <c r="L81" s="1">
        <v>0.100499</v>
      </c>
      <c r="M81" s="1">
        <v>5.2774000000000001E-2</v>
      </c>
      <c r="N81" s="1">
        <v>1.9774E-2</v>
      </c>
      <c r="O81" s="1">
        <v>2.4827999999999999E-2</v>
      </c>
    </row>
    <row r="82" spans="1:15" x14ac:dyDescent="0.3">
      <c r="A82" t="s">
        <v>48</v>
      </c>
      <c r="B82" t="s">
        <v>41</v>
      </c>
      <c r="C82" t="s">
        <v>36</v>
      </c>
      <c r="D82">
        <v>3</v>
      </c>
      <c r="E82" t="s">
        <v>24</v>
      </c>
      <c r="F82" s="1">
        <v>0.56895300000000004</v>
      </c>
      <c r="G82" s="1">
        <v>0.31289699999999998</v>
      </c>
      <c r="H82" s="1">
        <v>0.28075899999999998</v>
      </c>
      <c r="I82" s="1">
        <v>7.4857000000000007E-2</v>
      </c>
      <c r="J82" s="1">
        <v>7.7445E-2</v>
      </c>
      <c r="K82" s="1">
        <v>2.216561</v>
      </c>
      <c r="L82" s="1">
        <v>3.4955E-2</v>
      </c>
      <c r="M82" s="1">
        <v>2.5641000000000001E-2</v>
      </c>
      <c r="N82" s="1">
        <v>1.247E-2</v>
      </c>
      <c r="O82" s="1">
        <v>1.2853E-2</v>
      </c>
    </row>
    <row r="83" spans="1:15" x14ac:dyDescent="0.3">
      <c r="A83" t="s">
        <v>49</v>
      </c>
      <c r="B83" t="s">
        <v>41</v>
      </c>
      <c r="C83" t="s">
        <v>36</v>
      </c>
      <c r="D83">
        <v>1</v>
      </c>
      <c r="E83" t="s">
        <v>22</v>
      </c>
      <c r="F83" s="1">
        <v>0.59574400000000005</v>
      </c>
      <c r="G83" s="1">
        <v>8.7127999999999997E-2</v>
      </c>
      <c r="H83" s="1">
        <v>8.5390999999999995E-2</v>
      </c>
      <c r="I83" s="1">
        <v>8.0966999999999997E-2</v>
      </c>
      <c r="J83" s="1">
        <v>3.2632000000000001E-2</v>
      </c>
      <c r="K83" s="1">
        <v>1.6373139999999999</v>
      </c>
      <c r="L83" s="1">
        <v>3.7963999999999998E-2</v>
      </c>
      <c r="M83" s="1">
        <v>1.9618E-2</v>
      </c>
      <c r="N83" s="1">
        <v>1.6469000000000001E-2</v>
      </c>
      <c r="O83" s="1">
        <v>0.100425</v>
      </c>
    </row>
    <row r="84" spans="1:15" x14ac:dyDescent="0.3">
      <c r="A84" t="s">
        <v>49</v>
      </c>
      <c r="B84" t="s">
        <v>41</v>
      </c>
      <c r="C84" t="s">
        <v>36</v>
      </c>
      <c r="D84">
        <v>2</v>
      </c>
      <c r="E84" t="s">
        <v>23</v>
      </c>
      <c r="F84" s="1">
        <v>0.36189399999999999</v>
      </c>
      <c r="G84" s="1">
        <v>0.106798</v>
      </c>
      <c r="H84" s="1">
        <v>0.103143</v>
      </c>
      <c r="I84" s="1">
        <v>3.8704000000000002E-2</v>
      </c>
      <c r="J84" s="1">
        <v>3.2479000000000001E-2</v>
      </c>
      <c r="K84" s="1">
        <v>1.464459</v>
      </c>
      <c r="L84" s="1">
        <v>1.7062999999999998E-2</v>
      </c>
      <c r="M84" s="1">
        <v>1.0826000000000001E-2</v>
      </c>
      <c r="N84" s="1">
        <v>1.1476E-2</v>
      </c>
      <c r="O84" s="1">
        <v>7.9159999999999994E-3</v>
      </c>
    </row>
    <row r="85" spans="1:15" x14ac:dyDescent="0.3">
      <c r="A85" t="s">
        <v>49</v>
      </c>
      <c r="B85" t="s">
        <v>41</v>
      </c>
      <c r="C85" t="s">
        <v>36</v>
      </c>
      <c r="D85">
        <v>3</v>
      </c>
      <c r="E85" t="s">
        <v>24</v>
      </c>
      <c r="F85" s="1">
        <v>0.39855299999999999</v>
      </c>
      <c r="G85" s="1">
        <v>7.9449000000000006E-2</v>
      </c>
      <c r="H85" s="1">
        <v>5.7352E-2</v>
      </c>
      <c r="I85" s="1">
        <v>4.9317E-2</v>
      </c>
      <c r="J85" s="1">
        <v>2.1021000000000001E-2</v>
      </c>
      <c r="K85" s="1">
        <v>0.52119899999999997</v>
      </c>
      <c r="L85" s="1">
        <v>1.2485E-2</v>
      </c>
      <c r="M85" s="1">
        <v>9.3749999999999997E-3</v>
      </c>
      <c r="N85" s="1">
        <v>1.9369999999999999E-3</v>
      </c>
      <c r="O85" s="1">
        <v>7.208E-3</v>
      </c>
    </row>
    <row r="86" spans="1:15" x14ac:dyDescent="0.3">
      <c r="A86" t="s">
        <v>45</v>
      </c>
      <c r="B86" t="s">
        <v>42</v>
      </c>
      <c r="C86" t="s">
        <v>36</v>
      </c>
      <c r="D86">
        <v>1</v>
      </c>
      <c r="E86" t="s">
        <v>25</v>
      </c>
      <c r="F86" s="1">
        <v>2.0629999999999999E-2</v>
      </c>
      <c r="G86" s="1">
        <v>8.3899999999999999E-3</v>
      </c>
      <c r="H86" s="1">
        <v>4.3800000000000002E-3</v>
      </c>
      <c r="I86" s="1">
        <v>7.7999999999999996E-3</v>
      </c>
      <c r="J86" s="1">
        <v>1.1100000000000001E-3</v>
      </c>
      <c r="K86" s="1">
        <v>4.7200000000000002E-3</v>
      </c>
      <c r="L86" s="1">
        <v>1.6000000000000001E-4</v>
      </c>
      <c r="M86" s="1">
        <v>3.5E-4</v>
      </c>
      <c r="N86" s="1">
        <v>5.5199999999999997E-3</v>
      </c>
      <c r="O86" s="1">
        <v>3.8000000000000002E-4</v>
      </c>
    </row>
    <row r="87" spans="1:15" x14ac:dyDescent="0.3">
      <c r="A87" t="s">
        <v>45</v>
      </c>
      <c r="B87" t="s">
        <v>42</v>
      </c>
      <c r="C87" t="s">
        <v>36</v>
      </c>
      <c r="D87">
        <v>2</v>
      </c>
      <c r="E87" t="s">
        <v>26</v>
      </c>
      <c r="F87" s="1">
        <v>1.366E-2</v>
      </c>
      <c r="G87" s="1">
        <v>2.98E-3</v>
      </c>
      <c r="H87" s="1">
        <v>5.9100000000000003E-3</v>
      </c>
      <c r="I87" s="1">
        <v>3.48E-3</v>
      </c>
      <c r="J87" s="1">
        <v>1.4300000000000001E-3</v>
      </c>
      <c r="K87" s="1">
        <v>1.406E-2</v>
      </c>
      <c r="L87" s="1">
        <v>1.8000000000000001E-4</v>
      </c>
      <c r="M87" s="1">
        <v>8.0000000000000004E-4</v>
      </c>
      <c r="N87" s="1">
        <v>3.0999999999999999E-3</v>
      </c>
      <c r="O87" s="1">
        <v>2.81E-3</v>
      </c>
    </row>
    <row r="88" spans="1:15" x14ac:dyDescent="0.3">
      <c r="A88" t="s">
        <v>45</v>
      </c>
      <c r="B88" t="s">
        <v>42</v>
      </c>
      <c r="C88" t="s">
        <v>36</v>
      </c>
      <c r="D88">
        <v>3</v>
      </c>
      <c r="E88" t="s">
        <v>27</v>
      </c>
      <c r="F88" s="1">
        <v>2.366E-2</v>
      </c>
      <c r="G88" s="1">
        <v>1.3600000000000001E-3</v>
      </c>
      <c r="H88" s="1">
        <v>2.8700000000000002E-3</v>
      </c>
      <c r="I88" s="1">
        <v>6.4700000000000001E-3</v>
      </c>
      <c r="J88" s="1">
        <v>4.4999999999999999E-4</v>
      </c>
      <c r="K88" s="1">
        <v>2.4969999999999999E-2</v>
      </c>
      <c r="L88" s="1">
        <v>2.4000000000000001E-4</v>
      </c>
      <c r="M88" s="1">
        <v>4.4000000000000002E-4</v>
      </c>
      <c r="N88" s="1">
        <v>1.6800000000000001E-3</v>
      </c>
      <c r="O88" s="1">
        <v>0</v>
      </c>
    </row>
    <row r="89" spans="1:15" x14ac:dyDescent="0.3">
      <c r="A89" t="s">
        <v>46</v>
      </c>
      <c r="B89" t="s">
        <v>42</v>
      </c>
      <c r="C89" t="s">
        <v>36</v>
      </c>
      <c r="D89">
        <v>1</v>
      </c>
      <c r="E89" t="s">
        <v>25</v>
      </c>
      <c r="F89" s="1">
        <v>4.6271E-2</v>
      </c>
      <c r="G89" s="1">
        <v>7.5620000000000001E-3</v>
      </c>
      <c r="H89" s="1">
        <v>7.5069999999999998E-3</v>
      </c>
      <c r="I89" s="1">
        <v>1.244E-2</v>
      </c>
      <c r="J89" s="1">
        <v>6.4899999999999995E-4</v>
      </c>
      <c r="K89" s="1">
        <v>0.12698000000000001</v>
      </c>
      <c r="L89" s="1">
        <v>6.8869999999999999E-3</v>
      </c>
      <c r="M89" s="1">
        <v>8.9789999999999991E-3</v>
      </c>
      <c r="N89" s="1">
        <v>2.5219999999999999E-3</v>
      </c>
      <c r="O89" s="1">
        <v>1.7830000000000001E-3</v>
      </c>
    </row>
    <row r="90" spans="1:15" x14ac:dyDescent="0.3">
      <c r="A90" t="s">
        <v>46</v>
      </c>
      <c r="B90" t="s">
        <v>42</v>
      </c>
      <c r="C90" t="s">
        <v>36</v>
      </c>
      <c r="D90">
        <v>2</v>
      </c>
      <c r="E90" t="s">
        <v>26</v>
      </c>
      <c r="F90" s="1">
        <v>5.3149000000000002E-2</v>
      </c>
      <c r="G90" s="1">
        <v>1.7153000000000002E-2</v>
      </c>
      <c r="H90" s="1">
        <v>8.7810000000000006E-3</v>
      </c>
      <c r="I90" s="1">
        <v>9.6520000000000009E-3</v>
      </c>
      <c r="J90" s="1">
        <v>1.9859999999999999E-3</v>
      </c>
      <c r="K90" s="1">
        <v>0.60647700000000004</v>
      </c>
      <c r="L90" s="1">
        <v>4.7683999999999997E-2</v>
      </c>
      <c r="M90" s="1">
        <v>2.3252999999999999E-2</v>
      </c>
      <c r="N90" s="1">
        <v>2.0421999999999999E-2</v>
      </c>
      <c r="O90" s="1">
        <v>2.7851999999999998E-2</v>
      </c>
    </row>
    <row r="91" spans="1:15" x14ac:dyDescent="0.3">
      <c r="A91" t="s">
        <v>46</v>
      </c>
      <c r="B91" t="s">
        <v>42</v>
      </c>
      <c r="C91" t="s">
        <v>36</v>
      </c>
      <c r="D91">
        <v>3</v>
      </c>
      <c r="E91" t="s">
        <v>27</v>
      </c>
      <c r="F91" s="1">
        <v>5.6250000000000001E-2</v>
      </c>
      <c r="G91" s="1">
        <v>7.8810000000000009E-3</v>
      </c>
      <c r="H91" s="1">
        <v>1.0132E-2</v>
      </c>
      <c r="I91" s="1">
        <v>1.057E-2</v>
      </c>
      <c r="J91" s="1">
        <v>8.2899999999999998E-4</v>
      </c>
      <c r="K91" s="1">
        <v>7.9924999999999996E-2</v>
      </c>
      <c r="L91" s="1">
        <v>5.4999999999999997E-3</v>
      </c>
      <c r="M91" s="1">
        <v>6.0049999999999999E-3</v>
      </c>
      <c r="N91" s="1">
        <v>5.6270000000000001E-3</v>
      </c>
      <c r="O91" s="1">
        <v>8.5899999999999995E-4</v>
      </c>
    </row>
    <row r="92" spans="1:15" x14ac:dyDescent="0.3">
      <c r="A92" t="s">
        <v>47</v>
      </c>
      <c r="B92" t="s">
        <v>42</v>
      </c>
      <c r="C92" t="s">
        <v>36</v>
      </c>
      <c r="D92">
        <v>1</v>
      </c>
      <c r="E92" t="s">
        <v>25</v>
      </c>
      <c r="F92" s="1">
        <v>0.272374</v>
      </c>
      <c r="G92" s="1">
        <v>2.7969999999999998E-2</v>
      </c>
      <c r="H92" s="1">
        <v>1.8227E-2</v>
      </c>
      <c r="I92" s="1">
        <v>1.9776999999999999E-2</v>
      </c>
      <c r="J92" s="1">
        <v>1.0231000000000001E-2</v>
      </c>
      <c r="K92" s="1">
        <v>0.53632100000000005</v>
      </c>
      <c r="L92" s="1">
        <v>1.5649E-2</v>
      </c>
      <c r="M92" s="1">
        <v>1.2965000000000001E-2</v>
      </c>
      <c r="N92" s="1">
        <v>1.005E-2</v>
      </c>
      <c r="O92" s="1">
        <v>5.9930000000000001E-3</v>
      </c>
    </row>
    <row r="93" spans="1:15" x14ac:dyDescent="0.3">
      <c r="A93" t="s">
        <v>47</v>
      </c>
      <c r="B93" t="s">
        <v>42</v>
      </c>
      <c r="C93" t="s">
        <v>36</v>
      </c>
      <c r="D93">
        <v>2</v>
      </c>
      <c r="E93" t="s">
        <v>26</v>
      </c>
      <c r="F93" s="1">
        <v>0.300016</v>
      </c>
      <c r="G93" s="1">
        <v>6.479E-2</v>
      </c>
      <c r="H93" s="1">
        <v>3.7865000000000003E-2</v>
      </c>
      <c r="I93" s="1">
        <v>3.6274000000000001E-2</v>
      </c>
      <c r="J93" s="1">
        <v>1.3729999999999999E-2</v>
      </c>
      <c r="K93" s="1">
        <v>1.7766000000000001E-2</v>
      </c>
      <c r="L93" s="1">
        <v>2.7231000000000002E-2</v>
      </c>
      <c r="M93" s="1">
        <v>1.6518000000000001E-2</v>
      </c>
      <c r="N93" s="1">
        <v>2.1482999999999999E-2</v>
      </c>
      <c r="O93" s="1">
        <v>3.6549999999999998E-3</v>
      </c>
    </row>
    <row r="94" spans="1:15" x14ac:dyDescent="0.3">
      <c r="A94" t="s">
        <v>47</v>
      </c>
      <c r="B94" t="s">
        <v>42</v>
      </c>
      <c r="C94" t="s">
        <v>36</v>
      </c>
      <c r="D94">
        <v>3</v>
      </c>
      <c r="E94" t="s">
        <v>27</v>
      </c>
      <c r="F94" s="1">
        <v>0.32285199999999997</v>
      </c>
      <c r="G94" s="1">
        <v>3.6930999999999999E-2</v>
      </c>
      <c r="H94" s="1">
        <v>3.2497999999999999E-2</v>
      </c>
      <c r="I94" s="1">
        <v>2.9114000000000001E-2</v>
      </c>
      <c r="J94" s="1">
        <v>8.2369999999999995E-3</v>
      </c>
      <c r="K94" s="1">
        <v>1.5285E-2</v>
      </c>
      <c r="L94" s="1">
        <v>1.7916000000000001E-2</v>
      </c>
      <c r="M94" s="1">
        <v>1.7014000000000001E-2</v>
      </c>
      <c r="N94" s="1">
        <v>1.2814000000000001E-2</v>
      </c>
      <c r="O94" s="1">
        <v>1.0794E-2</v>
      </c>
    </row>
    <row r="95" spans="1:15" x14ac:dyDescent="0.3">
      <c r="A95" t="s">
        <v>48</v>
      </c>
      <c r="B95" t="s">
        <v>42</v>
      </c>
      <c r="C95" t="s">
        <v>36</v>
      </c>
      <c r="D95">
        <v>1</v>
      </c>
      <c r="E95" t="s">
        <v>25</v>
      </c>
      <c r="F95" s="1">
        <v>2.684917</v>
      </c>
      <c r="G95" s="1">
        <v>0.61166399999999999</v>
      </c>
      <c r="H95" s="1">
        <v>0.41147600000000001</v>
      </c>
      <c r="I95" s="1">
        <v>0.27385399999999999</v>
      </c>
      <c r="J95" s="1">
        <v>5.0360000000000002E-2</v>
      </c>
      <c r="K95" s="1">
        <v>0.21866099999999999</v>
      </c>
      <c r="L95" s="1">
        <v>0.108768</v>
      </c>
      <c r="M95" s="1">
        <v>7.2442999999999994E-2</v>
      </c>
      <c r="N95" s="1">
        <v>8.5168999999999995E-2</v>
      </c>
      <c r="O95" s="1">
        <v>3.9867E-2</v>
      </c>
    </row>
    <row r="96" spans="1:15" x14ac:dyDescent="0.3">
      <c r="A96" t="s">
        <v>48</v>
      </c>
      <c r="B96" t="s">
        <v>42</v>
      </c>
      <c r="C96" t="s">
        <v>36</v>
      </c>
      <c r="D96">
        <v>2</v>
      </c>
      <c r="E96" t="s">
        <v>26</v>
      </c>
      <c r="F96" s="1">
        <v>2.4716499999999999</v>
      </c>
      <c r="G96" s="1">
        <v>0.40457900000000002</v>
      </c>
      <c r="H96" s="1">
        <v>0.31752999999999998</v>
      </c>
      <c r="I96" s="1">
        <v>0.19281200000000001</v>
      </c>
      <c r="J96" s="1">
        <v>4.5158999999999998E-2</v>
      </c>
      <c r="K96" s="1">
        <v>3.5755859999999999</v>
      </c>
      <c r="L96" s="1">
        <v>0.12528300000000001</v>
      </c>
      <c r="M96" s="1">
        <v>7.4914999999999995E-2</v>
      </c>
      <c r="N96" s="1">
        <v>6.6385E-2</v>
      </c>
      <c r="O96" s="1">
        <v>2.7265000000000001E-2</v>
      </c>
    </row>
    <row r="97" spans="1:15" x14ac:dyDescent="0.3">
      <c r="A97" t="s">
        <v>48</v>
      </c>
      <c r="B97" t="s">
        <v>42</v>
      </c>
      <c r="C97" t="s">
        <v>36</v>
      </c>
      <c r="D97">
        <v>3</v>
      </c>
      <c r="E97" t="s">
        <v>27</v>
      </c>
      <c r="F97" s="1">
        <v>4.1304470000000002</v>
      </c>
      <c r="G97" s="1">
        <v>0.68503199999999997</v>
      </c>
      <c r="H97" s="1">
        <v>0.55958200000000002</v>
      </c>
      <c r="I97" s="1">
        <v>0.57106400000000002</v>
      </c>
      <c r="J97" s="1">
        <v>8.1834000000000004E-2</v>
      </c>
      <c r="K97" s="1">
        <v>0.68569500000000005</v>
      </c>
      <c r="L97" s="1">
        <v>0.18960299999999999</v>
      </c>
      <c r="M97" s="1">
        <v>0.10405200000000001</v>
      </c>
      <c r="N97" s="1">
        <v>0.18137500000000001</v>
      </c>
      <c r="O97" s="1">
        <v>2.0336E-2</v>
      </c>
    </row>
    <row r="98" spans="1:15" x14ac:dyDescent="0.3">
      <c r="A98" t="s">
        <v>49</v>
      </c>
      <c r="B98" t="s">
        <v>42</v>
      </c>
      <c r="C98" t="s">
        <v>36</v>
      </c>
      <c r="D98">
        <v>1</v>
      </c>
      <c r="E98" t="s">
        <v>25</v>
      </c>
      <c r="F98" s="1">
        <v>1.6674530000000001</v>
      </c>
      <c r="G98" s="1">
        <v>3.1144000000000002E-2</v>
      </c>
      <c r="H98" s="1">
        <v>2.4497000000000001E-2</v>
      </c>
      <c r="I98" s="1">
        <v>4.3758999999999999E-2</v>
      </c>
      <c r="J98" s="1">
        <v>1.4172000000000001E-2</v>
      </c>
      <c r="K98" s="1">
        <v>0.34580699999999998</v>
      </c>
      <c r="L98" s="1">
        <v>7.5960000000000003E-3</v>
      </c>
      <c r="M98" s="1">
        <v>7.0809999999999996E-3</v>
      </c>
      <c r="N98" s="1">
        <v>1.7118999999999999E-2</v>
      </c>
      <c r="O98" s="1">
        <v>5.3839999999999999E-3</v>
      </c>
    </row>
    <row r="99" spans="1:15" x14ac:dyDescent="0.3">
      <c r="A99" t="s">
        <v>49</v>
      </c>
      <c r="B99" t="s">
        <v>42</v>
      </c>
      <c r="C99" t="s">
        <v>36</v>
      </c>
      <c r="D99">
        <v>2</v>
      </c>
      <c r="E99" t="s">
        <v>26</v>
      </c>
      <c r="F99" s="1">
        <v>1.8831640000000001</v>
      </c>
      <c r="G99" s="1">
        <v>4.9637000000000001E-2</v>
      </c>
      <c r="H99" s="1">
        <v>2.7802E-2</v>
      </c>
      <c r="I99" s="1">
        <v>5.2745E-2</v>
      </c>
      <c r="J99" s="1">
        <v>2.1652999999999999E-2</v>
      </c>
      <c r="K99" s="1">
        <v>1.108876</v>
      </c>
      <c r="L99" s="1">
        <v>1.7412E-2</v>
      </c>
      <c r="M99" s="1">
        <v>1.1185E-2</v>
      </c>
      <c r="N99" s="1">
        <v>2.6329999999999999E-2</v>
      </c>
      <c r="O99" s="1">
        <v>1.8620000000000001E-2</v>
      </c>
    </row>
    <row r="100" spans="1:15" x14ac:dyDescent="0.3">
      <c r="A100" t="s">
        <v>49</v>
      </c>
      <c r="B100" t="s">
        <v>42</v>
      </c>
      <c r="C100" t="s">
        <v>36</v>
      </c>
      <c r="D100">
        <v>3</v>
      </c>
      <c r="E100" t="s">
        <v>27</v>
      </c>
      <c r="F100" s="1">
        <v>1.8068059999999999</v>
      </c>
      <c r="G100" s="1">
        <v>4.1887000000000001E-2</v>
      </c>
      <c r="H100" s="1">
        <v>2.8847999999999999E-2</v>
      </c>
      <c r="I100" s="1">
        <v>3.4931999999999998E-2</v>
      </c>
      <c r="J100" s="1">
        <v>1.3582E-2</v>
      </c>
      <c r="K100" s="1">
        <v>0.78197499999999998</v>
      </c>
      <c r="L100" s="1">
        <v>1.2179000000000001E-2</v>
      </c>
      <c r="M100" s="1">
        <v>8.4069999999999995E-3</v>
      </c>
      <c r="N100" s="1">
        <v>1.3844E-2</v>
      </c>
      <c r="O100" s="1">
        <v>6.868E-3</v>
      </c>
    </row>
  </sheetData>
  <sortState xmlns:xlrd2="http://schemas.microsoft.com/office/spreadsheetml/2017/richdata2" ref="A2:O100">
    <sortCondition ref="B2:B100" customList="Ct,JL885,A,B,F,1011c,T2"/>
    <sortCondition ref="C2:C100" customList="NI,R,CAPE,CAC,I,II,III,IV,V,VI,VII,VIII,IX,X,XI,XII,XIII,XIV,XV,XVI,XVII,XVIII,XIX,XX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8B480-2659-44E4-9337-8E8B22566C5D}">
  <sheetPr>
    <tabColor rgb="FF00B050"/>
  </sheetPr>
  <dimension ref="A1:O100"/>
  <sheetViews>
    <sheetView topLeftCell="B1" workbookViewId="0">
      <selection activeCell="P1" sqref="P1:P1048576"/>
    </sheetView>
  </sheetViews>
  <sheetFormatPr defaultRowHeight="14.4" x14ac:dyDescent="0.3"/>
  <cols>
    <col min="1" max="1" width="19.21875" customWidth="1"/>
    <col min="2" max="5" width="18.33203125" customWidth="1"/>
    <col min="6" max="15" width="11.77734375" style="1" customWidth="1"/>
  </cols>
  <sheetData>
    <row r="1" spans="1:15" x14ac:dyDescent="0.3">
      <c r="A1" t="s">
        <v>43</v>
      </c>
      <c r="B1" t="s">
        <v>32</v>
      </c>
      <c r="C1" t="s">
        <v>33</v>
      </c>
      <c r="D1" t="s">
        <v>34</v>
      </c>
      <c r="E1" t="s">
        <v>31</v>
      </c>
      <c r="F1" s="1" t="s">
        <v>0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1" t="s">
        <v>6</v>
      </c>
      <c r="M1" s="1" t="s">
        <v>7</v>
      </c>
      <c r="N1" s="1" t="s">
        <v>8</v>
      </c>
      <c r="O1" s="1" t="s">
        <v>9</v>
      </c>
    </row>
    <row r="2" spans="1:15" x14ac:dyDescent="0.3">
      <c r="A2" t="s">
        <v>44</v>
      </c>
      <c r="B2" t="s">
        <v>35</v>
      </c>
      <c r="C2" t="s">
        <v>36</v>
      </c>
      <c r="D2" t="s">
        <v>50</v>
      </c>
      <c r="E2" t="s">
        <v>10</v>
      </c>
      <c r="F2" s="1">
        <f>AVERAGE('Control+Run #_Reorganized'!F2:F4)</f>
        <v>50.626793333333332</v>
      </c>
      <c r="G2" s="1">
        <f>AVERAGE('Control+Run #_Reorganized'!G2:G4)</f>
        <v>6.93058</v>
      </c>
      <c r="H2" s="1">
        <f>AVERAGE('Control+Run #_Reorganized'!H2:H4)</f>
        <v>23.420606666666668</v>
      </c>
      <c r="I2" s="1">
        <f>AVERAGE('Control+Run #_Reorganized'!I2:I4)</f>
        <v>7.2911166666666674</v>
      </c>
      <c r="J2" s="1">
        <f>AVERAGE('Control+Run #_Reorganized'!J2:J4)</f>
        <v>1.8868866666666666</v>
      </c>
      <c r="K2" s="1">
        <f>AVERAGE('Control+Run #_Reorganized'!K2:K4)</f>
        <v>0.59570999999999996</v>
      </c>
      <c r="L2" s="1">
        <f>AVERAGE('Control+Run #_Reorganized'!L2:L4)</f>
        <v>7.7383533333333334</v>
      </c>
      <c r="M2" s="1">
        <f>AVERAGE('Control+Run #_Reorganized'!M2:M4)</f>
        <v>16.712890000000002</v>
      </c>
      <c r="N2" s="1">
        <f>AVERAGE('Control+Run #_Reorganized'!N2:N4)</f>
        <v>7.4581299999999997</v>
      </c>
      <c r="O2" s="1">
        <f>AVERAGE('Control+Run #_Reorganized'!O2:O4)</f>
        <v>1.1269833333333332</v>
      </c>
    </row>
    <row r="3" spans="1:15" x14ac:dyDescent="0.3">
      <c r="A3" t="s">
        <v>44</v>
      </c>
      <c r="B3" t="s">
        <v>35</v>
      </c>
      <c r="C3" t="s">
        <v>36</v>
      </c>
      <c r="D3" t="s">
        <v>51</v>
      </c>
      <c r="E3" t="s">
        <v>11</v>
      </c>
      <c r="F3" s="1">
        <f>STDEV('Control+Run #_Reorganized'!F2:F4)</f>
        <v>3.6942052487826569</v>
      </c>
      <c r="G3" s="1">
        <f>STDEV('Control+Run #_Reorganized'!G2:G4)</f>
        <v>0.69159275827614031</v>
      </c>
      <c r="H3" s="1">
        <f>STDEV('Control+Run #_Reorganized'!H2:H4)</f>
        <v>2.086720385924604</v>
      </c>
      <c r="I3" s="1">
        <f>STDEV('Control+Run #_Reorganized'!I2:I4)</f>
        <v>0.81812441140289538</v>
      </c>
      <c r="J3" s="1">
        <f>STDEV('Control+Run #_Reorganized'!J2:J4)</f>
        <v>0.16557350160376913</v>
      </c>
      <c r="K3" s="1">
        <f>STDEV('Control+Run #_Reorganized'!K2:K4)</f>
        <v>0.21381324397707474</v>
      </c>
      <c r="L3" s="1">
        <f>STDEV('Control+Run #_Reorganized'!L2:L4)</f>
        <v>0.90557816450780926</v>
      </c>
      <c r="M3" s="1">
        <f>STDEV('Control+Run #_Reorganized'!M2:M4)</f>
        <v>1.604355038294206</v>
      </c>
      <c r="N3" s="1">
        <f>STDEV('Control+Run #_Reorganized'!N2:N4)</f>
        <v>1.5413085388396475</v>
      </c>
      <c r="O3" s="1">
        <f>STDEV('Control+Run #_Reorganized'!O2:O4)</f>
        <v>0.15072021441510172</v>
      </c>
    </row>
    <row r="4" spans="1:15" x14ac:dyDescent="0.3">
      <c r="A4" t="s">
        <v>44</v>
      </c>
      <c r="B4" t="s">
        <v>35</v>
      </c>
      <c r="C4" t="s">
        <v>36</v>
      </c>
      <c r="D4" t="s">
        <v>52</v>
      </c>
      <c r="E4" t="s">
        <v>12</v>
      </c>
      <c r="F4" s="1">
        <f>(F3/F2)*100</f>
        <v>7.2969370674131646</v>
      </c>
      <c r="G4" s="1">
        <f t="shared" ref="G4:O4" si="0">(G3/G2)*100</f>
        <v>9.9788583102155997</v>
      </c>
      <c r="H4" s="1">
        <f t="shared" si="0"/>
        <v>8.9097623115567064</v>
      </c>
      <c r="I4" s="1">
        <f t="shared" si="0"/>
        <v>11.220838299614307</v>
      </c>
      <c r="J4" s="1">
        <f t="shared" si="0"/>
        <v>8.7749574221258193</v>
      </c>
      <c r="K4" s="1">
        <f t="shared" si="0"/>
        <v>35.892169676029404</v>
      </c>
      <c r="L4" s="1">
        <f t="shared" si="0"/>
        <v>11.702465957544058</v>
      </c>
      <c r="M4" s="1">
        <f t="shared" si="0"/>
        <v>9.5995069571702185</v>
      </c>
      <c r="N4" s="1">
        <f t="shared" si="0"/>
        <v>20.666152760003481</v>
      </c>
      <c r="O4" s="1">
        <f t="shared" si="0"/>
        <v>13.373774922589959</v>
      </c>
    </row>
    <row r="5" spans="1:15" x14ac:dyDescent="0.3">
      <c r="A5" t="s">
        <v>45</v>
      </c>
      <c r="B5" t="s">
        <v>35</v>
      </c>
      <c r="C5" t="s">
        <v>36</v>
      </c>
      <c r="D5" t="s">
        <v>50</v>
      </c>
      <c r="E5" t="s">
        <v>10</v>
      </c>
      <c r="F5" s="1">
        <f>AVERAGE('Control+Run #_Reorganized'!F5:F7)</f>
        <v>34.432040000000001</v>
      </c>
      <c r="G5" s="1">
        <f>AVERAGE('Control+Run #_Reorganized'!G5:G7)</f>
        <v>8.5410699999999995</v>
      </c>
      <c r="H5" s="1">
        <f>AVERAGE('Control+Run #_Reorganized'!H5:H7)</f>
        <v>13.844943333333333</v>
      </c>
      <c r="I5" s="1">
        <f>AVERAGE('Control+Run #_Reorganized'!I5:I7)</f>
        <v>7.3979766666666675</v>
      </c>
      <c r="J5" s="1">
        <f>AVERAGE('Control+Run #_Reorganized'!J5:J7)</f>
        <v>0.93343666666666669</v>
      </c>
      <c r="K5" s="1">
        <f>AVERAGE('Control+Run #_Reorganized'!K5:K7)</f>
        <v>0.12869333333333333</v>
      </c>
      <c r="L5" s="1">
        <f>AVERAGE('Control+Run #_Reorganized'!L5:L7)</f>
        <v>3.1126933333333331</v>
      </c>
      <c r="M5" s="1">
        <f>AVERAGE('Control+Run #_Reorganized'!M5:M7)</f>
        <v>11.943716666666667</v>
      </c>
      <c r="N5" s="1">
        <f>AVERAGE('Control+Run #_Reorganized'!N5:N7)</f>
        <v>5.600436666666667</v>
      </c>
      <c r="O5" s="1">
        <f>AVERAGE('Control+Run #_Reorganized'!O5:O7)</f>
        <v>1.0595333333333334</v>
      </c>
    </row>
    <row r="6" spans="1:15" x14ac:dyDescent="0.3">
      <c r="A6" t="s">
        <v>45</v>
      </c>
      <c r="B6" t="s">
        <v>35</v>
      </c>
      <c r="C6" t="s">
        <v>36</v>
      </c>
      <c r="D6" t="s">
        <v>51</v>
      </c>
      <c r="E6" t="s">
        <v>11</v>
      </c>
      <c r="F6" s="1">
        <f>STDEV('Control+Run #_Reorganized'!F5:F7)</f>
        <v>1.6610803963986798</v>
      </c>
      <c r="G6" s="1">
        <f>STDEV('Control+Run #_Reorganized'!G5:G7)</f>
        <v>1.1106564764588485</v>
      </c>
      <c r="H6" s="1">
        <f>STDEV('Control+Run #_Reorganized'!H5:H7)</f>
        <v>1.2322349885607591</v>
      </c>
      <c r="I6" s="1">
        <f>STDEV('Control+Run #_Reorganized'!I5:I7)</f>
        <v>1.0042383756027859</v>
      </c>
      <c r="J6" s="1">
        <f>STDEV('Control+Run #_Reorganized'!J5:J7)</f>
        <v>2.0475776745543333E-2</v>
      </c>
      <c r="K6" s="1">
        <f>STDEV('Control+Run #_Reorganized'!K5:K7)</f>
        <v>7.7013526950356816E-3</v>
      </c>
      <c r="L6" s="1">
        <f>STDEV('Control+Run #_Reorganized'!L5:L7)</f>
        <v>0.36174870177145529</v>
      </c>
      <c r="M6" s="1">
        <f>STDEV('Control+Run #_Reorganized'!M5:M7)</f>
        <v>1.1072429598933262</v>
      </c>
      <c r="N6" s="1">
        <f>STDEV('Control+Run #_Reorganized'!N5:N7)</f>
        <v>0.74124018417333959</v>
      </c>
      <c r="O6" s="1">
        <f>STDEV('Control+Run #_Reorganized'!O5:O7)</f>
        <v>3.0223362376369321E-2</v>
      </c>
    </row>
    <row r="7" spans="1:15" x14ac:dyDescent="0.3">
      <c r="A7" t="s">
        <v>45</v>
      </c>
      <c r="B7" t="s">
        <v>35</v>
      </c>
      <c r="C7" t="s">
        <v>36</v>
      </c>
      <c r="D7" t="s">
        <v>52</v>
      </c>
      <c r="E7" t="s">
        <v>12</v>
      </c>
      <c r="F7" s="1">
        <f t="shared" ref="F7" si="1">(F6/F5)*100</f>
        <v>4.8242288182712372</v>
      </c>
      <c r="G7" s="1">
        <f t="shared" ref="G7" si="2">(G6/G5)*100</f>
        <v>13.00371588640356</v>
      </c>
      <c r="H7" s="1">
        <f t="shared" ref="H7" si="3">(H6/H5)*100</f>
        <v>8.9002530302454037</v>
      </c>
      <c r="I7" s="1">
        <f t="shared" ref="I7" si="4">(I6/I5)*100</f>
        <v>13.574500445880281</v>
      </c>
      <c r="J7" s="1">
        <f t="shared" ref="J7" si="5">(J6/J5)*100</f>
        <v>2.1935903609468235</v>
      </c>
      <c r="K7" s="1">
        <f t="shared" ref="K7" si="6">(K6/K5)*100</f>
        <v>5.9842670133410287</v>
      </c>
      <c r="L7" s="1">
        <f t="shared" ref="L7" si="7">(L6/L5)*100</f>
        <v>11.621726364674172</v>
      </c>
      <c r="M7" s="1">
        <f t="shared" ref="M7" si="8">(M6/M5)*100</f>
        <v>9.2705059136532828</v>
      </c>
      <c r="N7" s="1">
        <f t="shared" ref="N7" si="9">(N6/N5)*100</f>
        <v>13.235399814181267</v>
      </c>
      <c r="O7" s="1">
        <f t="shared" ref="O7" si="10">(O6/O5)*100</f>
        <v>2.8525164263860803</v>
      </c>
    </row>
    <row r="8" spans="1:15" x14ac:dyDescent="0.3">
      <c r="A8" t="s">
        <v>46</v>
      </c>
      <c r="B8" t="s">
        <v>35</v>
      </c>
      <c r="C8" t="s">
        <v>36</v>
      </c>
      <c r="D8" t="s">
        <v>50</v>
      </c>
      <c r="E8" t="s">
        <v>10</v>
      </c>
      <c r="F8" s="1">
        <f>AVERAGE('Control+Run #_Reorganized'!F8:F10)</f>
        <v>60.220212666666669</v>
      </c>
      <c r="G8" s="1">
        <f>AVERAGE('Control+Run #_Reorganized'!G8:G10)</f>
        <v>31.291908666666671</v>
      </c>
      <c r="H8" s="1">
        <f>AVERAGE('Control+Run #_Reorganized'!H8:H10)</f>
        <v>22.715787000000002</v>
      </c>
      <c r="I8" s="1">
        <f>AVERAGE('Control+Run #_Reorganized'!I8:I10)</f>
        <v>20.203852999999999</v>
      </c>
      <c r="J8" s="1">
        <f>AVERAGE('Control+Run #_Reorganized'!J8:J10)</f>
        <v>5.7654079999999999</v>
      </c>
      <c r="K8" s="1">
        <f>AVERAGE('Control+Run #_Reorganized'!K8:K10)</f>
        <v>19.829052999999998</v>
      </c>
      <c r="L8" s="1">
        <f>AVERAGE('Control+Run #_Reorganized'!L8:L10)</f>
        <v>21.295803666666664</v>
      </c>
      <c r="M8" s="1">
        <f>AVERAGE('Control+Run #_Reorganized'!M8:M10)</f>
        <v>16.728769</v>
      </c>
      <c r="N8" s="1">
        <f>AVERAGE('Control+Run #_Reorganized'!N8:N10)</f>
        <v>14.789099666666667</v>
      </c>
      <c r="O8" s="1">
        <f>AVERAGE('Control+Run #_Reorganized'!O8:O10)</f>
        <v>2.2944229999999997</v>
      </c>
    </row>
    <row r="9" spans="1:15" x14ac:dyDescent="0.3">
      <c r="A9" t="s">
        <v>46</v>
      </c>
      <c r="B9" t="s">
        <v>35</v>
      </c>
      <c r="C9" t="s">
        <v>36</v>
      </c>
      <c r="D9" t="s">
        <v>51</v>
      </c>
      <c r="E9" t="s">
        <v>11</v>
      </c>
      <c r="F9" s="1">
        <f>STDEV('Control+Run #_Reorganized'!F8:F10)</f>
        <v>8.0164621038283936</v>
      </c>
      <c r="G9" s="1">
        <f>STDEV('Control+Run #_Reorganized'!G8:G10)</f>
        <v>4.0530101128427907</v>
      </c>
      <c r="H9" s="1">
        <f>STDEV('Control+Run #_Reorganized'!H8:H10)</f>
        <v>2.6120352152436603</v>
      </c>
      <c r="I9" s="1">
        <f>STDEV('Control+Run #_Reorganized'!I8:I10)</f>
        <v>2.6111780215647813</v>
      </c>
      <c r="J9" s="1">
        <f>STDEV('Control+Run #_Reorganized'!J8:J10)</f>
        <v>1.01161727890196</v>
      </c>
      <c r="K9" s="1">
        <f>STDEV('Control+Run #_Reorganized'!K8:K10)</f>
        <v>12.971241309780993</v>
      </c>
      <c r="L9" s="1">
        <f>STDEV('Control+Run #_Reorganized'!L8:L10)</f>
        <v>3.2687593188294581</v>
      </c>
      <c r="M9" s="1">
        <f>STDEV('Control+Run #_Reorganized'!M8:M10)</f>
        <v>2.1703940918646722</v>
      </c>
      <c r="N9" s="1">
        <f>STDEV('Control+Run #_Reorganized'!N8:N10)</f>
        <v>1.7733065355810131</v>
      </c>
      <c r="O9" s="1">
        <f>STDEV('Control+Run #_Reorganized'!O8:O10)</f>
        <v>0.42782559765282963</v>
      </c>
    </row>
    <row r="10" spans="1:15" x14ac:dyDescent="0.3">
      <c r="A10" t="s">
        <v>46</v>
      </c>
      <c r="B10" t="s">
        <v>35</v>
      </c>
      <c r="C10" t="s">
        <v>36</v>
      </c>
      <c r="D10" t="s">
        <v>52</v>
      </c>
      <c r="E10" t="s">
        <v>12</v>
      </c>
      <c r="F10" s="1">
        <f t="shared" ref="F10" si="11">(F9/F8)*100</f>
        <v>13.311912643353546</v>
      </c>
      <c r="G10" s="1">
        <f t="shared" ref="G10" si="12">(G9/G8)*100</f>
        <v>12.95226237560961</v>
      </c>
      <c r="H10" s="1">
        <f t="shared" ref="H10" si="13">(H9/H8)*100</f>
        <v>11.498766101494349</v>
      </c>
      <c r="I10" s="1">
        <f t="shared" ref="I10" si="14">(I9/I8)*100</f>
        <v>12.924158681835497</v>
      </c>
      <c r="J10" s="1">
        <f t="shared" ref="J10" si="15">(J9/J8)*100</f>
        <v>17.546325930479856</v>
      </c>
      <c r="K10" s="1">
        <f t="shared" ref="K10" si="16">(K9/K8)*100</f>
        <v>65.415334306590395</v>
      </c>
      <c r="L10" s="1">
        <f t="shared" ref="L10" si="17">(L9/L8)*100</f>
        <v>15.349311864411558</v>
      </c>
      <c r="M10" s="1">
        <f t="shared" ref="M10" si="18">(M9/M8)*100</f>
        <v>12.974021530601995</v>
      </c>
      <c r="N10" s="1">
        <f t="shared" ref="N10" si="19">(N9/N8)*100</f>
        <v>11.99063212467146</v>
      </c>
      <c r="O10" s="1">
        <f t="shared" ref="O10" si="20">(O9/O8)*100</f>
        <v>18.646326228983483</v>
      </c>
    </row>
    <row r="11" spans="1:15" x14ac:dyDescent="0.3">
      <c r="A11" t="s">
        <v>47</v>
      </c>
      <c r="B11" t="s">
        <v>35</v>
      </c>
      <c r="C11" t="s">
        <v>36</v>
      </c>
      <c r="D11" t="s">
        <v>50</v>
      </c>
      <c r="E11" t="s">
        <v>10</v>
      </c>
      <c r="F11" s="1">
        <f>AVERAGE('Control+Run #_Reorganized'!F11:F13)</f>
        <v>52.403263666666668</v>
      </c>
      <c r="G11" s="1">
        <f>AVERAGE('Control+Run #_Reorganized'!G11:G13)</f>
        <v>22.129604999999998</v>
      </c>
      <c r="H11" s="1">
        <f>AVERAGE('Control+Run #_Reorganized'!H11:H13)</f>
        <v>16.427648333333334</v>
      </c>
      <c r="I11" s="1">
        <f>AVERAGE('Control+Run #_Reorganized'!I11:I13)</f>
        <v>12.784871666666666</v>
      </c>
      <c r="J11" s="1">
        <f>AVERAGE('Control+Run #_Reorganized'!J11:J13)</f>
        <v>3.6813826666666665</v>
      </c>
      <c r="K11" s="1">
        <f>AVERAGE('Control+Run #_Reorganized'!K11:K13)</f>
        <v>47.178818</v>
      </c>
      <c r="L11" s="1">
        <f>AVERAGE('Control+Run #_Reorganized'!L11:L13)</f>
        <v>13.013968333333333</v>
      </c>
      <c r="M11" s="1">
        <f>AVERAGE('Control+Run #_Reorganized'!M11:M13)</f>
        <v>10.766003333333336</v>
      </c>
      <c r="N11" s="1">
        <f>AVERAGE('Control+Run #_Reorganized'!N11:N13)</f>
        <v>8.2191609999999997</v>
      </c>
      <c r="O11" s="1">
        <f>AVERAGE('Control+Run #_Reorganized'!O11:O13)</f>
        <v>1.1094313333333334</v>
      </c>
    </row>
    <row r="12" spans="1:15" x14ac:dyDescent="0.3">
      <c r="A12" t="s">
        <v>47</v>
      </c>
      <c r="B12" t="s">
        <v>35</v>
      </c>
      <c r="C12" t="s">
        <v>36</v>
      </c>
      <c r="D12" t="s">
        <v>51</v>
      </c>
      <c r="E12" t="s">
        <v>11</v>
      </c>
      <c r="F12" s="1">
        <f>STDEV('Control+Run #_Reorganized'!F11:F13)</f>
        <v>1.6415295382762203</v>
      </c>
      <c r="G12" s="1">
        <f>STDEV('Control+Run #_Reorganized'!G11:G13)</f>
        <v>0.70926029248224542</v>
      </c>
      <c r="H12" s="1">
        <f>STDEV('Control+Run #_Reorganized'!H11:H13)</f>
        <v>0.55820164820639218</v>
      </c>
      <c r="I12" s="1">
        <f>STDEV('Control+Run #_Reorganized'!I11:I13)</f>
        <v>0.58749650424945832</v>
      </c>
      <c r="J12" s="1">
        <f>STDEV('Control+Run #_Reorganized'!J11:J13)</f>
        <v>0.52203122964658999</v>
      </c>
      <c r="K12" s="1">
        <f>STDEV('Control+Run #_Reorganized'!K11:K13)</f>
        <v>5.2352025147311156</v>
      </c>
      <c r="L12" s="1">
        <f>STDEV('Control+Run #_Reorganized'!L11:L13)</f>
        <v>0.75722228976195205</v>
      </c>
      <c r="M12" s="1">
        <f>STDEV('Control+Run #_Reorganized'!M11:M13)</f>
        <v>0.61259192615176805</v>
      </c>
      <c r="N12" s="1">
        <f>STDEV('Control+Run #_Reorganized'!N11:N13)</f>
        <v>0.28571018337294163</v>
      </c>
      <c r="O12" s="1">
        <f>STDEV('Control+Run #_Reorganized'!O11:O13)</f>
        <v>0.40380534932605017</v>
      </c>
    </row>
    <row r="13" spans="1:15" x14ac:dyDescent="0.3">
      <c r="A13" t="s">
        <v>47</v>
      </c>
      <c r="B13" t="s">
        <v>35</v>
      </c>
      <c r="C13" t="s">
        <v>36</v>
      </c>
      <c r="D13" t="s">
        <v>52</v>
      </c>
      <c r="E13" t="s">
        <v>12</v>
      </c>
      <c r="F13" s="1">
        <f t="shared" ref="F13" si="21">(F12/F11)*100</f>
        <v>3.1324948551255698</v>
      </c>
      <c r="G13" s="1">
        <f t="shared" ref="G13" si="22">(G12/G11)*100</f>
        <v>3.2050291565630995</v>
      </c>
      <c r="H13" s="1">
        <f t="shared" ref="H13" si="23">(H12/H11)*100</f>
        <v>3.3979400878319597</v>
      </c>
      <c r="I13" s="1">
        <f t="shared" ref="I13" si="24">(I12/I11)*100</f>
        <v>4.5952475673354432</v>
      </c>
      <c r="J13" s="1">
        <f t="shared" ref="J13" si="25">(J12/J11)*100</f>
        <v>14.180303351057683</v>
      </c>
      <c r="K13" s="1">
        <f t="shared" ref="K13" si="26">(K12/K11)*100</f>
        <v>11.096510545751942</v>
      </c>
      <c r="L13" s="1">
        <f t="shared" ref="L13" si="27">(L12/L11)*100</f>
        <v>5.8185349031658582</v>
      </c>
      <c r="M13" s="1">
        <f t="shared" ref="M13" si="28">(M12/M11)*100</f>
        <v>5.6900588564289372</v>
      </c>
      <c r="N13" s="1">
        <f t="shared" ref="N13" si="29">(N12/N11)*100</f>
        <v>3.4761477889646111</v>
      </c>
      <c r="O13" s="1">
        <f t="shared" ref="O13" si="30">(O12/O11)*100</f>
        <v>36.39750719071543</v>
      </c>
    </row>
    <row r="14" spans="1:15" x14ac:dyDescent="0.3">
      <c r="A14" t="s">
        <v>48</v>
      </c>
      <c r="B14" t="s">
        <v>35</v>
      </c>
      <c r="C14" t="s">
        <v>36</v>
      </c>
      <c r="D14" t="s">
        <v>50</v>
      </c>
      <c r="E14" t="s">
        <v>10</v>
      </c>
      <c r="F14" s="1">
        <f>AVERAGE('Control+Run #_Reorganized'!F14:F16)</f>
        <v>85.510522999999992</v>
      </c>
      <c r="G14" s="1">
        <f>AVERAGE('Control+Run #_Reorganized'!G14:G16)</f>
        <v>15.901586</v>
      </c>
      <c r="H14" s="1">
        <f>AVERAGE('Control+Run #_Reorganized'!H14:H16)</f>
        <v>11.386822333333335</v>
      </c>
      <c r="I14" s="1">
        <f>AVERAGE('Control+Run #_Reorganized'!I14:I16)</f>
        <v>9.4072953333333356</v>
      </c>
      <c r="J14" s="1">
        <f>AVERAGE('Control+Run #_Reorganized'!J14:J16)</f>
        <v>3.8009189999999999</v>
      </c>
      <c r="K14" s="1">
        <f>AVERAGE('Control+Run #_Reorganized'!K14:K16)</f>
        <v>5.3170653333333338</v>
      </c>
      <c r="L14" s="1">
        <f>AVERAGE('Control+Run #_Reorganized'!L14:L16)</f>
        <v>10.658028</v>
      </c>
      <c r="M14" s="1">
        <f>AVERAGE('Control+Run #_Reorganized'!M14:M16)</f>
        <v>7.7058479999999996</v>
      </c>
      <c r="N14" s="1">
        <f>AVERAGE('Control+Run #_Reorganized'!N14:N16)</f>
        <v>4.1099226666666668</v>
      </c>
      <c r="O14" s="1">
        <f>AVERAGE('Control+Run #_Reorganized'!O14:O16)</f>
        <v>1.930593</v>
      </c>
    </row>
    <row r="15" spans="1:15" x14ac:dyDescent="0.3">
      <c r="A15" t="s">
        <v>48</v>
      </c>
      <c r="B15" t="s">
        <v>35</v>
      </c>
      <c r="C15" t="s">
        <v>36</v>
      </c>
      <c r="D15" t="s">
        <v>51</v>
      </c>
      <c r="E15" t="s">
        <v>11</v>
      </c>
      <c r="F15" s="1">
        <f>STDEV('Control+Run #_Reorganized'!F14:F16)</f>
        <v>6.209817014456946</v>
      </c>
      <c r="G15" s="1">
        <f>STDEV('Control+Run #_Reorganized'!G14:G16)</f>
        <v>0.59027419302981621</v>
      </c>
      <c r="H15" s="1">
        <f>STDEV('Control+Run #_Reorganized'!H14:H16)</f>
        <v>0.4101504578131468</v>
      </c>
      <c r="I15" s="1">
        <f>STDEV('Control+Run #_Reorganized'!I14:I16)</f>
        <v>0.12678973694401754</v>
      </c>
      <c r="J15" s="1">
        <f>STDEV('Control+Run #_Reorganized'!J14:J16)</f>
        <v>0.34811862663034848</v>
      </c>
      <c r="K15" s="1">
        <f>STDEV('Control+Run #_Reorganized'!K14:K16)</f>
        <v>2.6955347617258316</v>
      </c>
      <c r="L15" s="1">
        <f>STDEV('Control+Run #_Reorganized'!L14:L16)</f>
        <v>0.83382742668192389</v>
      </c>
      <c r="M15" s="1">
        <f>STDEV('Control+Run #_Reorganized'!M14:M16)</f>
        <v>0.30846551371425601</v>
      </c>
      <c r="N15" s="1">
        <f>STDEV('Control+Run #_Reorganized'!N14:N16)</f>
        <v>0.12641850491258555</v>
      </c>
      <c r="O15" s="1">
        <f>STDEV('Control+Run #_Reorganized'!O14:O16)</f>
        <v>0.21954822138427807</v>
      </c>
    </row>
    <row r="16" spans="1:15" x14ac:dyDescent="0.3">
      <c r="A16" t="s">
        <v>48</v>
      </c>
      <c r="B16" t="s">
        <v>35</v>
      </c>
      <c r="C16" t="s">
        <v>36</v>
      </c>
      <c r="D16" t="s">
        <v>52</v>
      </c>
      <c r="E16" t="s">
        <v>12</v>
      </c>
      <c r="F16" s="1">
        <f t="shared" ref="F16" si="31">(F15/F14)*100</f>
        <v>7.2620500923107985</v>
      </c>
      <c r="G16" s="1">
        <f t="shared" ref="G16" si="32">(G15/G14)*100</f>
        <v>3.712046037607923</v>
      </c>
      <c r="H16" s="1">
        <f t="shared" ref="H16" si="33">(H15/H14)*100</f>
        <v>3.6019746844779386</v>
      </c>
      <c r="I16" s="1">
        <f t="shared" ref="I16" si="34">(I15/I14)*100</f>
        <v>1.3477809769058402</v>
      </c>
      <c r="J16" s="1">
        <f t="shared" ref="J16" si="35">(J15/J14)*100</f>
        <v>9.1588015064343242</v>
      </c>
      <c r="K16" s="1">
        <f t="shared" ref="K16" si="36">(K15/K14)*100</f>
        <v>50.695911987900431</v>
      </c>
      <c r="L16" s="1">
        <f t="shared" ref="L16" si="37">(L15/L14)*100</f>
        <v>7.8234681564162152</v>
      </c>
      <c r="M16" s="1">
        <f t="shared" ref="M16" si="38">(M15/M14)*100</f>
        <v>4.0030054280107263</v>
      </c>
      <c r="N16" s="1">
        <f t="shared" ref="N16" si="39">(N15/N14)*100</f>
        <v>3.0759339083894899</v>
      </c>
      <c r="O16" s="1">
        <f t="shared" ref="O16" si="40">(O15/O14)*100</f>
        <v>11.372061402081023</v>
      </c>
    </row>
    <row r="17" spans="1:15" x14ac:dyDescent="0.3">
      <c r="A17" t="s">
        <v>49</v>
      </c>
      <c r="B17" t="s">
        <v>35</v>
      </c>
      <c r="C17" t="s">
        <v>36</v>
      </c>
      <c r="D17" t="s">
        <v>50</v>
      </c>
      <c r="E17" t="s">
        <v>10</v>
      </c>
      <c r="F17" s="1">
        <f>AVERAGE('Control+Run #_Reorganized'!F17:F19)</f>
        <v>146.55459433333331</v>
      </c>
      <c r="G17" s="1">
        <f>AVERAGE('Control+Run #_Reorganized'!G17:G19)</f>
        <v>31.886797666666666</v>
      </c>
      <c r="H17" s="1">
        <f>AVERAGE('Control+Run #_Reorganized'!H17:H19)</f>
        <v>20.428429666666666</v>
      </c>
      <c r="I17" s="1">
        <f>AVERAGE('Control+Run #_Reorganized'!I17:I19)</f>
        <v>17.376853000000001</v>
      </c>
      <c r="J17" s="1">
        <f>AVERAGE('Control+Run #_Reorganized'!J17:J19)</f>
        <v>9.6108830000000012</v>
      </c>
      <c r="K17" s="1">
        <f>AVERAGE('Control+Run #_Reorganized'!K17:K19)</f>
        <v>48.103834333333332</v>
      </c>
      <c r="L17" s="1">
        <f>AVERAGE('Control+Run #_Reorganized'!L17:L19)</f>
        <v>24.171506666666669</v>
      </c>
      <c r="M17" s="1">
        <f>AVERAGE('Control+Run #_Reorganized'!M17:M19)</f>
        <v>16.413115000000001</v>
      </c>
      <c r="N17" s="1">
        <f>AVERAGE('Control+Run #_Reorganized'!N17:N19)</f>
        <v>8.6581659999999996</v>
      </c>
      <c r="O17" s="1">
        <f>AVERAGE('Control+Run #_Reorganized'!O17:O19)</f>
        <v>5.5740926666666679</v>
      </c>
    </row>
    <row r="18" spans="1:15" x14ac:dyDescent="0.3">
      <c r="A18" t="s">
        <v>49</v>
      </c>
      <c r="B18" t="s">
        <v>35</v>
      </c>
      <c r="C18" t="s">
        <v>36</v>
      </c>
      <c r="D18" t="s">
        <v>51</v>
      </c>
      <c r="E18" t="s">
        <v>11</v>
      </c>
      <c r="F18" s="1">
        <f>STDEV('Control+Run #_Reorganized'!F17:F19)</f>
        <v>6.3418896377985146</v>
      </c>
      <c r="G18" s="1">
        <f>STDEV('Control+Run #_Reorganized'!G17:G19)</f>
        <v>1.4423542863223087</v>
      </c>
      <c r="H18" s="1">
        <f>STDEV('Control+Run #_Reorganized'!H17:H19)</f>
        <v>0.71021428477068227</v>
      </c>
      <c r="I18" s="1">
        <f>STDEV('Control+Run #_Reorganized'!I17:I19)</f>
        <v>0.53855462787074881</v>
      </c>
      <c r="J18" s="1">
        <f>STDEV('Control+Run #_Reorganized'!J17:J19)</f>
        <v>0.35249280634503721</v>
      </c>
      <c r="K18" s="1">
        <f>STDEV('Control+Run #_Reorganized'!K17:K19)</f>
        <v>20.289211515700888</v>
      </c>
      <c r="L18" s="1">
        <f>STDEV('Control+Run #_Reorganized'!L17:L19)</f>
        <v>1.1847142263610808</v>
      </c>
      <c r="M18" s="1">
        <f>STDEV('Control+Run #_Reorganized'!M17:M19)</f>
        <v>0.60686897081907221</v>
      </c>
      <c r="N18" s="1">
        <f>STDEV('Control+Run #_Reorganized'!N17:N19)</f>
        <v>0.31917529571851289</v>
      </c>
      <c r="O18" s="1">
        <f>STDEV('Control+Run #_Reorganized'!O17:O19)</f>
        <v>0.22322892792228638</v>
      </c>
    </row>
    <row r="19" spans="1:15" x14ac:dyDescent="0.3">
      <c r="A19" t="s">
        <v>49</v>
      </c>
      <c r="B19" t="s">
        <v>35</v>
      </c>
      <c r="C19" t="s">
        <v>36</v>
      </c>
      <c r="D19" t="s">
        <v>52</v>
      </c>
      <c r="E19" t="s">
        <v>12</v>
      </c>
      <c r="F19" s="1">
        <f t="shared" ref="F19" si="41">(F18/F17)*100</f>
        <v>4.3273222969551588</v>
      </c>
      <c r="G19" s="1">
        <f t="shared" ref="G19" si="42">(G18/G17)*100</f>
        <v>4.5233588565404759</v>
      </c>
      <c r="H19" s="1">
        <f t="shared" ref="H19" si="43">(H18/H17)*100</f>
        <v>3.4765975474343387</v>
      </c>
      <c r="I19" s="1">
        <f t="shared" ref="I19" si="44">(I18/I17)*100</f>
        <v>3.0992644518011909</v>
      </c>
      <c r="J19" s="1">
        <f t="shared" ref="J19" si="45">(J18/J17)*100</f>
        <v>3.6676422587293716</v>
      </c>
      <c r="K19" s="1">
        <f t="shared" ref="K19" si="46">(K18/K17)*100</f>
        <v>42.177950670434541</v>
      </c>
      <c r="L19" s="1">
        <f t="shared" ref="L19" si="47">(L18/L17)*100</f>
        <v>4.9012841553432915</v>
      </c>
      <c r="M19" s="1">
        <f t="shared" ref="M19" si="48">(M18/M17)*100</f>
        <v>3.6974637100822854</v>
      </c>
      <c r="N19" s="1">
        <f t="shared" ref="N19" si="49">(N18/N17)*100</f>
        <v>3.6864076724621921</v>
      </c>
      <c r="O19" s="1">
        <f t="shared" ref="O19" si="50">(O18/O17)*100</f>
        <v>4.0047581063229485</v>
      </c>
    </row>
    <row r="20" spans="1:15" x14ac:dyDescent="0.3">
      <c r="A20" t="s">
        <v>44</v>
      </c>
      <c r="B20" t="s">
        <v>37</v>
      </c>
      <c r="C20" t="s">
        <v>36</v>
      </c>
      <c r="D20" t="s">
        <v>50</v>
      </c>
      <c r="E20" t="s">
        <v>28</v>
      </c>
      <c r="F20" s="1">
        <f>AVERAGE('Control+Run #_Reorganized'!F20:F22)</f>
        <v>0.11783333333333335</v>
      </c>
      <c r="G20" s="1">
        <f>AVERAGE('Control+Run #_Reorganized'!G20:G22)</f>
        <v>2.745333333333333E-2</v>
      </c>
      <c r="H20" s="1">
        <f>AVERAGE('Control+Run #_Reorganized'!H20:H22)</f>
        <v>2.8459999999999999E-2</v>
      </c>
      <c r="I20" s="1">
        <f>AVERAGE('Control+Run #_Reorganized'!I20:I22)</f>
        <v>4.4163333333333332E-2</v>
      </c>
      <c r="J20" s="1">
        <f>AVERAGE('Control+Run #_Reorganized'!J20:J22)</f>
        <v>5.7999999999999996E-3</v>
      </c>
      <c r="K20" s="1">
        <f>AVERAGE('Control+Run #_Reorganized'!K20:K22)</f>
        <v>1.0493333333333334E-2</v>
      </c>
      <c r="L20" s="1">
        <f>AVERAGE('Control+Run #_Reorganized'!L20:L22)</f>
        <v>1.9926666666666665E-2</v>
      </c>
      <c r="M20" s="1">
        <f>AVERAGE('Control+Run #_Reorganized'!M20:M22)</f>
        <v>2.6700000000000001E-3</v>
      </c>
      <c r="N20" s="1">
        <f>AVERAGE('Control+Run #_Reorganized'!N20:N22)</f>
        <v>0.17429333333333333</v>
      </c>
      <c r="O20" s="1">
        <f>AVERAGE('Control+Run #_Reorganized'!O20:O22)</f>
        <v>3.6800000000000005E-3</v>
      </c>
    </row>
    <row r="21" spans="1:15" x14ac:dyDescent="0.3">
      <c r="A21" t="s">
        <v>44</v>
      </c>
      <c r="B21" t="s">
        <v>37</v>
      </c>
      <c r="C21" t="s">
        <v>36</v>
      </c>
      <c r="D21" t="s">
        <v>51</v>
      </c>
      <c r="E21" t="s">
        <v>29</v>
      </c>
      <c r="F21" s="1">
        <f>STDEV('Control+Run #_Reorganized'!F20:F22)</f>
        <v>2.8523681973639591E-2</v>
      </c>
      <c r="G21" s="1">
        <f>STDEV('Control+Run #_Reorganized'!G20:G22)</f>
        <v>6.9926127687248325E-3</v>
      </c>
      <c r="H21" s="1">
        <f>STDEV('Control+Run #_Reorganized'!H20:H22)</f>
        <v>1.4371162096365069E-2</v>
      </c>
      <c r="I21" s="1">
        <f>STDEV('Control+Run #_Reorganized'!I20:I22)</f>
        <v>2.9837017835791384E-2</v>
      </c>
      <c r="J21" s="1">
        <f>STDEV('Control+Run #_Reorganized'!J20:J22)</f>
        <v>5.3324197134134148E-3</v>
      </c>
      <c r="K21" s="1">
        <f>STDEV('Control+Run #_Reorganized'!K20:K22)</f>
        <v>6.2529219836276019E-3</v>
      </c>
      <c r="L21" s="1">
        <f>STDEV('Control+Run #_Reorganized'!L20:L22)</f>
        <v>5.5816156561817598E-3</v>
      </c>
      <c r="M21" s="1">
        <f>STDEV('Control+Run #_Reorganized'!M20:M22)</f>
        <v>1.5268595220255205E-3</v>
      </c>
      <c r="N21" s="1">
        <f>STDEV('Control+Run #_Reorganized'!N20:N22)</f>
        <v>0.13493155314207766</v>
      </c>
      <c r="O21" s="1">
        <f>STDEV('Control+Run #_Reorganized'!O20:O22)</f>
        <v>7.3613857391118963E-4</v>
      </c>
    </row>
    <row r="22" spans="1:15" x14ac:dyDescent="0.3">
      <c r="A22" t="s">
        <v>44</v>
      </c>
      <c r="B22" t="s">
        <v>37</v>
      </c>
      <c r="C22" t="s">
        <v>36</v>
      </c>
      <c r="D22" t="s">
        <v>52</v>
      </c>
      <c r="E22" t="s">
        <v>30</v>
      </c>
      <c r="F22" s="1">
        <f t="shared" ref="F22" si="51">(F21/F20)*100</f>
        <v>24.20680224071252</v>
      </c>
      <c r="G22" s="1">
        <f t="shared" ref="G22" si="52">(G21/G20)*100</f>
        <v>25.470906151256074</v>
      </c>
      <c r="H22" s="1">
        <f t="shared" ref="H22" si="53">(H21/H20)*100</f>
        <v>50.496001744079656</v>
      </c>
      <c r="I22" s="1">
        <f t="shared" ref="I22" si="54">(I21/I20)*100</f>
        <v>67.56061099507447</v>
      </c>
      <c r="J22" s="1">
        <f t="shared" ref="J22" si="55">(J21/J20)*100</f>
        <v>91.938270920920957</v>
      </c>
      <c r="K22" s="1">
        <f t="shared" ref="K22" si="56">(K21/K20)*100</f>
        <v>59.589472525040676</v>
      </c>
      <c r="L22" s="1">
        <f t="shared" ref="L22" si="57">(L21/L20)*100</f>
        <v>28.010784490708062</v>
      </c>
      <c r="M22" s="1">
        <f t="shared" ref="M22" si="58">(M21/M20)*100</f>
        <v>57.18574988859627</v>
      </c>
      <c r="N22" s="1">
        <f t="shared" ref="N22" si="59">(N21/N20)*100</f>
        <v>77.416359284392783</v>
      </c>
      <c r="O22" s="1">
        <f t="shared" ref="O22" si="60">(O21/O20)*100</f>
        <v>20.003765595412759</v>
      </c>
    </row>
    <row r="23" spans="1:15" x14ac:dyDescent="0.3">
      <c r="A23" t="s">
        <v>49</v>
      </c>
      <c r="B23" t="s">
        <v>37</v>
      </c>
      <c r="C23" t="s">
        <v>36</v>
      </c>
      <c r="D23" t="s">
        <v>50</v>
      </c>
      <c r="E23" t="s">
        <v>28</v>
      </c>
      <c r="F23" s="1">
        <f>AVERAGE('Control+Run #_Reorganized'!F23:F25)</f>
        <v>0.24192766666666668</v>
      </c>
      <c r="G23" s="1">
        <f>AVERAGE('Control+Run #_Reorganized'!G23:G25)</f>
        <v>0.10287499999999999</v>
      </c>
      <c r="H23" s="1">
        <f>AVERAGE('Control+Run #_Reorganized'!H23:H25)</f>
        <v>8.7687666666666664E-2</v>
      </c>
      <c r="I23" s="1">
        <f>AVERAGE('Control+Run #_Reorganized'!I23:I25)</f>
        <v>4.2560999999999995E-2</v>
      </c>
      <c r="J23" s="1">
        <f>AVERAGE('Control+Run #_Reorganized'!J23:J25)</f>
        <v>4.7554666666666669E-2</v>
      </c>
      <c r="K23" s="1">
        <f>AVERAGE('Control+Run #_Reorganized'!K23:K25)</f>
        <v>1.0895586666666668</v>
      </c>
      <c r="L23" s="1">
        <f>AVERAGE('Control+Run #_Reorganized'!L23:L25)</f>
        <v>0.16919599999999999</v>
      </c>
      <c r="M23" s="1">
        <f>AVERAGE('Control+Run #_Reorganized'!M23:M25)</f>
        <v>6.3361423333333322</v>
      </c>
      <c r="N23" s="1">
        <f>AVERAGE('Control+Run #_Reorganized'!N23:N25)</f>
        <v>4.8642196666666671</v>
      </c>
      <c r="O23" s="1">
        <f>AVERAGE('Control+Run #_Reorganized'!O23:O25)</f>
        <v>4.9829666666666661E-2</v>
      </c>
    </row>
    <row r="24" spans="1:15" x14ac:dyDescent="0.3">
      <c r="A24" t="s">
        <v>49</v>
      </c>
      <c r="B24" t="s">
        <v>37</v>
      </c>
      <c r="C24" t="s">
        <v>36</v>
      </c>
      <c r="D24" t="s">
        <v>51</v>
      </c>
      <c r="E24" t="s">
        <v>29</v>
      </c>
      <c r="F24" s="1">
        <f>STDEV('Control+Run #_Reorganized'!F23:F25)</f>
        <v>3.3214822298686317E-2</v>
      </c>
      <c r="G24" s="1">
        <f>STDEV('Control+Run #_Reorganized'!G23:G25)</f>
        <v>7.1501231457926657E-3</v>
      </c>
      <c r="H24" s="1">
        <f>STDEV('Control+Run #_Reorganized'!H23:H25)</f>
        <v>4.659398065558827E-3</v>
      </c>
      <c r="I24" s="1">
        <f>STDEV('Control+Run #_Reorganized'!I23:I25)</f>
        <v>8.3475680290729087E-3</v>
      </c>
      <c r="J24" s="1">
        <f>STDEV('Control+Run #_Reorganized'!J23:J25)</f>
        <v>8.2027142052696657E-3</v>
      </c>
      <c r="K24" s="1">
        <f>STDEV('Control+Run #_Reorganized'!K23:K25)</f>
        <v>0.53776071167140249</v>
      </c>
      <c r="L24" s="1">
        <f>STDEV('Control+Run #_Reorganized'!L23:L25)</f>
        <v>5.5128394680055764E-3</v>
      </c>
      <c r="M24" s="1">
        <f>STDEV('Control+Run #_Reorganized'!M23:M25)</f>
        <v>7.743012426913265E-2</v>
      </c>
      <c r="N24" s="1">
        <f>STDEV('Control+Run #_Reorganized'!N23:N25)</f>
        <v>5.640153608132787E-2</v>
      </c>
      <c r="O24" s="1">
        <f>STDEV('Control+Run #_Reorganized'!O23:O25)</f>
        <v>8.1097389189378043E-3</v>
      </c>
    </row>
    <row r="25" spans="1:15" x14ac:dyDescent="0.3">
      <c r="A25" t="s">
        <v>49</v>
      </c>
      <c r="B25" t="s">
        <v>37</v>
      </c>
      <c r="C25" t="s">
        <v>36</v>
      </c>
      <c r="D25" t="s">
        <v>52</v>
      </c>
      <c r="E25" t="s">
        <v>30</v>
      </c>
      <c r="F25" s="1">
        <f t="shared" ref="F25" si="61">(F24/F23)*100</f>
        <v>13.729236823686824</v>
      </c>
      <c r="G25" s="1">
        <f t="shared" ref="G25" si="62">(G24/G23)*100</f>
        <v>6.9503019643185091</v>
      </c>
      <c r="H25" s="1">
        <f t="shared" ref="H25" si="63">(H24/H23)*100</f>
        <v>5.3136298896752798</v>
      </c>
      <c r="I25" s="1">
        <f t="shared" ref="I25" si="64">(I24/I23)*100</f>
        <v>19.6131858487181</v>
      </c>
      <c r="J25" s="1">
        <f t="shared" ref="J25" si="65">(J24/J23)*100</f>
        <v>17.249020506791478</v>
      </c>
      <c r="K25" s="1">
        <f t="shared" ref="K25" si="66">(K24/K23)*100</f>
        <v>49.35582893545299</v>
      </c>
      <c r="L25" s="1">
        <f t="shared" ref="L25" si="67">(L24/L23)*100</f>
        <v>3.2582563819508601</v>
      </c>
      <c r="M25" s="1">
        <f t="shared" ref="M25" si="68">(M24/M23)*100</f>
        <v>1.2220389031001775</v>
      </c>
      <c r="N25" s="1">
        <f t="shared" ref="N25" si="69">(N24/N23)*100</f>
        <v>1.1595186884308308</v>
      </c>
      <c r="O25" s="1">
        <f t="shared" ref="O25" si="70">(O24/O23)*100</f>
        <v>16.27492106898395</v>
      </c>
    </row>
    <row r="26" spans="1:15" x14ac:dyDescent="0.3">
      <c r="A26" t="s">
        <v>45</v>
      </c>
      <c r="B26" t="s">
        <v>38</v>
      </c>
      <c r="C26" t="s">
        <v>36</v>
      </c>
      <c r="D26" t="s">
        <v>50</v>
      </c>
      <c r="E26" t="s">
        <v>13</v>
      </c>
      <c r="F26" s="1">
        <f>AVERAGE('Control+Run #_Reorganized'!F26:F28)</f>
        <v>2.3733333333333332E-2</v>
      </c>
      <c r="G26" s="1">
        <f>AVERAGE('Control+Run #_Reorganized'!G26:G28)</f>
        <v>2.4046666666666664E-2</v>
      </c>
      <c r="H26" s="1">
        <f>AVERAGE('Control+Run #_Reorganized'!H26:H28)</f>
        <v>1.0706666666666665E-2</v>
      </c>
      <c r="I26" s="1">
        <f>AVERAGE('Control+Run #_Reorganized'!I26:I28)</f>
        <v>2.954E-2</v>
      </c>
      <c r="J26" s="1">
        <f>AVERAGE('Control+Run #_Reorganized'!J26:J28)</f>
        <v>5.1633333333333331E-3</v>
      </c>
      <c r="K26" s="1">
        <f>AVERAGE('Control+Run #_Reorganized'!K26:K28)</f>
        <v>1.1139999999999999E-2</v>
      </c>
      <c r="L26" s="1">
        <f>AVERAGE('Control+Run #_Reorganized'!L26:L28)</f>
        <v>1.4666666666666666E-4</v>
      </c>
      <c r="M26" s="1">
        <f>AVERAGE('Control+Run #_Reorganized'!M26:M28)</f>
        <v>2.5033333333333331E-3</v>
      </c>
      <c r="N26" s="1">
        <f>AVERAGE('Control+Run #_Reorganized'!N26:N28)</f>
        <v>1.3785033333333334</v>
      </c>
      <c r="O26" s="1">
        <f>AVERAGE('Control+Run #_Reorganized'!O26:O28)</f>
        <v>1.34E-3</v>
      </c>
    </row>
    <row r="27" spans="1:15" x14ac:dyDescent="0.3">
      <c r="A27" t="s">
        <v>45</v>
      </c>
      <c r="B27" t="s">
        <v>38</v>
      </c>
      <c r="C27" t="s">
        <v>36</v>
      </c>
      <c r="D27" t="s">
        <v>51</v>
      </c>
      <c r="E27" t="s">
        <v>14</v>
      </c>
      <c r="F27" s="1">
        <f>STDEV('Control+Run #_Reorganized'!F26:F28)</f>
        <v>4.2595109265423092E-3</v>
      </c>
      <c r="G27" s="1">
        <f>STDEV('Control+Run #_Reorganized'!G26:G28)</f>
        <v>6.0378831831473367E-3</v>
      </c>
      <c r="H27" s="1">
        <f>STDEV('Control+Run #_Reorganized'!H26:H28)</f>
        <v>1.6669233135730437E-3</v>
      </c>
      <c r="I27" s="1">
        <f>STDEV('Control+Run #_Reorganized'!I26:I28)</f>
        <v>2.4449032700702082E-2</v>
      </c>
      <c r="J27" s="1">
        <f>STDEV('Control+Run #_Reorganized'!J26:J28)</f>
        <v>2.545630242854082E-3</v>
      </c>
      <c r="K27" s="1">
        <f>STDEV('Control+Run #_Reorganized'!K26:K28)</f>
        <v>1.6177799603159879E-2</v>
      </c>
      <c r="L27" s="1">
        <f>STDEV('Control+Run #_Reorganized'!L26:L28)</f>
        <v>1.5275252316519476E-5</v>
      </c>
      <c r="M27" s="1">
        <f>STDEV('Control+Run #_Reorganized'!M26:M28)</f>
        <v>1.2342744157331194E-3</v>
      </c>
      <c r="N27" s="1">
        <f>STDEV('Control+Run #_Reorganized'!N26:N28)</f>
        <v>0.24691603215128341</v>
      </c>
      <c r="O27" s="1">
        <f>STDEV('Control+Run #_Reorganized'!O26:O28)</f>
        <v>9.3920178875468512E-4</v>
      </c>
    </row>
    <row r="28" spans="1:15" x14ac:dyDescent="0.3">
      <c r="A28" t="s">
        <v>45</v>
      </c>
      <c r="B28" t="s">
        <v>38</v>
      </c>
      <c r="C28" t="s">
        <v>36</v>
      </c>
      <c r="D28" t="s">
        <v>52</v>
      </c>
      <c r="E28" t="s">
        <v>15</v>
      </c>
      <c r="F28" s="1">
        <f t="shared" ref="F28" si="71">(F27/F26)*100</f>
        <v>17.947377499476023</v>
      </c>
      <c r="G28" s="1">
        <f t="shared" ref="G28" si="72">(G27/G26)*100</f>
        <v>25.109023495206561</v>
      </c>
      <c r="H28" s="1">
        <f t="shared" ref="H28" si="73">(H27/H26)*100</f>
        <v>15.569022231379614</v>
      </c>
      <c r="I28" s="1">
        <f t="shared" ref="I28" si="74">(I27/I26)*100</f>
        <v>82.765852067373331</v>
      </c>
      <c r="J28" s="1">
        <f t="shared" ref="J28" si="75">(J27/J26)*100</f>
        <v>49.302070552370857</v>
      </c>
      <c r="K28" s="1">
        <f t="shared" ref="K28" si="76">(K27/K26)*100</f>
        <v>145.22261762262013</v>
      </c>
      <c r="L28" s="1">
        <f t="shared" ref="L28" si="77">(L27/L26)*100</f>
        <v>10.41494476126328</v>
      </c>
      <c r="M28" s="1">
        <f t="shared" ref="M28" si="78">(M27/M26)*100</f>
        <v>49.305236314239131</v>
      </c>
      <c r="N28" s="1">
        <f t="shared" ref="N28" si="79">(N27/N26)*100</f>
        <v>17.911892280609891</v>
      </c>
      <c r="O28" s="1">
        <f t="shared" ref="O28" si="80">(O27/O26)*100</f>
        <v>70.089685727961566</v>
      </c>
    </row>
    <row r="29" spans="1:15" x14ac:dyDescent="0.3">
      <c r="A29" t="s">
        <v>46</v>
      </c>
      <c r="B29" t="s">
        <v>38</v>
      </c>
      <c r="C29" t="s">
        <v>36</v>
      </c>
      <c r="D29" t="s">
        <v>50</v>
      </c>
      <c r="E29" t="s">
        <v>13</v>
      </c>
      <c r="F29" s="1">
        <f>AVERAGE('Control+Run #_Reorganized'!F29:F31)</f>
        <v>9.8300000000000002E-3</v>
      </c>
      <c r="G29" s="1">
        <f>AVERAGE('Control+Run #_Reorganized'!G29:G31)</f>
        <v>6.4913333333333342E-3</v>
      </c>
      <c r="H29" s="1">
        <f>AVERAGE('Control+Run #_Reorganized'!H29:H31)</f>
        <v>1.2192333333333333E-2</v>
      </c>
      <c r="I29" s="1">
        <f>AVERAGE('Control+Run #_Reorganized'!I29:I31)</f>
        <v>8.0396666666666672E-3</v>
      </c>
      <c r="J29" s="1">
        <f>AVERAGE('Control+Run #_Reorganized'!J29:J31)</f>
        <v>1.0873333333333334E-3</v>
      </c>
      <c r="K29" s="1">
        <f>AVERAGE('Control+Run #_Reorganized'!K29:K31)</f>
        <v>1.6215716666666664</v>
      </c>
      <c r="L29" s="1">
        <f>AVERAGE('Control+Run #_Reorganized'!L29:L31)</f>
        <v>7.8243333333333342E-3</v>
      </c>
      <c r="M29" s="1">
        <f>AVERAGE('Control+Run #_Reorganized'!M29:M31)</f>
        <v>6.7599999999999995E-3</v>
      </c>
      <c r="N29" s="1">
        <f>AVERAGE('Control+Run #_Reorganized'!N29:N31)</f>
        <v>2.9022166666666664</v>
      </c>
      <c r="O29" s="1">
        <f>AVERAGE('Control+Run #_Reorganized'!O29:O31)</f>
        <v>9.8966666666666669E-4</v>
      </c>
    </row>
    <row r="30" spans="1:15" x14ac:dyDescent="0.3">
      <c r="A30" t="s">
        <v>46</v>
      </c>
      <c r="B30" t="s">
        <v>38</v>
      </c>
      <c r="C30" t="s">
        <v>36</v>
      </c>
      <c r="D30" t="s">
        <v>51</v>
      </c>
      <c r="E30" t="s">
        <v>14</v>
      </c>
      <c r="F30" s="1">
        <f>STDEV('Control+Run #_Reorganized'!F29:F31)</f>
        <v>3.3281802835783978E-3</v>
      </c>
      <c r="G30" s="1">
        <f>STDEV('Control+Run #_Reorganized'!G29:G31)</f>
        <v>2.0105306098971323E-3</v>
      </c>
      <c r="H30" s="1">
        <f>STDEV('Control+Run #_Reorganized'!H29:H31)</f>
        <v>1.1796474657003815E-2</v>
      </c>
      <c r="I30" s="1">
        <f>STDEV('Control+Run #_Reorganized'!I29:I31)</f>
        <v>9.3042588814657009E-4</v>
      </c>
      <c r="J30" s="1">
        <f>STDEV('Control+Run #_Reorganized'!J29:J31)</f>
        <v>4.1289264141339862E-4</v>
      </c>
      <c r="K30" s="1">
        <f>STDEV('Control+Run #_Reorganized'!K29:K31)</f>
        <v>2.3712170861058532</v>
      </c>
      <c r="L30" s="1">
        <f>STDEV('Control+Run #_Reorganized'!L29:L31)</f>
        <v>2.4905843357198995E-3</v>
      </c>
      <c r="M30" s="1">
        <f>STDEV('Control+Run #_Reorganized'!M29:M31)</f>
        <v>3.5356152222774484E-3</v>
      </c>
      <c r="N30" s="1">
        <f>STDEV('Control+Run #_Reorganized'!N29:N31)</f>
        <v>0.22105567322358721</v>
      </c>
      <c r="O30" s="1">
        <f>STDEV('Control+Run #_Reorganized'!O29:O31)</f>
        <v>5.7364303650731549E-4</v>
      </c>
    </row>
    <row r="31" spans="1:15" x14ac:dyDescent="0.3">
      <c r="A31" t="s">
        <v>46</v>
      </c>
      <c r="B31" t="s">
        <v>38</v>
      </c>
      <c r="C31" t="s">
        <v>36</v>
      </c>
      <c r="D31" t="s">
        <v>52</v>
      </c>
      <c r="E31" t="s">
        <v>15</v>
      </c>
      <c r="F31" s="1">
        <f t="shared" ref="F31" si="81">(F30/F29)*100</f>
        <v>33.857378266311265</v>
      </c>
      <c r="G31" s="1">
        <f t="shared" ref="G31" si="82">(G30/G29)*100</f>
        <v>30.972536868087687</v>
      </c>
      <c r="H31" s="1">
        <f t="shared" ref="H31" si="83">(H30/H29)*100</f>
        <v>96.753216422919991</v>
      </c>
      <c r="I31" s="1">
        <f t="shared" ref="I31" si="84">(I30/I29)*100</f>
        <v>11.572941102200382</v>
      </c>
      <c r="J31" s="1">
        <f t="shared" ref="J31" si="85">(J30/J29)*100</f>
        <v>37.972959050895028</v>
      </c>
      <c r="K31" s="1">
        <f t="shared" ref="K31" si="86">(K30/K29)*100</f>
        <v>146.22955832597717</v>
      </c>
      <c r="L31" s="1">
        <f t="shared" ref="L31" si="87">(L30/L29)*100</f>
        <v>31.831265740040461</v>
      </c>
      <c r="M31" s="1">
        <f t="shared" ref="M31" si="88">(M30/M29)*100</f>
        <v>52.302000329548058</v>
      </c>
      <c r="N31" s="1">
        <f t="shared" ref="N31" si="89">(N30/N29)*100</f>
        <v>7.6167873943567468</v>
      </c>
      <c r="O31" s="1">
        <f t="shared" ref="O31" si="90">(O30/O29)*100</f>
        <v>57.963257309597381</v>
      </c>
    </row>
    <row r="32" spans="1:15" x14ac:dyDescent="0.3">
      <c r="A32" t="s">
        <v>47</v>
      </c>
      <c r="B32" t="s">
        <v>38</v>
      </c>
      <c r="C32" t="s">
        <v>36</v>
      </c>
      <c r="D32" t="s">
        <v>50</v>
      </c>
      <c r="E32" t="s">
        <v>13</v>
      </c>
      <c r="F32" s="1">
        <f>AVERAGE('Control+Run #_Reorganized'!F32:F34)</f>
        <v>6.2214999999999999E-2</v>
      </c>
      <c r="G32" s="1">
        <f>AVERAGE('Control+Run #_Reorganized'!G32:G34)</f>
        <v>3.1851333333333336E-2</v>
      </c>
      <c r="H32" s="1">
        <f>AVERAGE('Control+Run #_Reorganized'!H32:H34)</f>
        <v>0.12302100000000001</v>
      </c>
      <c r="I32" s="1">
        <f>AVERAGE('Control+Run #_Reorganized'!I32:I34)</f>
        <v>4.0380666666666669E-2</v>
      </c>
      <c r="J32" s="1">
        <f>AVERAGE('Control+Run #_Reorganized'!J32:J34)</f>
        <v>1.3223333333333332E-2</v>
      </c>
      <c r="K32" s="1">
        <f>AVERAGE('Control+Run #_Reorganized'!K32:K34)</f>
        <v>3.0154949999999996</v>
      </c>
      <c r="L32" s="1">
        <f>AVERAGE('Control+Run #_Reorganized'!L32:L34)</f>
        <v>4.9747999999999994E-2</v>
      </c>
      <c r="M32" s="1">
        <f>AVERAGE('Control+Run #_Reorganized'!M32:M34)</f>
        <v>7.3422000000000001E-2</v>
      </c>
      <c r="N32" s="1">
        <f>AVERAGE('Control+Run #_Reorganized'!N32:N34)</f>
        <v>2.736981333333333</v>
      </c>
      <c r="O32" s="1">
        <f>AVERAGE('Control+Run #_Reorganized'!O32:O34)</f>
        <v>9.7680000000000006E-3</v>
      </c>
    </row>
    <row r="33" spans="1:15" x14ac:dyDescent="0.3">
      <c r="A33" t="s">
        <v>47</v>
      </c>
      <c r="B33" t="s">
        <v>38</v>
      </c>
      <c r="C33" t="s">
        <v>36</v>
      </c>
      <c r="D33" t="s">
        <v>51</v>
      </c>
      <c r="E33" t="s">
        <v>14</v>
      </c>
      <c r="F33" s="1">
        <f>STDEV('Control+Run #_Reorganized'!F32:F34)</f>
        <v>1.2296068314709368E-2</v>
      </c>
      <c r="G33" s="1">
        <f>STDEV('Control+Run #_Reorganized'!G32:G34)</f>
        <v>1.4109005717389624E-2</v>
      </c>
      <c r="H33" s="1">
        <f>STDEV('Control+Run #_Reorganized'!H32:H34)</f>
        <v>1.3769981844577767E-3</v>
      </c>
      <c r="I33" s="1">
        <f>STDEV('Control+Run #_Reorganized'!I32:I34)</f>
        <v>2.4714720984331051E-3</v>
      </c>
      <c r="J33" s="1">
        <f>STDEV('Control+Run #_Reorganized'!J32:J34)</f>
        <v>4.9792502782380161E-4</v>
      </c>
      <c r="K33" s="1">
        <f>STDEV('Control+Run #_Reorganized'!K32:K34)</f>
        <v>2.6916294831562548</v>
      </c>
      <c r="L33" s="1">
        <f>STDEV('Control+Run #_Reorganized'!L32:L34)</f>
        <v>9.5388678573508556E-5</v>
      </c>
      <c r="M33" s="1">
        <f>STDEV('Control+Run #_Reorganized'!M32:M34)</f>
        <v>4.7344430506660404E-3</v>
      </c>
      <c r="N33" s="1">
        <f>STDEV('Control+Run #_Reorganized'!N32:N34)</f>
        <v>0.34777269534328387</v>
      </c>
      <c r="O33" s="1">
        <f>STDEV('Control+Run #_Reorganized'!O32:O34)</f>
        <v>4.7658787227540728E-4</v>
      </c>
    </row>
    <row r="34" spans="1:15" x14ac:dyDescent="0.3">
      <c r="A34" t="s">
        <v>47</v>
      </c>
      <c r="B34" t="s">
        <v>38</v>
      </c>
      <c r="C34" t="s">
        <v>36</v>
      </c>
      <c r="D34" t="s">
        <v>52</v>
      </c>
      <c r="E34" t="s">
        <v>15</v>
      </c>
      <c r="F34" s="1">
        <f t="shared" ref="F34" si="91">(F33/F32)*100</f>
        <v>19.76383237918407</v>
      </c>
      <c r="G34" s="1">
        <f t="shared" ref="G34" si="92">(G33/G32)*100</f>
        <v>44.296436729146734</v>
      </c>
      <c r="H34" s="1">
        <f t="shared" ref="H34" si="93">(H33/H32)*100</f>
        <v>1.1193196157223373</v>
      </c>
      <c r="I34" s="1">
        <f t="shared" ref="I34" si="94">(I33/I32)*100</f>
        <v>6.1204341147573222</v>
      </c>
      <c r="J34" s="1">
        <f t="shared" ref="J34" si="95">(J33/J32)*100</f>
        <v>3.7655031093304889</v>
      </c>
      <c r="K34" s="1">
        <f t="shared" ref="K34" si="96">(K33/K32)*100</f>
        <v>89.259955103764227</v>
      </c>
      <c r="L34" s="1">
        <f t="shared" ref="L34" si="97">(L33/L32)*100</f>
        <v>0.19174374562496696</v>
      </c>
      <c r="M34" s="1">
        <f t="shared" ref="M34" si="98">(M33/M32)*100</f>
        <v>6.448262170284166</v>
      </c>
      <c r="N34" s="1">
        <f t="shared" ref="N34" si="99">(N33/N32)*100</f>
        <v>12.706432853881985</v>
      </c>
      <c r="O34" s="1">
        <f t="shared" ref="O34" si="100">(O33/O32)*100</f>
        <v>4.8790732214927033</v>
      </c>
    </row>
    <row r="35" spans="1:15" x14ac:dyDescent="0.3">
      <c r="A35" t="s">
        <v>48</v>
      </c>
      <c r="B35" t="s">
        <v>38</v>
      </c>
      <c r="C35" t="s">
        <v>36</v>
      </c>
      <c r="D35" t="s">
        <v>50</v>
      </c>
      <c r="E35" t="s">
        <v>13</v>
      </c>
      <c r="F35" s="1">
        <f>AVERAGE('Control+Run #_Reorganized'!F35:F37)</f>
        <v>0.75586666666666658</v>
      </c>
      <c r="G35" s="1">
        <f>AVERAGE('Control+Run #_Reorganized'!G35:G37)</f>
        <v>0.32680833333333331</v>
      </c>
      <c r="H35" s="1">
        <f>AVERAGE('Control+Run #_Reorganized'!H35:H37)</f>
        <v>0.27170033333333338</v>
      </c>
      <c r="I35" s="1">
        <f>AVERAGE('Control+Run #_Reorganized'!I35:I37)</f>
        <v>0.18449633333333335</v>
      </c>
      <c r="J35" s="1">
        <f>AVERAGE('Control+Run #_Reorganized'!J35:J37)</f>
        <v>4.8722666666666664E-2</v>
      </c>
      <c r="K35" s="1">
        <f>AVERAGE('Control+Run #_Reorganized'!K35:K37)</f>
        <v>0.210008</v>
      </c>
      <c r="L35" s="1">
        <f>AVERAGE('Control+Run #_Reorganized'!L35:L37)</f>
        <v>0.13653933333333335</v>
      </c>
      <c r="M35" s="1">
        <f>AVERAGE('Control+Run #_Reorganized'!M35:M37)</f>
        <v>0.14072999999999999</v>
      </c>
      <c r="N35" s="1">
        <f>AVERAGE('Control+Run #_Reorganized'!N35:N37)</f>
        <v>1.1625723333333333</v>
      </c>
      <c r="O35" s="1">
        <f>AVERAGE('Control+Run #_Reorganized'!O35:O37)</f>
        <v>3.1248333333333333E-2</v>
      </c>
    </row>
    <row r="36" spans="1:15" x14ac:dyDescent="0.3">
      <c r="A36" t="s">
        <v>48</v>
      </c>
      <c r="B36" t="s">
        <v>38</v>
      </c>
      <c r="C36" t="s">
        <v>36</v>
      </c>
      <c r="D36" t="s">
        <v>51</v>
      </c>
      <c r="E36" t="s">
        <v>14</v>
      </c>
      <c r="F36" s="1">
        <f>STDEV('Control+Run #_Reorganized'!F35:F37)</f>
        <v>0.16109956380243037</v>
      </c>
      <c r="G36" s="1">
        <f>STDEV('Control+Run #_Reorganized'!G35:G37)</f>
        <v>8.9402889530111718E-2</v>
      </c>
      <c r="H36" s="1">
        <f>STDEV('Control+Run #_Reorganized'!H35:H37)</f>
        <v>3.0835625003124777E-2</v>
      </c>
      <c r="I36" s="1">
        <f>STDEV('Control+Run #_Reorganized'!I35:I37)</f>
        <v>4.8630785746616612E-2</v>
      </c>
      <c r="J36" s="1">
        <f>STDEV('Control+Run #_Reorganized'!J35:J37)</f>
        <v>3.3411175276145738E-3</v>
      </c>
      <c r="K36" s="1">
        <f>STDEV('Control+Run #_Reorganized'!K35:K37)</f>
        <v>0.31591438037544295</v>
      </c>
      <c r="L36" s="1">
        <f>STDEV('Control+Run #_Reorganized'!L35:L37)</f>
        <v>2.9279265655636363E-2</v>
      </c>
      <c r="M36" s="1">
        <f>STDEV('Control+Run #_Reorganized'!M35:M37)</f>
        <v>1.6640846943590349E-2</v>
      </c>
      <c r="N36" s="1">
        <f>STDEV('Control+Run #_Reorganized'!N35:N37)</f>
        <v>0.3462906998597185</v>
      </c>
      <c r="O36" s="1">
        <f>STDEV('Control+Run #_Reorganized'!O35:O37)</f>
        <v>1.2696684698508246E-2</v>
      </c>
    </row>
    <row r="37" spans="1:15" x14ac:dyDescent="0.3">
      <c r="A37" t="s">
        <v>48</v>
      </c>
      <c r="B37" t="s">
        <v>38</v>
      </c>
      <c r="C37" t="s">
        <v>36</v>
      </c>
      <c r="D37" t="s">
        <v>52</v>
      </c>
      <c r="E37" t="s">
        <v>15</v>
      </c>
      <c r="F37" s="1">
        <f t="shared" ref="F37" si="101">(F36/F35)*100</f>
        <v>21.313225057650872</v>
      </c>
      <c r="G37" s="1">
        <f t="shared" ref="G37" si="102">(G36/G35)*100</f>
        <v>27.356367757894297</v>
      </c>
      <c r="H37" s="1">
        <f t="shared" ref="H37" si="103">(H36/H35)*100</f>
        <v>11.349130354321037</v>
      </c>
      <c r="I37" s="1">
        <f t="shared" ref="I37" si="104">(I36/I35)*100</f>
        <v>26.358673296099798</v>
      </c>
      <c r="J37" s="1">
        <f t="shared" ref="J37" si="105">(J36/J35)*100</f>
        <v>6.8574192592384939</v>
      </c>
      <c r="K37" s="1">
        <f t="shared" ref="K37" si="106">(K36/K35)*100</f>
        <v>150.42968857159869</v>
      </c>
      <c r="L37" s="1">
        <f t="shared" ref="L37" si="107">(L36/L35)*100</f>
        <v>21.443832294212921</v>
      </c>
      <c r="M37" s="1">
        <f t="shared" ref="M37" si="108">(M36/M35)*100</f>
        <v>11.824662078867583</v>
      </c>
      <c r="N37" s="1">
        <f t="shared" ref="N37" si="109">(N36/N35)*100</f>
        <v>29.786593911695114</v>
      </c>
      <c r="O37" s="1">
        <f t="shared" ref="O37" si="110">(O36/O35)*100</f>
        <v>40.631558051655809</v>
      </c>
    </row>
    <row r="38" spans="1:15" x14ac:dyDescent="0.3">
      <c r="A38" t="s">
        <v>49</v>
      </c>
      <c r="B38" t="s">
        <v>38</v>
      </c>
      <c r="C38" t="s">
        <v>36</v>
      </c>
      <c r="D38" t="s">
        <v>50</v>
      </c>
      <c r="E38" t="s">
        <v>13</v>
      </c>
      <c r="F38" s="1">
        <f>AVERAGE('Control+Run #_Reorganized'!F38:F40)</f>
        <v>9.2644666666666667E-2</v>
      </c>
      <c r="G38" s="1">
        <f>AVERAGE('Control+Run #_Reorganized'!G38:G40)</f>
        <v>3.9081999999999999E-2</v>
      </c>
      <c r="H38" s="1">
        <f>AVERAGE('Control+Run #_Reorganized'!H38:H40)</f>
        <v>5.9103999999999997E-2</v>
      </c>
      <c r="I38" s="1">
        <f>AVERAGE('Control+Run #_Reorganized'!I38:I40)</f>
        <v>4.3479666666666666E-2</v>
      </c>
      <c r="J38" s="1">
        <f>AVERAGE('Control+Run #_Reorganized'!J38:J40)</f>
        <v>1.5014666666666667E-2</v>
      </c>
      <c r="K38" s="1">
        <f>AVERAGE('Control+Run #_Reorganized'!K38:K40)</f>
        <v>5.948172333333333</v>
      </c>
      <c r="L38" s="1">
        <f>AVERAGE('Control+Run #_Reorganized'!L38:L40)</f>
        <v>2.292633333333333E-2</v>
      </c>
      <c r="M38" s="1">
        <f>AVERAGE('Control+Run #_Reorganized'!M38:M40)</f>
        <v>8.5165666666666653E-2</v>
      </c>
      <c r="N38" s="1">
        <f>AVERAGE('Control+Run #_Reorganized'!N38:N40)</f>
        <v>3.5522756666666666</v>
      </c>
      <c r="O38" s="1">
        <f>AVERAGE('Control+Run #_Reorganized'!O38:O40)</f>
        <v>9.0613333333333327E-3</v>
      </c>
    </row>
    <row r="39" spans="1:15" x14ac:dyDescent="0.3">
      <c r="A39" t="s">
        <v>49</v>
      </c>
      <c r="B39" t="s">
        <v>38</v>
      </c>
      <c r="C39" t="s">
        <v>36</v>
      </c>
      <c r="D39" t="s">
        <v>51</v>
      </c>
      <c r="E39" t="s">
        <v>14</v>
      </c>
      <c r="F39" s="1">
        <f>STDEV('Control+Run #_Reorganized'!F38:F40)</f>
        <v>2.032718185911004E-2</v>
      </c>
      <c r="G39" s="1">
        <f>STDEV('Control+Run #_Reorganized'!G38:G40)</f>
        <v>4.7469298499135211E-3</v>
      </c>
      <c r="H39" s="1">
        <f>STDEV('Control+Run #_Reorganized'!H38:H40)</f>
        <v>8.2837703975907132E-3</v>
      </c>
      <c r="I39" s="1">
        <f>STDEV('Control+Run #_Reorganized'!I38:I40)</f>
        <v>8.0443558059880103E-3</v>
      </c>
      <c r="J39" s="1">
        <f>STDEV('Control+Run #_Reorganized'!J38:J40)</f>
        <v>6.8408882707827745E-3</v>
      </c>
      <c r="K39" s="1">
        <f>STDEV('Control+Run #_Reorganized'!K38:K40)</f>
        <v>4.9597882400340776</v>
      </c>
      <c r="L39" s="1">
        <f>STDEV('Control+Run #_Reorganized'!L38:L40)</f>
        <v>4.6969545807185884E-3</v>
      </c>
      <c r="M39" s="1">
        <f>STDEV('Control+Run #_Reorganized'!M38:M40)</f>
        <v>4.7215807028296464E-3</v>
      </c>
      <c r="N39" s="1">
        <f>STDEV('Control+Run #_Reorganized'!N38:N40)</f>
        <v>0.73952320706677799</v>
      </c>
      <c r="O39" s="1">
        <f>STDEV('Control+Run #_Reorganized'!O38:O40)</f>
        <v>1.6832029982546176E-3</v>
      </c>
    </row>
    <row r="40" spans="1:15" x14ac:dyDescent="0.3">
      <c r="A40" t="s">
        <v>49</v>
      </c>
      <c r="B40" t="s">
        <v>38</v>
      </c>
      <c r="C40" t="s">
        <v>36</v>
      </c>
      <c r="D40" t="s">
        <v>52</v>
      </c>
      <c r="E40" t="s">
        <v>15</v>
      </c>
      <c r="F40" s="1">
        <f t="shared" ref="F40" si="111">(F39/F38)*100</f>
        <v>21.941016780001771</v>
      </c>
      <c r="G40" s="1">
        <f t="shared" ref="G40" si="112">(G39/G38)*100</f>
        <v>12.146077094093242</v>
      </c>
      <c r="H40" s="1">
        <f t="shared" ref="H40" si="113">(H39/H38)*100</f>
        <v>14.015583374375193</v>
      </c>
      <c r="I40" s="1">
        <f t="shared" ref="I40" si="114">(I39/I38)*100</f>
        <v>18.501420141187857</v>
      </c>
      <c r="J40" s="1">
        <f t="shared" ref="J40" si="115">(J39/J38)*100</f>
        <v>45.561372907264726</v>
      </c>
      <c r="K40" s="1">
        <f t="shared" ref="K40" si="116">(K39/K38)*100</f>
        <v>83.383398497713529</v>
      </c>
      <c r="L40" s="1">
        <f t="shared" ref="L40" si="117">(L39/L38)*100</f>
        <v>20.487159950211208</v>
      </c>
      <c r="M40" s="1">
        <f t="shared" ref="M40" si="118">(M39/M38)*100</f>
        <v>5.5439954709796755</v>
      </c>
      <c r="N40" s="1">
        <f t="shared" ref="N40" si="119">(N39/N38)*100</f>
        <v>20.818294424788299</v>
      </c>
      <c r="O40" s="1">
        <f t="shared" ref="O40" si="120">(O39/O38)*100</f>
        <v>18.575665813580976</v>
      </c>
    </row>
    <row r="41" spans="1:15" x14ac:dyDescent="0.3">
      <c r="A41" t="s">
        <v>45</v>
      </c>
      <c r="B41" t="s">
        <v>39</v>
      </c>
      <c r="C41" t="s">
        <v>36</v>
      </c>
      <c r="D41" t="s">
        <v>50</v>
      </c>
      <c r="E41" t="s">
        <v>16</v>
      </c>
      <c r="F41" s="1">
        <f>AVERAGE('Control+Run #_Reorganized'!F41:F43)</f>
        <v>5.6269999999999994E-2</v>
      </c>
      <c r="G41" s="1">
        <f>AVERAGE('Control+Run #_Reorganized'!G41:G43)</f>
        <v>1.5733333333333332E-2</v>
      </c>
      <c r="H41" s="1">
        <f>AVERAGE('Control+Run #_Reorganized'!H41:H43)</f>
        <v>1.6706666666666665E-2</v>
      </c>
      <c r="I41" s="1">
        <f>AVERAGE('Control+Run #_Reorganized'!I41:I43)</f>
        <v>2.4653333333333333E-2</v>
      </c>
      <c r="J41" s="1">
        <f>AVERAGE('Control+Run #_Reorganized'!J41:J43)</f>
        <v>1.7479999999999999E-2</v>
      </c>
      <c r="K41" s="1">
        <f>AVERAGE('Control+Run #_Reorganized'!K41:K43)</f>
        <v>2.426E-2</v>
      </c>
      <c r="L41" s="1">
        <f>AVERAGE('Control+Run #_Reorganized'!L41:L43)</f>
        <v>1.5480000000000001E-2</v>
      </c>
      <c r="M41" s="1">
        <f>AVERAGE('Control+Run #_Reorganized'!M41:M43)</f>
        <v>5.5765233333333333</v>
      </c>
      <c r="N41" s="1">
        <f>AVERAGE('Control+Run #_Reorganized'!N41:N43)</f>
        <v>2.4774966666666667</v>
      </c>
      <c r="O41" s="1">
        <f>AVERAGE('Control+Run #_Reorganized'!O41:O43)</f>
        <v>5.5966666666666665E-3</v>
      </c>
    </row>
    <row r="42" spans="1:15" x14ac:dyDescent="0.3">
      <c r="A42" t="s">
        <v>45</v>
      </c>
      <c r="B42" t="s">
        <v>39</v>
      </c>
      <c r="C42" t="s">
        <v>36</v>
      </c>
      <c r="D42" t="s">
        <v>51</v>
      </c>
      <c r="E42" t="s">
        <v>17</v>
      </c>
      <c r="F42" s="1">
        <f>STDEV('Control+Run #_Reorganized'!F41:F43)</f>
        <v>3.7156766543928438E-2</v>
      </c>
      <c r="G42" s="1">
        <f>STDEV('Control+Run #_Reorganized'!G41:G43)</f>
        <v>1.4983325176119396E-2</v>
      </c>
      <c r="H42" s="1">
        <f>STDEV('Control+Run #_Reorganized'!H41:H43)</f>
        <v>1.240968304725521E-2</v>
      </c>
      <c r="I42" s="1">
        <f>STDEV('Control+Run #_Reorganized'!I41:I43)</f>
        <v>6.3140029563924895E-3</v>
      </c>
      <c r="J42" s="1">
        <f>STDEV('Control+Run #_Reorganized'!J41:J43)</f>
        <v>8.0836934627681219E-3</v>
      </c>
      <c r="K42" s="1">
        <f>STDEV('Control+Run #_Reorganized'!K41:K43)</f>
        <v>7.3135285601411363E-3</v>
      </c>
      <c r="L42" s="1">
        <f>STDEV('Control+Run #_Reorganized'!L41:L43)</f>
        <v>3.3527749700807546E-3</v>
      </c>
      <c r="M42" s="1">
        <f>STDEV('Control+Run #_Reorganized'!M41:M43)</f>
        <v>0.95490512849881526</v>
      </c>
      <c r="N42" s="1">
        <f>STDEV('Control+Run #_Reorganized'!N41:N43)</f>
        <v>0.18454329203017181</v>
      </c>
      <c r="O42" s="1">
        <f>STDEV('Control+Run #_Reorganized'!O41:O43)</f>
        <v>4.6512077284650852E-3</v>
      </c>
    </row>
    <row r="43" spans="1:15" x14ac:dyDescent="0.3">
      <c r="A43" t="s">
        <v>45</v>
      </c>
      <c r="B43" t="s">
        <v>39</v>
      </c>
      <c r="C43" t="s">
        <v>36</v>
      </c>
      <c r="D43" t="s">
        <v>52</v>
      </c>
      <c r="E43" t="s">
        <v>18</v>
      </c>
      <c r="F43" s="1">
        <f t="shared" ref="F43" si="121">(F42/F41)*100</f>
        <v>66.0329954574879</v>
      </c>
      <c r="G43" s="1">
        <f t="shared" ref="G43" si="122">(G42/G41)*100</f>
        <v>95.23299900075888</v>
      </c>
      <c r="H43" s="1">
        <f t="shared" ref="H43" si="123">(H42/H41)*100</f>
        <v>74.279826699452585</v>
      </c>
      <c r="I43" s="1">
        <f t="shared" ref="I43" si="124">(I42/I41)*100</f>
        <v>25.611153149239414</v>
      </c>
      <c r="J43" s="1">
        <f t="shared" ref="J43" si="125">(J42/J41)*100</f>
        <v>46.245385942609396</v>
      </c>
      <c r="K43" s="1">
        <f t="shared" ref="K43" si="126">(K42/K41)*100</f>
        <v>30.14644913495934</v>
      </c>
      <c r="L43" s="1">
        <f t="shared" ref="L43" si="127">(L42/L41)*100</f>
        <v>21.65875303669738</v>
      </c>
      <c r="M43" s="1">
        <f t="shared" ref="M43" si="128">(M42/M41)*100</f>
        <v>17.123664179631909</v>
      </c>
      <c r="N43" s="1">
        <f t="shared" ref="N43" si="129">(N42/N41)*100</f>
        <v>7.4487806386623516</v>
      </c>
      <c r="O43" s="1">
        <f t="shared" ref="O43" si="130">(O42/O41)*100</f>
        <v>83.106749168524459</v>
      </c>
    </row>
    <row r="44" spans="1:15" x14ac:dyDescent="0.3">
      <c r="A44" t="s">
        <v>46</v>
      </c>
      <c r="B44" t="s">
        <v>39</v>
      </c>
      <c r="C44" t="s">
        <v>36</v>
      </c>
      <c r="D44" t="s">
        <v>50</v>
      </c>
      <c r="E44" t="s">
        <v>16</v>
      </c>
      <c r="F44" s="1">
        <f>AVERAGE('Control+Run #_Reorganized'!F44:F46)</f>
        <v>8.3040000000000006E-3</v>
      </c>
      <c r="G44" s="1">
        <f>AVERAGE('Control+Run #_Reorganized'!G44:G46)</f>
        <v>9.1160000000000008E-3</v>
      </c>
      <c r="H44" s="1">
        <f>AVERAGE('Control+Run #_Reorganized'!H44:H46)</f>
        <v>9.4793333333333344E-3</v>
      </c>
      <c r="I44" s="1">
        <f>AVERAGE('Control+Run #_Reorganized'!I44:I46)</f>
        <v>1.9704333333333334E-2</v>
      </c>
      <c r="J44" s="1">
        <f>AVERAGE('Control+Run #_Reorganized'!J44:J46)</f>
        <v>2.1563333333333335E-3</v>
      </c>
      <c r="K44" s="1">
        <f>AVERAGE('Control+Run #_Reorganized'!K44:K46)</f>
        <v>4.1793420000000001</v>
      </c>
      <c r="L44" s="1">
        <f>AVERAGE('Control+Run #_Reorganized'!L44:L46)</f>
        <v>8.3669999999999994E-3</v>
      </c>
      <c r="M44" s="1">
        <f>AVERAGE('Control+Run #_Reorganized'!M44:M46)</f>
        <v>1.2661366666666667</v>
      </c>
      <c r="N44" s="1">
        <f>AVERAGE('Control+Run #_Reorganized'!N44:N46)</f>
        <v>18.593979333333333</v>
      </c>
      <c r="O44" s="1">
        <f>AVERAGE('Control+Run #_Reorganized'!O44:O46)</f>
        <v>9.2499999999999993E-4</v>
      </c>
    </row>
    <row r="45" spans="1:15" x14ac:dyDescent="0.3">
      <c r="A45" t="s">
        <v>46</v>
      </c>
      <c r="B45" t="s">
        <v>39</v>
      </c>
      <c r="C45" t="s">
        <v>36</v>
      </c>
      <c r="D45" t="s">
        <v>51</v>
      </c>
      <c r="E45" t="s">
        <v>17</v>
      </c>
      <c r="F45" s="1">
        <f>STDEV('Control+Run #_Reorganized'!F44:F46)</f>
        <v>2.4082433431860664E-3</v>
      </c>
      <c r="G45" s="1">
        <f>STDEV('Control+Run #_Reorganized'!G44:G46)</f>
        <v>5.1227698562398873E-3</v>
      </c>
      <c r="H45" s="1">
        <f>STDEV('Control+Run #_Reorganized'!H44:H46)</f>
        <v>5.7143456609950799E-3</v>
      </c>
      <c r="I45" s="1">
        <f>STDEV('Control+Run #_Reorganized'!I44:I46)</f>
        <v>6.0263058612497634E-3</v>
      </c>
      <c r="J45" s="1">
        <f>STDEV('Control+Run #_Reorganized'!J44:J46)</f>
        <v>8.3540189928760244E-4</v>
      </c>
      <c r="K45" s="1">
        <f>STDEV('Control+Run #_Reorganized'!K44:K46)</f>
        <v>6.6099395841633077</v>
      </c>
      <c r="L45" s="1">
        <f>STDEV('Control+Run #_Reorganized'!L44:L46)</f>
        <v>2.4366435931420091E-3</v>
      </c>
      <c r="M45" s="1">
        <f>STDEV('Control+Run #_Reorganized'!M44:M46)</f>
        <v>0.41774978992853246</v>
      </c>
      <c r="N45" s="1">
        <f>STDEV('Control+Run #_Reorganized'!N44:N46)</f>
        <v>0.30469051996137497</v>
      </c>
      <c r="O45" s="1">
        <f>STDEV('Control+Run #_Reorganized'!O44:O46)</f>
        <v>2.0971647527078069E-4</v>
      </c>
    </row>
    <row r="46" spans="1:15" x14ac:dyDescent="0.3">
      <c r="A46" t="s">
        <v>46</v>
      </c>
      <c r="B46" t="s">
        <v>39</v>
      </c>
      <c r="C46" t="s">
        <v>36</v>
      </c>
      <c r="D46" t="s">
        <v>52</v>
      </c>
      <c r="E46" t="s">
        <v>18</v>
      </c>
      <c r="F46" s="1">
        <f t="shared" ref="F46" si="131">(F45/F44)*100</f>
        <v>29.001003651084613</v>
      </c>
      <c r="G46" s="1">
        <f t="shared" ref="G46" si="132">(G45/G44)*100</f>
        <v>56.195369199647729</v>
      </c>
      <c r="H46" s="1">
        <f t="shared" ref="H46" si="133">(H45/H44)*100</f>
        <v>60.282147067252403</v>
      </c>
      <c r="I46" s="1">
        <f t="shared" ref="I46" si="134">(I45/I44)*100</f>
        <v>30.583657712769252</v>
      </c>
      <c r="J46" s="1">
        <f t="shared" ref="J46" si="135">(J45/J44)*100</f>
        <v>38.741779221870573</v>
      </c>
      <c r="K46" s="1">
        <f t="shared" ref="K46" si="136">(K45/K44)*100</f>
        <v>158.15742248811674</v>
      </c>
      <c r="L46" s="1">
        <f t="shared" ref="L46" si="137">(L45/L44)*100</f>
        <v>29.122069955085568</v>
      </c>
      <c r="M46" s="1">
        <f t="shared" ref="M46" si="138">(M45/M44)*100</f>
        <v>32.994051979264938</v>
      </c>
      <c r="N46" s="1">
        <f t="shared" ref="N46" si="139">(N45/N44)*100</f>
        <v>1.6386514930408564</v>
      </c>
      <c r="O46" s="1">
        <f t="shared" ref="O46" si="140">(O45/O44)*100</f>
        <v>22.672051380624943</v>
      </c>
    </row>
    <row r="47" spans="1:15" x14ac:dyDescent="0.3">
      <c r="A47" t="s">
        <v>47</v>
      </c>
      <c r="B47" t="s">
        <v>39</v>
      </c>
      <c r="C47" t="s">
        <v>36</v>
      </c>
      <c r="D47" t="s">
        <v>50</v>
      </c>
      <c r="E47" t="s">
        <v>16</v>
      </c>
      <c r="F47" s="1">
        <f>AVERAGE('Control+Run #_Reorganized'!F47:F49)</f>
        <v>2.7653E-2</v>
      </c>
      <c r="G47" s="1">
        <f>AVERAGE('Control+Run #_Reorganized'!G47:G49)</f>
        <v>1.5941333333333332E-2</v>
      </c>
      <c r="H47" s="1">
        <f>AVERAGE('Control+Run #_Reorganized'!H47:H49)</f>
        <v>3.1982000000000003E-2</v>
      </c>
      <c r="I47" s="1">
        <f>AVERAGE('Control+Run #_Reorganized'!I47:I49)</f>
        <v>4.3030333333333337E-2</v>
      </c>
      <c r="J47" s="1">
        <f>AVERAGE('Control+Run #_Reorganized'!J47:J49)</f>
        <v>1.0587000000000001E-2</v>
      </c>
      <c r="K47" s="1">
        <f>AVERAGE('Control+Run #_Reorganized'!K47:K49)</f>
        <v>2.3425250000000002</v>
      </c>
      <c r="L47" s="1">
        <f>AVERAGE('Control+Run #_Reorganized'!L47:L49)</f>
        <v>8.781499999999999E-2</v>
      </c>
      <c r="M47" s="1">
        <f>AVERAGE('Control+Run #_Reorganized'!M47:M49)</f>
        <v>0.64396900000000001</v>
      </c>
      <c r="N47" s="1">
        <f>AVERAGE('Control+Run #_Reorganized'!N47:N49)</f>
        <v>8.9442329999999988</v>
      </c>
      <c r="O47" s="1">
        <f>AVERAGE('Control+Run #_Reorganized'!O47:O49)</f>
        <v>1.2953666666666669E-2</v>
      </c>
    </row>
    <row r="48" spans="1:15" x14ac:dyDescent="0.3">
      <c r="A48" t="s">
        <v>47</v>
      </c>
      <c r="B48" t="s">
        <v>39</v>
      </c>
      <c r="C48" t="s">
        <v>36</v>
      </c>
      <c r="D48" t="s">
        <v>51</v>
      </c>
      <c r="E48" t="s">
        <v>17</v>
      </c>
      <c r="F48" s="1">
        <f>STDEV('Control+Run #_Reorganized'!F47:F49)</f>
        <v>8.6400271411610635E-3</v>
      </c>
      <c r="G48" s="1">
        <f>STDEV('Control+Run #_Reorganized'!G47:G49)</f>
        <v>4.670923498981047E-3</v>
      </c>
      <c r="H48" s="1">
        <f>STDEV('Control+Run #_Reorganized'!H47:H49)</f>
        <v>7.2658386301926751E-3</v>
      </c>
      <c r="I48" s="1">
        <f>STDEV('Control+Run #_Reorganized'!I47:I49)</f>
        <v>8.7550314867127881E-3</v>
      </c>
      <c r="J48" s="1">
        <f>STDEV('Control+Run #_Reorganized'!J47:J49)</f>
        <v>4.5186613061834994E-4</v>
      </c>
      <c r="K48" s="1">
        <f>STDEV('Control+Run #_Reorganized'!K47:K49)</f>
        <v>2.6234703220741795</v>
      </c>
      <c r="L48" s="1">
        <f>STDEV('Control+Run #_Reorganized'!L47:L49)</f>
        <v>3.275468974055471E-3</v>
      </c>
      <c r="M48" s="1">
        <f>STDEV('Control+Run #_Reorganized'!M47:M49)</f>
        <v>0.10022561866109921</v>
      </c>
      <c r="N48" s="1">
        <f>STDEV('Control+Run #_Reorganized'!N47:N49)</f>
        <v>0.43533607521890544</v>
      </c>
      <c r="O48" s="1">
        <f>STDEV('Control+Run #_Reorganized'!O47:O49)</f>
        <v>3.6962631580196256E-3</v>
      </c>
    </row>
    <row r="49" spans="1:15" x14ac:dyDescent="0.3">
      <c r="A49" t="s">
        <v>47</v>
      </c>
      <c r="B49" t="s">
        <v>39</v>
      </c>
      <c r="C49" t="s">
        <v>36</v>
      </c>
      <c r="D49" t="s">
        <v>52</v>
      </c>
      <c r="E49" t="s">
        <v>18</v>
      </c>
      <c r="F49" s="1">
        <f t="shared" ref="F49" si="141">(F48/F47)*100</f>
        <v>31.244447767551669</v>
      </c>
      <c r="G49" s="1">
        <f t="shared" ref="G49" si="142">(G48/G47)*100</f>
        <v>29.30070779722136</v>
      </c>
      <c r="H49" s="1">
        <f t="shared" ref="H49" si="143">(H48/H47)*100</f>
        <v>22.718524889602509</v>
      </c>
      <c r="I49" s="1">
        <f t="shared" ref="I49" si="144">(I48/I47)*100</f>
        <v>20.346185605610277</v>
      </c>
      <c r="J49" s="1">
        <f t="shared" ref="J49" si="145">(J48/J47)*100</f>
        <v>4.268122514577783</v>
      </c>
      <c r="K49" s="1">
        <f t="shared" ref="K49" si="146">(K48/K47)*100</f>
        <v>111.9932688903717</v>
      </c>
      <c r="L49" s="1">
        <f t="shared" ref="L49" si="147">(L48/L47)*100</f>
        <v>3.7299652383481994</v>
      </c>
      <c r="M49" s="1">
        <f t="shared" ref="M49" si="148">(M48/M47)*100</f>
        <v>15.563733450072784</v>
      </c>
      <c r="N49" s="1">
        <f t="shared" ref="N49" si="149">(N48/N47)*100</f>
        <v>4.867226459987184</v>
      </c>
      <c r="O49" s="1">
        <f t="shared" ref="O49" si="150">(O48/O47)*100</f>
        <v>28.53449338426411</v>
      </c>
    </row>
    <row r="50" spans="1:15" x14ac:dyDescent="0.3">
      <c r="A50" t="s">
        <v>48</v>
      </c>
      <c r="B50" t="s">
        <v>39</v>
      </c>
      <c r="C50" t="s">
        <v>36</v>
      </c>
      <c r="D50" t="s">
        <v>50</v>
      </c>
      <c r="E50" t="s">
        <v>16</v>
      </c>
      <c r="F50" s="1">
        <f>AVERAGE('Control+Run #_Reorganized'!F50:F52)</f>
        <v>0.16762999999999997</v>
      </c>
      <c r="G50" s="1">
        <f>AVERAGE('Control+Run #_Reorganized'!G50:G52)</f>
        <v>8.692699999999999E-2</v>
      </c>
      <c r="H50" s="1">
        <f>AVERAGE('Control+Run #_Reorganized'!H50:H52)</f>
        <v>8.6628999999999998E-2</v>
      </c>
      <c r="I50" s="1">
        <f>AVERAGE('Control+Run #_Reorganized'!I50:I52)</f>
        <v>4.9591666666666673E-2</v>
      </c>
      <c r="J50" s="1">
        <f>AVERAGE('Control+Run #_Reorganized'!J50:J52)</f>
        <v>3.2310333333333337E-2</v>
      </c>
      <c r="K50" s="1">
        <f>AVERAGE('Control+Run #_Reorganized'!K50:K52)</f>
        <v>1.0752366666666666</v>
      </c>
      <c r="L50" s="1">
        <f>AVERAGE('Control+Run #_Reorganized'!L50:L52)</f>
        <v>7.9100666666666666E-2</v>
      </c>
      <c r="M50" s="1">
        <f>AVERAGE('Control+Run #_Reorganized'!M50:M52)</f>
        <v>0.57542066666666669</v>
      </c>
      <c r="N50" s="1">
        <f>AVERAGE('Control+Run #_Reorganized'!N50:N52)</f>
        <v>1.4840866666666666</v>
      </c>
      <c r="O50" s="1">
        <f>AVERAGE('Control+Run #_Reorganized'!O50:O52)</f>
        <v>1.8715666666666669E-2</v>
      </c>
    </row>
    <row r="51" spans="1:15" x14ac:dyDescent="0.3">
      <c r="A51" t="s">
        <v>48</v>
      </c>
      <c r="B51" t="s">
        <v>39</v>
      </c>
      <c r="C51" t="s">
        <v>36</v>
      </c>
      <c r="D51" t="s">
        <v>51</v>
      </c>
      <c r="E51" t="s">
        <v>17</v>
      </c>
      <c r="F51" s="1">
        <f>STDEV('Control+Run #_Reorganized'!F50:F52)</f>
        <v>1.5323273279557469E-2</v>
      </c>
      <c r="G51" s="1">
        <f>STDEV('Control+Run #_Reorganized'!G50:G52)</f>
        <v>6.9150328271093513E-3</v>
      </c>
      <c r="H51" s="1">
        <f>STDEV('Control+Run #_Reorganized'!H50:H52)</f>
        <v>5.9013601821952862E-3</v>
      </c>
      <c r="I51" s="1">
        <f>STDEV('Control+Run #_Reorganized'!I50:I52)</f>
        <v>1.1437920280074187E-2</v>
      </c>
      <c r="J51" s="1">
        <f>STDEV('Control+Run #_Reorganized'!J50:J52)</f>
        <v>1.0105500498903219E-2</v>
      </c>
      <c r="K51" s="1">
        <f>STDEV('Control+Run #_Reorganized'!K50:K52)</f>
        <v>1.6970295465245537</v>
      </c>
      <c r="L51" s="1">
        <f>STDEV('Control+Run #_Reorganized'!L50:L52)</f>
        <v>5.2400057569942995E-3</v>
      </c>
      <c r="M51" s="1">
        <f>STDEV('Control+Run #_Reorganized'!M50:M52)</f>
        <v>1.8736039931995619E-2</v>
      </c>
      <c r="N51" s="1">
        <f>STDEV('Control+Run #_Reorganized'!N50:N52)</f>
        <v>0.16824832065828571</v>
      </c>
      <c r="O51" s="1">
        <f>STDEV('Control+Run #_Reorganized'!O50:O52)</f>
        <v>3.3825093249440332E-3</v>
      </c>
    </row>
    <row r="52" spans="1:15" x14ac:dyDescent="0.3">
      <c r="A52" t="s">
        <v>48</v>
      </c>
      <c r="B52" t="s">
        <v>39</v>
      </c>
      <c r="C52" t="s">
        <v>36</v>
      </c>
      <c r="D52" t="s">
        <v>52</v>
      </c>
      <c r="E52" t="s">
        <v>18</v>
      </c>
      <c r="F52" s="1">
        <f t="shared" ref="F52" si="151">(F51/F50)*100</f>
        <v>9.1411282464698864</v>
      </c>
      <c r="G52" s="1">
        <f t="shared" ref="G52" si="152">(G51/G50)*100</f>
        <v>7.954988469761239</v>
      </c>
      <c r="H52" s="1">
        <f t="shared" ref="H52" si="153">(H51/H50)*100</f>
        <v>6.8122224453650473</v>
      </c>
      <c r="I52" s="1">
        <f t="shared" ref="I52" si="154">(I51/I50)*100</f>
        <v>23.064198178606997</v>
      </c>
      <c r="J52" s="1">
        <f t="shared" ref="J52" si="155">(J51/J50)*100</f>
        <v>31.27637339624027</v>
      </c>
      <c r="K52" s="1">
        <f t="shared" ref="K52" si="156">(K51/K50)*100</f>
        <v>157.82846689794374</v>
      </c>
      <c r="L52" s="1">
        <f t="shared" ref="L52" si="157">(L51/L50)*100</f>
        <v>6.6244773625940363</v>
      </c>
      <c r="M52" s="1">
        <f t="shared" ref="M52" si="158">(M51/M50)*100</f>
        <v>3.2560596129664479</v>
      </c>
      <c r="N52" s="1">
        <f t="shared" ref="N52" si="159">(N51/N50)*100</f>
        <v>11.336825836201326</v>
      </c>
      <c r="O52" s="1">
        <f t="shared" ref="O52" si="160">(O51/O50)*100</f>
        <v>18.073143667216591</v>
      </c>
    </row>
    <row r="53" spans="1:15" x14ac:dyDescent="0.3">
      <c r="A53" t="s">
        <v>49</v>
      </c>
      <c r="B53" t="s">
        <v>39</v>
      </c>
      <c r="C53" t="s">
        <v>36</v>
      </c>
      <c r="D53" t="s">
        <v>50</v>
      </c>
      <c r="E53" t="s">
        <v>16</v>
      </c>
      <c r="F53" s="1">
        <f>AVERAGE('Control+Run #_Reorganized'!F53:F55)</f>
        <v>0.13996600000000001</v>
      </c>
      <c r="G53" s="1">
        <f>AVERAGE('Control+Run #_Reorganized'!G53:G55)</f>
        <v>4.1207333333333325E-2</v>
      </c>
      <c r="H53" s="1">
        <f>AVERAGE('Control+Run #_Reorganized'!H53:H55)</f>
        <v>4.2195333333333335E-2</v>
      </c>
      <c r="I53" s="1">
        <f>AVERAGE('Control+Run #_Reorganized'!I53:I55)</f>
        <v>4.2336000000000006E-2</v>
      </c>
      <c r="J53" s="1">
        <f>AVERAGE('Control+Run #_Reorganized'!J53:J55)</f>
        <v>1.8303333333333335E-2</v>
      </c>
      <c r="K53" s="1">
        <f>AVERAGE('Control+Run #_Reorganized'!K53:K55)</f>
        <v>2.7009296666666667</v>
      </c>
      <c r="L53" s="1">
        <f>AVERAGE('Control+Run #_Reorganized'!L53:L55)</f>
        <v>0.15445233333333333</v>
      </c>
      <c r="M53" s="1">
        <f>AVERAGE('Control+Run #_Reorganized'!M53:M55)</f>
        <v>5.7694280000000004</v>
      </c>
      <c r="N53" s="1">
        <f>AVERAGE('Control+Run #_Reorganized'!N53:N55)</f>
        <v>10.837241000000001</v>
      </c>
      <c r="O53" s="1">
        <f>AVERAGE('Control+Run #_Reorganized'!O53:O55)</f>
        <v>2.4826666666666667E-2</v>
      </c>
    </row>
    <row r="54" spans="1:15" x14ac:dyDescent="0.3">
      <c r="A54" t="s">
        <v>49</v>
      </c>
      <c r="B54" t="s">
        <v>39</v>
      </c>
      <c r="C54" t="s">
        <v>36</v>
      </c>
      <c r="D54" t="s">
        <v>51</v>
      </c>
      <c r="E54" t="s">
        <v>17</v>
      </c>
      <c r="F54" s="1">
        <f>STDEV('Control+Run #_Reorganized'!F53:F55)</f>
        <v>9.7021050865263234E-2</v>
      </c>
      <c r="G54" s="1">
        <f>STDEV('Control+Run #_Reorganized'!G53:G55)</f>
        <v>1.6909364308966023E-2</v>
      </c>
      <c r="H54" s="1">
        <f>STDEV('Control+Run #_Reorganized'!H53:H55)</f>
        <v>1.2176485549341929E-2</v>
      </c>
      <c r="I54" s="1">
        <f>STDEV('Control+Run #_Reorganized'!I53:I55)</f>
        <v>1.3451891428345648E-2</v>
      </c>
      <c r="J54" s="1">
        <f>STDEV('Control+Run #_Reorganized'!J53:J55)</f>
        <v>7.5731646181324665E-3</v>
      </c>
      <c r="K54" s="1">
        <f>STDEV('Control+Run #_Reorganized'!K53:K55)</f>
        <v>2.8252105826230611</v>
      </c>
      <c r="L54" s="1">
        <f>STDEV('Control+Run #_Reorganized'!L53:L55)</f>
        <v>1.8869076350826863E-2</v>
      </c>
      <c r="M54" s="1">
        <f>STDEV('Control+Run #_Reorganized'!M53:M55)</f>
        <v>0.50730266151381498</v>
      </c>
      <c r="N54" s="1">
        <f>STDEV('Control+Run #_Reorganized'!N53:N55)</f>
        <v>0.32481686859521236</v>
      </c>
      <c r="O54" s="1">
        <f>STDEV('Control+Run #_Reorganized'!O53:O55)</f>
        <v>7.5968920838283193E-3</v>
      </c>
    </row>
    <row r="55" spans="1:15" x14ac:dyDescent="0.3">
      <c r="A55" t="s">
        <v>49</v>
      </c>
      <c r="B55" t="s">
        <v>39</v>
      </c>
      <c r="C55" t="s">
        <v>36</v>
      </c>
      <c r="D55" t="s">
        <v>52</v>
      </c>
      <c r="E55" t="s">
        <v>18</v>
      </c>
      <c r="F55" s="1">
        <f t="shared" ref="F55" si="161">(F54/F53)*100</f>
        <v>69.317584888660974</v>
      </c>
      <c r="G55" s="1">
        <f t="shared" ref="G55" si="162">(G54/G53)*100</f>
        <v>41.034842444628048</v>
      </c>
      <c r="H55" s="1">
        <f t="shared" ref="H55" si="163">(H54/H53)*100</f>
        <v>28.857422343723467</v>
      </c>
      <c r="I55" s="1">
        <f t="shared" ref="I55" si="164">(I54/I53)*100</f>
        <v>31.774119964913183</v>
      </c>
      <c r="J55" s="1">
        <f t="shared" ref="J55" si="165">(J54/J53)*100</f>
        <v>41.37587662428956</v>
      </c>
      <c r="K55" s="1">
        <f t="shared" ref="K55" si="166">(K54/K53)*100</f>
        <v>104.60141252436887</v>
      </c>
      <c r="L55" s="1">
        <f t="shared" ref="L55" si="167">(L54/L53)*100</f>
        <v>12.216763543548623</v>
      </c>
      <c r="M55" s="1">
        <f t="shared" ref="M55" si="168">(M54/M53)*100</f>
        <v>8.7929455314082254</v>
      </c>
      <c r="N55" s="1">
        <f t="shared" ref="N55" si="169">(N54/N53)*100</f>
        <v>2.9972284329121437</v>
      </c>
      <c r="O55" s="1">
        <f t="shared" ref="O55" si="170">(O54/O53)*100</f>
        <v>30.599726438621051</v>
      </c>
    </row>
    <row r="56" spans="1:15" x14ac:dyDescent="0.3">
      <c r="A56" t="s">
        <v>45</v>
      </c>
      <c r="B56" t="s">
        <v>40</v>
      </c>
      <c r="C56" t="s">
        <v>36</v>
      </c>
      <c r="D56" t="s">
        <v>50</v>
      </c>
      <c r="E56" t="s">
        <v>19</v>
      </c>
      <c r="F56" s="1">
        <f>AVERAGE('Control+Run #_Reorganized'!F56:F58)</f>
        <v>17.779816666666665</v>
      </c>
      <c r="G56" s="1">
        <f>AVERAGE('Control+Run #_Reorganized'!G56:G58)</f>
        <v>0.66855000000000009</v>
      </c>
      <c r="H56" s="1">
        <f>AVERAGE('Control+Run #_Reorganized'!H56:H58)</f>
        <v>6.892546666666667</v>
      </c>
      <c r="I56" s="1">
        <f>AVERAGE('Control+Run #_Reorganized'!I56:I58)</f>
        <v>6.7140500000000003</v>
      </c>
      <c r="J56" s="1">
        <f>AVERAGE('Control+Run #_Reorganized'!J56:J58)</f>
        <v>2.4666666666666668E-4</v>
      </c>
      <c r="K56" s="1">
        <f>AVERAGE('Control+Run #_Reorganized'!K56:K58)</f>
        <v>2.6099999999999999E-3</v>
      </c>
      <c r="L56" s="1">
        <f>AVERAGE('Control+Run #_Reorganized'!L56:L58)</f>
        <v>1.6536666666666668E-2</v>
      </c>
      <c r="M56" s="1">
        <f>AVERAGE('Control+Run #_Reorganized'!M56:M58)</f>
        <v>7.6466666666666671E-3</v>
      </c>
      <c r="N56" s="1">
        <f>AVERAGE('Control+Run #_Reorganized'!N56:N58)</f>
        <v>3.7053333333333334E-2</v>
      </c>
      <c r="O56" s="1">
        <f>AVERAGE('Control+Run #_Reorganized'!O56:O58)</f>
        <v>3.0733333333333329E-3</v>
      </c>
    </row>
    <row r="57" spans="1:15" x14ac:dyDescent="0.3">
      <c r="A57" t="s">
        <v>45</v>
      </c>
      <c r="B57" t="s">
        <v>40</v>
      </c>
      <c r="C57" t="s">
        <v>36</v>
      </c>
      <c r="D57" t="s">
        <v>51</v>
      </c>
      <c r="E57" t="s">
        <v>20</v>
      </c>
      <c r="F57" s="1">
        <f>STDEV('Control+Run #_Reorganized'!F56:F58)</f>
        <v>3.4992302114941438</v>
      </c>
      <c r="G57" s="1">
        <f>STDEV('Control+Run #_Reorganized'!G56:G58)</f>
        <v>0.57370738700142243</v>
      </c>
      <c r="H57" s="1">
        <f>STDEV('Control+Run #_Reorganized'!H56:H58)</f>
        <v>1.5191681753292903</v>
      </c>
      <c r="I57" s="1">
        <f>STDEV('Control+Run #_Reorganized'!I56:I58)</f>
        <v>0.37595895480756947</v>
      </c>
      <c r="J57" s="1">
        <f>STDEV('Control+Run #_Reorganized'!J56:J58)</f>
        <v>3.5118845842842448E-5</v>
      </c>
      <c r="K57" s="1">
        <f>STDEV('Control+Run #_Reorganized'!K56:K58)</f>
        <v>1.0987720418721982E-3</v>
      </c>
      <c r="L57" s="1">
        <f>STDEV('Control+Run #_Reorganized'!L56:L58)</f>
        <v>1.9549254035214061E-3</v>
      </c>
      <c r="M57" s="1">
        <f>STDEV('Control+Run #_Reorganized'!M56:M58)</f>
        <v>5.2051352848252967E-3</v>
      </c>
      <c r="N57" s="1">
        <f>STDEV('Control+Run #_Reorganized'!N56:N58)</f>
        <v>2.2129849374393253E-2</v>
      </c>
      <c r="O57" s="1">
        <f>STDEV('Control+Run #_Reorganized'!O56:O58)</f>
        <v>3.1501322723551345E-4</v>
      </c>
    </row>
    <row r="58" spans="1:15" x14ac:dyDescent="0.3">
      <c r="A58" t="s">
        <v>45</v>
      </c>
      <c r="B58" t="s">
        <v>40</v>
      </c>
      <c r="C58" t="s">
        <v>36</v>
      </c>
      <c r="D58" t="s">
        <v>52</v>
      </c>
      <c r="E58" t="s">
        <v>21</v>
      </c>
      <c r="F58" s="1">
        <f t="shared" ref="F58" si="171">(F57/F56)*100</f>
        <v>19.680912784969536</v>
      </c>
      <c r="G58" s="1">
        <f t="shared" ref="G58" si="172">(G57/G56)*100</f>
        <v>85.813684391806504</v>
      </c>
      <c r="H58" s="1">
        <f t="shared" ref="H58" si="173">(H57/H56)*100</f>
        <v>22.040738333716376</v>
      </c>
      <c r="I58" s="1">
        <f t="shared" ref="I58" si="174">(I57/I56)*100</f>
        <v>5.5995852698083786</v>
      </c>
      <c r="J58" s="1">
        <f t="shared" ref="J58" si="175">(J57/J56)*100</f>
        <v>14.237369936287477</v>
      </c>
      <c r="K58" s="1">
        <f t="shared" ref="K58" si="176">(K57/K56)*100</f>
        <v>42.098545665601463</v>
      </c>
      <c r="L58" s="1">
        <f t="shared" ref="L58" si="177">(L57/L56)*100</f>
        <v>11.821762166023419</v>
      </c>
      <c r="M58" s="1">
        <f t="shared" ref="M58" si="178">(M57/M56)*100</f>
        <v>68.070644526921924</v>
      </c>
      <c r="N58" s="1">
        <f t="shared" ref="N58" si="179">(N57/N56)*100</f>
        <v>59.724314612432309</v>
      </c>
      <c r="O58" s="1">
        <f t="shared" ref="O58" si="180">(O57/O56)*100</f>
        <v>10.249888087923432</v>
      </c>
    </row>
    <row r="59" spans="1:15" x14ac:dyDescent="0.3">
      <c r="A59" t="s">
        <v>46</v>
      </c>
      <c r="B59" t="s">
        <v>40</v>
      </c>
      <c r="C59" t="s">
        <v>36</v>
      </c>
      <c r="D59" t="s">
        <v>50</v>
      </c>
      <c r="E59" t="s">
        <v>19</v>
      </c>
      <c r="F59" s="1">
        <f>AVERAGE('Control+Run #_Reorganized'!F59:F61)</f>
        <v>1.5362333333333334E-2</v>
      </c>
      <c r="G59" s="1">
        <f>AVERAGE('Control+Run #_Reorganized'!G59:G61)</f>
        <v>5.79E-3</v>
      </c>
      <c r="H59" s="1">
        <f>AVERAGE('Control+Run #_Reorganized'!H59:H61)</f>
        <v>7.6429999999999996E-3</v>
      </c>
      <c r="I59" s="1">
        <f>AVERAGE('Control+Run #_Reorganized'!I59:I61)</f>
        <v>9.2376666666666666E-3</v>
      </c>
      <c r="J59" s="1">
        <f>AVERAGE('Control+Run #_Reorganized'!J59:J61)</f>
        <v>7.8933333333333329E-4</v>
      </c>
      <c r="K59" s="1">
        <f>AVERAGE('Control+Run #_Reorganized'!K59:K61)</f>
        <v>0.14859</v>
      </c>
      <c r="L59" s="1">
        <f>AVERAGE('Control+Run #_Reorganized'!L59:L61)</f>
        <v>6.8986666666666667E-3</v>
      </c>
      <c r="M59" s="1">
        <f>AVERAGE('Control+Run #_Reorganized'!M59:M61)</f>
        <v>9.7169999999999999E-3</v>
      </c>
      <c r="N59" s="1">
        <f>AVERAGE('Control+Run #_Reorganized'!N59:N61)</f>
        <v>4.6120000000000006E-3</v>
      </c>
      <c r="O59" s="1">
        <f>AVERAGE('Control+Run #_Reorganized'!O59:O61)</f>
        <v>8.7266666666666656E-4</v>
      </c>
    </row>
    <row r="60" spans="1:15" x14ac:dyDescent="0.3">
      <c r="A60" t="s">
        <v>46</v>
      </c>
      <c r="B60" t="s">
        <v>40</v>
      </c>
      <c r="C60" t="s">
        <v>36</v>
      </c>
      <c r="D60" t="s">
        <v>51</v>
      </c>
      <c r="E60" t="s">
        <v>20</v>
      </c>
      <c r="F60" s="1">
        <f>STDEV('Control+Run #_Reorganized'!F59:F61)</f>
        <v>6.2050007520816118E-3</v>
      </c>
      <c r="G60" s="1">
        <f>STDEV('Control+Run #_Reorganized'!G59:G61)</f>
        <v>5.1215232109207529E-5</v>
      </c>
      <c r="H60" s="1">
        <f>STDEV('Control+Run #_Reorganized'!H59:H61)</f>
        <v>2.5046684411314806E-3</v>
      </c>
      <c r="I60" s="1">
        <f>STDEV('Control+Run #_Reorganized'!I59:I61)</f>
        <v>2.7953569241392653E-3</v>
      </c>
      <c r="J60" s="1">
        <f>STDEV('Control+Run #_Reorganized'!J59:J61)</f>
        <v>2.8467759541863025E-4</v>
      </c>
      <c r="K60" s="1">
        <f>STDEV('Control+Run #_Reorganized'!K59:K61)</f>
        <v>0.12841626215943214</v>
      </c>
      <c r="L60" s="1">
        <f>STDEV('Control+Run #_Reorganized'!L59:L61)</f>
        <v>2.3585227014666053E-3</v>
      </c>
      <c r="M60" s="1">
        <f>STDEV('Control+Run #_Reorganized'!M59:M61)</f>
        <v>5.8202012851790632E-3</v>
      </c>
      <c r="N60" s="1">
        <f>STDEV('Control+Run #_Reorganized'!N59:N61)</f>
        <v>8.288588540879562E-4</v>
      </c>
      <c r="O60" s="1">
        <f>STDEV('Control+Run #_Reorganized'!O59:O61)</f>
        <v>7.6811088609219258E-4</v>
      </c>
    </row>
    <row r="61" spans="1:15" x14ac:dyDescent="0.3">
      <c r="A61" t="s">
        <v>46</v>
      </c>
      <c r="B61" t="s">
        <v>40</v>
      </c>
      <c r="C61" t="s">
        <v>36</v>
      </c>
      <c r="D61" t="s">
        <v>52</v>
      </c>
      <c r="E61" t="s">
        <v>21</v>
      </c>
      <c r="F61" s="1">
        <f t="shared" ref="F61" si="181">(F60/F59)*100</f>
        <v>40.391004526753385</v>
      </c>
      <c r="G61" s="1">
        <f t="shared" ref="G61" si="182">(G60/G59)*100</f>
        <v>0.88454632312966375</v>
      </c>
      <c r="H61" s="1">
        <f t="shared" ref="H61" si="183">(H60/H59)*100</f>
        <v>32.770750243771829</v>
      </c>
      <c r="I61" s="1">
        <f t="shared" ref="I61" si="184">(I60/I59)*100</f>
        <v>30.260422085006301</v>
      </c>
      <c r="J61" s="1">
        <f t="shared" ref="J61" si="185">(J60/J59)*100</f>
        <v>36.065573743914307</v>
      </c>
      <c r="K61" s="1">
        <f t="shared" ref="K61" si="186">(K60/K59)*100</f>
        <v>86.423219704846986</v>
      </c>
      <c r="L61" s="1">
        <f t="shared" ref="L61" si="187">(L60/L59)*100</f>
        <v>34.188094822186969</v>
      </c>
      <c r="M61" s="1">
        <f t="shared" ref="M61" si="188">(M60/M59)*100</f>
        <v>59.897100804559663</v>
      </c>
      <c r="N61" s="1">
        <f t="shared" ref="N61" si="189">(N60/N59)*100</f>
        <v>17.971787816304339</v>
      </c>
      <c r="O61" s="1">
        <f t="shared" ref="O61" si="190">(O60/O59)*100</f>
        <v>88.018818115988466</v>
      </c>
    </row>
    <row r="62" spans="1:15" x14ac:dyDescent="0.3">
      <c r="A62" t="s">
        <v>47</v>
      </c>
      <c r="B62" t="s">
        <v>40</v>
      </c>
      <c r="C62" t="s">
        <v>36</v>
      </c>
      <c r="D62" t="s">
        <v>50</v>
      </c>
      <c r="E62" t="s">
        <v>19</v>
      </c>
      <c r="F62" s="1">
        <f>AVERAGE('Control+Run #_Reorganized'!F62:F64)</f>
        <v>0.11662066666666666</v>
      </c>
      <c r="G62" s="1">
        <f>AVERAGE('Control+Run #_Reorganized'!G62:G64)</f>
        <v>3.1657999999999999E-2</v>
      </c>
      <c r="H62" s="1">
        <f>AVERAGE('Control+Run #_Reorganized'!H62:H64)</f>
        <v>8.8140666666666659E-2</v>
      </c>
      <c r="I62" s="1">
        <f>AVERAGE('Control+Run #_Reorganized'!I62:I64)</f>
        <v>3.2698999999999999E-2</v>
      </c>
      <c r="J62" s="1">
        <f>AVERAGE('Control+Run #_Reorganized'!J62:J64)</f>
        <v>8.861666666666667E-3</v>
      </c>
      <c r="K62" s="1">
        <f>AVERAGE('Control+Run #_Reorganized'!K62:K64)</f>
        <v>0.99730566666666665</v>
      </c>
      <c r="L62" s="1">
        <f>AVERAGE('Control+Run #_Reorganized'!L62:L64)</f>
        <v>1.0081333333333333E-2</v>
      </c>
      <c r="M62" s="1">
        <f>AVERAGE('Control+Run #_Reorganized'!M62:M64)</f>
        <v>9.5283333333333331E-3</v>
      </c>
      <c r="N62" s="1">
        <f>AVERAGE('Control+Run #_Reorganized'!N62:N64)</f>
        <v>6.1079999999999997E-3</v>
      </c>
      <c r="O62" s="1">
        <f>AVERAGE('Control+Run #_Reorganized'!O62:O64)</f>
        <v>7.0489999999999997E-3</v>
      </c>
    </row>
    <row r="63" spans="1:15" x14ac:dyDescent="0.3">
      <c r="A63" t="s">
        <v>47</v>
      </c>
      <c r="B63" t="s">
        <v>40</v>
      </c>
      <c r="C63" t="s">
        <v>36</v>
      </c>
      <c r="D63" t="s">
        <v>51</v>
      </c>
      <c r="E63" t="s">
        <v>20</v>
      </c>
      <c r="F63" s="1">
        <f>STDEV('Control+Run #_Reorganized'!F62:F64)</f>
        <v>3.1129509510002477E-2</v>
      </c>
      <c r="G63" s="1">
        <f>STDEV('Control+Run #_Reorganized'!G62:G64)</f>
        <v>9.0140817058644435E-3</v>
      </c>
      <c r="H63" s="1">
        <f>STDEV('Control+Run #_Reorganized'!H62:H64)</f>
        <v>2.3360910648631248E-2</v>
      </c>
      <c r="I63" s="1">
        <f>STDEV('Control+Run #_Reorganized'!I62:I64)</f>
        <v>4.2966425264385219E-3</v>
      </c>
      <c r="J63" s="1">
        <f>STDEV('Control+Run #_Reorganized'!J62:J64)</f>
        <v>1.4156476727397017E-3</v>
      </c>
      <c r="K63" s="1">
        <f>STDEV('Control+Run #_Reorganized'!K62:K64)</f>
        <v>0.80382194357975434</v>
      </c>
      <c r="L63" s="1">
        <f>STDEV('Control+Run #_Reorganized'!L62:L64)</f>
        <v>2.2155004701722211E-3</v>
      </c>
      <c r="M63" s="1">
        <f>STDEV('Control+Run #_Reorganized'!M62:M64)</f>
        <v>4.9867434597473861E-3</v>
      </c>
      <c r="N63" s="1">
        <f>STDEV('Control+Run #_Reorganized'!N62:N64)</f>
        <v>1.7932793981976143E-3</v>
      </c>
      <c r="O63" s="1">
        <f>STDEV('Control+Run #_Reorganized'!O62:O64)</f>
        <v>2.5194501384230646E-3</v>
      </c>
    </row>
    <row r="64" spans="1:15" x14ac:dyDescent="0.3">
      <c r="A64" t="s">
        <v>47</v>
      </c>
      <c r="B64" t="s">
        <v>40</v>
      </c>
      <c r="C64" t="s">
        <v>36</v>
      </c>
      <c r="D64" t="s">
        <v>52</v>
      </c>
      <c r="E64" t="s">
        <v>21</v>
      </c>
      <c r="F64" s="1">
        <f t="shared" ref="F64" si="191">(F63/F62)*100</f>
        <v>26.692961376201886</v>
      </c>
      <c r="G64" s="1">
        <f t="shared" ref="G64" si="192">(G63/G62)*100</f>
        <v>28.473313872842386</v>
      </c>
      <c r="H64" s="1">
        <f t="shared" ref="H64" si="193">(H63/H62)*100</f>
        <v>26.504122934511404</v>
      </c>
      <c r="I64" s="1">
        <f t="shared" ref="I64" si="194">(I63/I62)*100</f>
        <v>13.139981425849481</v>
      </c>
      <c r="J64" s="1">
        <f t="shared" ref="J64" si="195">(J63/J62)*100</f>
        <v>15.974959632195244</v>
      </c>
      <c r="K64" s="1">
        <f t="shared" ref="K64" si="196">(K63/K62)*100</f>
        <v>80.599355889192879</v>
      </c>
      <c r="L64" s="1">
        <f t="shared" ref="L64" si="197">(L63/L62)*100</f>
        <v>21.976264417790848</v>
      </c>
      <c r="M64" s="1">
        <f t="shared" ref="M64" si="198">(M63/M62)*100</f>
        <v>52.335946752640048</v>
      </c>
      <c r="N64" s="1">
        <f t="shared" ref="N64" si="199">(N63/N62)*100</f>
        <v>29.359518634538546</v>
      </c>
      <c r="O64" s="1">
        <f t="shared" ref="O64" si="200">(O63/O62)*100</f>
        <v>35.741951176380546</v>
      </c>
    </row>
    <row r="65" spans="1:15" x14ac:dyDescent="0.3">
      <c r="A65" t="s">
        <v>48</v>
      </c>
      <c r="B65" t="s">
        <v>40</v>
      </c>
      <c r="C65" t="s">
        <v>36</v>
      </c>
      <c r="D65" t="s">
        <v>50</v>
      </c>
      <c r="E65" t="s">
        <v>19</v>
      </c>
      <c r="F65" s="1">
        <f>AVERAGE('Control+Run #_Reorganized'!F65:F67)</f>
        <v>1.4567490000000001</v>
      </c>
      <c r="G65" s="1">
        <f>AVERAGE('Control+Run #_Reorganized'!G65:G67)</f>
        <v>0.38180799999999998</v>
      </c>
      <c r="H65" s="1">
        <f>AVERAGE('Control+Run #_Reorganized'!H65:H67)</f>
        <v>0.28012233333333336</v>
      </c>
      <c r="I65" s="1">
        <f>AVERAGE('Control+Run #_Reorganized'!I65:I67)</f>
        <v>0.11067833333333334</v>
      </c>
      <c r="J65" s="1">
        <f>AVERAGE('Control+Run #_Reorganized'!J65:J67)</f>
        <v>8.5540666666666668E-2</v>
      </c>
      <c r="K65" s="1">
        <f>AVERAGE('Control+Run #_Reorganized'!K65:K67)</f>
        <v>1.385277333333333</v>
      </c>
      <c r="L65" s="1">
        <f>AVERAGE('Control+Run #_Reorganized'!L65:L67)</f>
        <v>0.12426333333333334</v>
      </c>
      <c r="M65" s="1">
        <f>AVERAGE('Control+Run #_Reorganized'!M65:M67)</f>
        <v>8.3204333333333325E-2</v>
      </c>
      <c r="N65" s="1">
        <f>AVERAGE('Control+Run #_Reorganized'!N65:N67)</f>
        <v>5.2469999999999996E-2</v>
      </c>
      <c r="O65" s="1">
        <f>AVERAGE('Control+Run #_Reorganized'!O65:O67)</f>
        <v>3.5714333333333334E-2</v>
      </c>
    </row>
    <row r="66" spans="1:15" x14ac:dyDescent="0.3">
      <c r="A66" t="s">
        <v>48</v>
      </c>
      <c r="B66" t="s">
        <v>40</v>
      </c>
      <c r="C66" t="s">
        <v>36</v>
      </c>
      <c r="D66" t="s">
        <v>51</v>
      </c>
      <c r="E66" t="s">
        <v>20</v>
      </c>
      <c r="F66" s="1">
        <f>STDEV('Control+Run #_Reorganized'!F65:F67)</f>
        <v>0.13941943972057852</v>
      </c>
      <c r="G66" s="1">
        <f>STDEV('Control+Run #_Reorganized'!G65:G67)</f>
        <v>3.3501736731100983E-2</v>
      </c>
      <c r="H66" s="1">
        <f>STDEV('Control+Run #_Reorganized'!H65:H67)</f>
        <v>4.1166886320601177E-2</v>
      </c>
      <c r="I66" s="1">
        <f>STDEV('Control+Run #_Reorganized'!I65:I67)</f>
        <v>1.178209104248195E-2</v>
      </c>
      <c r="J66" s="1">
        <f>STDEV('Control+Run #_Reorganized'!J65:J67)</f>
        <v>3.1789510303452805E-2</v>
      </c>
      <c r="K66" s="1">
        <f>STDEV('Control+Run #_Reorganized'!K65:K67)</f>
        <v>1.4026616213707188</v>
      </c>
      <c r="L66" s="1">
        <f>STDEV('Control+Run #_Reorganized'!L65:L67)</f>
        <v>4.8962070323193371E-2</v>
      </c>
      <c r="M66" s="1">
        <f>STDEV('Control+Run #_Reorganized'!M65:M67)</f>
        <v>3.7736144534561755E-2</v>
      </c>
      <c r="N66" s="1">
        <f>STDEV('Control+Run #_Reorganized'!N65:N67)</f>
        <v>1.0107208269349159E-2</v>
      </c>
      <c r="O66" s="1">
        <f>STDEV('Control+Run #_Reorganized'!O65:O67)</f>
        <v>2.5410448369387991E-2</v>
      </c>
    </row>
    <row r="67" spans="1:15" x14ac:dyDescent="0.3">
      <c r="A67" t="s">
        <v>48</v>
      </c>
      <c r="B67" t="s">
        <v>40</v>
      </c>
      <c r="C67" t="s">
        <v>36</v>
      </c>
      <c r="D67" t="s">
        <v>52</v>
      </c>
      <c r="E67" t="s">
        <v>21</v>
      </c>
      <c r="F67" s="1">
        <f t="shared" ref="F67" si="201">(F66/F65)*100</f>
        <v>9.5705876386789015</v>
      </c>
      <c r="G67" s="1">
        <f t="shared" ref="G67" si="202">(G66/G65)*100</f>
        <v>8.7744983685781825</v>
      </c>
      <c r="H67" s="1">
        <f t="shared" ref="H67" si="203">(H66/H65)*100</f>
        <v>14.696038630955705</v>
      </c>
      <c r="I67" s="1">
        <f t="shared" ref="I67" si="204">(I66/I65)*100</f>
        <v>10.645345559186788</v>
      </c>
      <c r="J67" s="1">
        <f t="shared" ref="J67" si="205">(J66/J65)*100</f>
        <v>37.163037818409336</v>
      </c>
      <c r="K67" s="1">
        <f t="shared" ref="K67" si="206">(K66/K65)*100</f>
        <v>101.25493196337479</v>
      </c>
      <c r="L67" s="1">
        <f t="shared" ref="L67" si="207">(L66/L65)*100</f>
        <v>39.401864580482339</v>
      </c>
      <c r="M67" s="1">
        <f t="shared" ref="M67" si="208">(M66/M65)*100</f>
        <v>45.35358078452856</v>
      </c>
      <c r="N67" s="1">
        <f t="shared" ref="N67" si="209">(N66/N65)*100</f>
        <v>19.262832607869562</v>
      </c>
      <c r="O67" s="1">
        <f t="shared" ref="O67" si="210">(O66/O65)*100</f>
        <v>71.149160568738949</v>
      </c>
    </row>
    <row r="68" spans="1:15" x14ac:dyDescent="0.3">
      <c r="A68" t="s">
        <v>49</v>
      </c>
      <c r="B68" t="s">
        <v>40</v>
      </c>
      <c r="C68" t="s">
        <v>36</v>
      </c>
      <c r="D68" t="s">
        <v>50</v>
      </c>
      <c r="E68" t="s">
        <v>19</v>
      </c>
      <c r="F68" s="1">
        <f>AVERAGE('Control+Run #_Reorganized'!F68:F70)</f>
        <v>0.82164899999999996</v>
      </c>
      <c r="G68" s="1">
        <f>AVERAGE('Control+Run #_Reorganized'!G68:G70)</f>
        <v>4.0547E-2</v>
      </c>
      <c r="H68" s="1">
        <f>AVERAGE('Control+Run #_Reorganized'!H68:H70)</f>
        <v>4.872866666666667E-2</v>
      </c>
      <c r="I68" s="1">
        <f>AVERAGE('Control+Run #_Reorganized'!I68:I70)</f>
        <v>7.0458333333333331E-2</v>
      </c>
      <c r="J68" s="1">
        <f>AVERAGE('Control+Run #_Reorganized'!J68:J70)</f>
        <v>1.4878333333333334E-2</v>
      </c>
      <c r="K68" s="1">
        <f>AVERAGE('Control+Run #_Reorganized'!K68:K70)</f>
        <v>1.9685439999999998</v>
      </c>
      <c r="L68" s="1">
        <f>AVERAGE('Control+Run #_Reorganized'!L68:L70)</f>
        <v>1.3914666666666667E-2</v>
      </c>
      <c r="M68" s="1">
        <f>AVERAGE('Control+Run #_Reorganized'!M68:M70)</f>
        <v>9.8550000000000009E-3</v>
      </c>
      <c r="N68" s="1">
        <f>AVERAGE('Control+Run #_Reorganized'!N68:N70)</f>
        <v>2.3999333333333334E-2</v>
      </c>
      <c r="O68" s="1">
        <f>AVERAGE('Control+Run #_Reorganized'!O68:O70)</f>
        <v>7.1596666666666683E-3</v>
      </c>
    </row>
    <row r="69" spans="1:15" x14ac:dyDescent="0.3">
      <c r="A69" t="s">
        <v>49</v>
      </c>
      <c r="B69" t="s">
        <v>40</v>
      </c>
      <c r="C69" t="s">
        <v>36</v>
      </c>
      <c r="D69" t="s">
        <v>51</v>
      </c>
      <c r="E69" t="s">
        <v>20</v>
      </c>
      <c r="F69" s="1">
        <f>STDEV('Control+Run #_Reorganized'!F68:F70)</f>
        <v>4.6455647363910446E-2</v>
      </c>
      <c r="G69" s="1">
        <f>STDEV('Control+Run #_Reorganized'!G68:G70)</f>
        <v>6.3589646169797164E-3</v>
      </c>
      <c r="H69" s="1">
        <f>STDEV('Control+Run #_Reorganized'!H68:H70)</f>
        <v>1.0608346258174878E-2</v>
      </c>
      <c r="I69" s="1">
        <f>STDEV('Control+Run #_Reorganized'!I68:I70)</f>
        <v>1.3472982198954065E-2</v>
      </c>
      <c r="J69" s="1">
        <f>STDEV('Control+Run #_Reorganized'!J68:J70)</f>
        <v>3.5798064659047337E-3</v>
      </c>
      <c r="K69" s="1">
        <f>STDEV('Control+Run #_Reorganized'!K68:K70)</f>
        <v>0.56557102417910365</v>
      </c>
      <c r="L69" s="1">
        <f>STDEV('Control+Run #_Reorganized'!L68:L70)</f>
        <v>8.2529037516096918E-3</v>
      </c>
      <c r="M69" s="1">
        <f>STDEV('Control+Run #_Reorganized'!M68:M70)</f>
        <v>4.68498399143476E-3</v>
      </c>
      <c r="N69" s="1">
        <f>STDEV('Control+Run #_Reorganized'!N68:N70)</f>
        <v>5.5783984559489063E-3</v>
      </c>
      <c r="O69" s="1">
        <f>STDEV('Control+Run #_Reorganized'!O68:O70)</f>
        <v>2.5891620909733203E-3</v>
      </c>
    </row>
    <row r="70" spans="1:15" x14ac:dyDescent="0.3">
      <c r="A70" t="s">
        <v>49</v>
      </c>
      <c r="B70" t="s">
        <v>40</v>
      </c>
      <c r="C70" t="s">
        <v>36</v>
      </c>
      <c r="D70" t="s">
        <v>52</v>
      </c>
      <c r="E70" t="s">
        <v>21</v>
      </c>
      <c r="F70" s="1">
        <f t="shared" ref="F70" si="211">(F69/F68)*100</f>
        <v>5.6539528879010925</v>
      </c>
      <c r="G70" s="1">
        <f t="shared" ref="G70" si="212">(G69/G68)*100</f>
        <v>15.68294723895656</v>
      </c>
      <c r="H70" s="1">
        <f t="shared" ref="H70" si="213">(H69/H68)*100</f>
        <v>21.770237077780795</v>
      </c>
      <c r="I70" s="1">
        <f t="shared" ref="I70" si="214">(I69/I68)*100</f>
        <v>19.121914416019962</v>
      </c>
      <c r="J70" s="1">
        <f t="shared" ref="J70" si="215">(J69/J68)*100</f>
        <v>24.060534104882269</v>
      </c>
      <c r="K70" s="1">
        <f t="shared" ref="K70" si="216">(K69/K68)*100</f>
        <v>28.730423306723331</v>
      </c>
      <c r="L70" s="1">
        <f t="shared" ref="L70" si="217">(L69/L68)*100</f>
        <v>59.310826118314189</v>
      </c>
      <c r="M70" s="1">
        <f t="shared" ref="M70" si="218">(M69/M68)*100</f>
        <v>47.539157701012272</v>
      </c>
      <c r="N70" s="1">
        <f t="shared" ref="N70" si="219">(N69/N68)*100</f>
        <v>23.243972565691713</v>
      </c>
      <c r="O70" s="1">
        <f t="shared" ref="O70" si="220">(O69/O68)*100</f>
        <v>36.1631652913076</v>
      </c>
    </row>
    <row r="71" spans="1:15" x14ac:dyDescent="0.3">
      <c r="A71" t="s">
        <v>45</v>
      </c>
      <c r="B71" t="s">
        <v>41</v>
      </c>
      <c r="C71" t="s">
        <v>36</v>
      </c>
      <c r="D71" t="s">
        <v>50</v>
      </c>
      <c r="E71" t="s">
        <v>22</v>
      </c>
      <c r="F71" s="1">
        <f>AVERAGE('Control+Run #_Reorganized'!F71:F73)</f>
        <v>1.6024400000000003</v>
      </c>
      <c r="G71" s="1">
        <f>AVERAGE('Control+Run #_Reorganized'!G71:G73)</f>
        <v>0.13696666666666668</v>
      </c>
      <c r="H71" s="1">
        <f>AVERAGE('Control+Run #_Reorganized'!H71:H73)</f>
        <v>6.7366666666666677E-3</v>
      </c>
      <c r="I71" s="1">
        <f>AVERAGE('Control+Run #_Reorganized'!I71:I73)</f>
        <v>0.34183000000000002</v>
      </c>
      <c r="J71" s="1">
        <f>AVERAGE('Control+Run #_Reorganized'!J71:J73)</f>
        <v>3.3266666666666666E-3</v>
      </c>
      <c r="K71" s="1">
        <f>AVERAGE('Control+Run #_Reorganized'!K71:K73)</f>
        <v>2.9133333333333333E-3</v>
      </c>
      <c r="L71" s="1">
        <f>AVERAGE('Control+Run #_Reorganized'!L71:L73)</f>
        <v>6.4000000000000005E-4</v>
      </c>
      <c r="M71" s="1">
        <f>AVERAGE('Control+Run #_Reorganized'!M71:M73)</f>
        <v>6.9999999999999999E-4</v>
      </c>
      <c r="N71" s="1">
        <f>AVERAGE('Control+Run #_Reorganized'!N71:N73)</f>
        <v>6.2300000000000003E-3</v>
      </c>
      <c r="O71" s="1">
        <f>AVERAGE('Control+Run #_Reorganized'!O71:O73)</f>
        <v>1.5666666666666667E-3</v>
      </c>
    </row>
    <row r="72" spans="1:15" x14ac:dyDescent="0.3">
      <c r="A72" t="s">
        <v>45</v>
      </c>
      <c r="B72" t="s">
        <v>41</v>
      </c>
      <c r="C72" t="s">
        <v>36</v>
      </c>
      <c r="D72" t="s">
        <v>51</v>
      </c>
      <c r="E72" t="s">
        <v>23</v>
      </c>
      <c r="F72" s="1">
        <f>STDEV('Control+Run #_Reorganized'!F71:F73)</f>
        <v>0.59114814040137076</v>
      </c>
      <c r="G72" s="1">
        <f>STDEV('Control+Run #_Reorganized'!G71:G73)</f>
        <v>2.5188771969536901E-2</v>
      </c>
      <c r="H72" s="1">
        <f>STDEV('Control+Run #_Reorganized'!H71:H73)</f>
        <v>3.1506242767637854E-3</v>
      </c>
      <c r="I72" s="1">
        <f>STDEV('Control+Run #_Reorganized'!I71:I73)</f>
        <v>0.16113075528898874</v>
      </c>
      <c r="J72" s="1">
        <f>STDEV('Control+Run #_Reorganized'!J71:J73)</f>
        <v>4.4377621988264905E-3</v>
      </c>
      <c r="K72" s="1">
        <f>STDEV('Control+Run #_Reorganized'!K71:K73)</f>
        <v>1.3361262415405714E-3</v>
      </c>
      <c r="L72" s="1">
        <f>STDEV('Control+Run #_Reorganized'!L71:L73)</f>
        <v>7.6628976242672068E-4</v>
      </c>
      <c r="M72" s="1">
        <f>STDEV('Control+Run #_Reorganized'!M71:M73)</f>
        <v>1.1999999999999999E-4</v>
      </c>
      <c r="N72" s="1">
        <f>STDEV('Control+Run #_Reorganized'!N71:N73)</f>
        <v>1.6224980739587957E-3</v>
      </c>
      <c r="O72" s="1">
        <f>STDEV('Control+Run #_Reorganized'!O71:O73)</f>
        <v>7.130451131123006E-4</v>
      </c>
    </row>
    <row r="73" spans="1:15" x14ac:dyDescent="0.3">
      <c r="A73" t="s">
        <v>45</v>
      </c>
      <c r="B73" t="s">
        <v>41</v>
      </c>
      <c r="C73" t="s">
        <v>36</v>
      </c>
      <c r="D73" t="s">
        <v>52</v>
      </c>
      <c r="E73" t="s">
        <v>24</v>
      </c>
      <c r="F73" s="1">
        <f t="shared" ref="F73" si="221">(F72/F71)*100</f>
        <v>36.890500761424491</v>
      </c>
      <c r="G73" s="1">
        <f t="shared" ref="G73" si="222">(G72/G71)*100</f>
        <v>18.390439500757044</v>
      </c>
      <c r="H73" s="1">
        <f t="shared" ref="H73" si="223">(H72/H71)*100</f>
        <v>46.768297032614328</v>
      </c>
      <c r="I73" s="1">
        <f t="shared" ref="I73" si="224">(I72/I71)*100</f>
        <v>47.137686946432069</v>
      </c>
      <c r="J73" s="1">
        <f t="shared" ref="J73" si="225">(J72/J71)*100</f>
        <v>133.39966529538549</v>
      </c>
      <c r="K73" s="1">
        <f t="shared" ref="K73" si="226">(K72/K71)*100</f>
        <v>45.862456803452105</v>
      </c>
      <c r="L73" s="1">
        <f t="shared" ref="L73" si="227">(L72/L71)*100</f>
        <v>119.73277537917511</v>
      </c>
      <c r="M73" s="1">
        <f t="shared" ref="M73" si="228">(M72/M71)*100</f>
        <v>17.142857142857139</v>
      </c>
      <c r="N73" s="1">
        <f t="shared" ref="N73" si="229">(N72/N71)*100</f>
        <v>26.043307768198964</v>
      </c>
      <c r="O73" s="1">
        <f t="shared" ref="O73" si="230">(O72/O71)*100</f>
        <v>45.51351785823195</v>
      </c>
    </row>
    <row r="74" spans="1:15" x14ac:dyDescent="0.3">
      <c r="A74" t="s">
        <v>46</v>
      </c>
      <c r="B74" t="s">
        <v>41</v>
      </c>
      <c r="C74" t="s">
        <v>36</v>
      </c>
      <c r="D74" t="s">
        <v>50</v>
      </c>
      <c r="E74" t="s">
        <v>22</v>
      </c>
      <c r="F74" s="1">
        <f>AVERAGE('Control+Run #_Reorganized'!F74:F76)</f>
        <v>9.5230000000000002E-3</v>
      </c>
      <c r="G74" s="1">
        <f>AVERAGE('Control+Run #_Reorganized'!G74:G76)</f>
        <v>4.627333333333334E-3</v>
      </c>
      <c r="H74" s="1">
        <f>AVERAGE('Control+Run #_Reorganized'!H74:H76)</f>
        <v>4.9153333333333332E-3</v>
      </c>
      <c r="I74" s="1">
        <f>AVERAGE('Control+Run #_Reorganized'!I74:I76)</f>
        <v>5.2163333333333332E-3</v>
      </c>
      <c r="J74" s="1">
        <f>AVERAGE('Control+Run #_Reorganized'!J74:J76)</f>
        <v>9.2633333333333337E-4</v>
      </c>
      <c r="K74" s="1">
        <f>AVERAGE('Control+Run #_Reorganized'!K74:K76)</f>
        <v>0.177899</v>
      </c>
      <c r="L74" s="1">
        <f>AVERAGE('Control+Run #_Reorganized'!L74:L76)</f>
        <v>3.5600000000000002E-3</v>
      </c>
      <c r="M74" s="1">
        <f>AVERAGE('Control+Run #_Reorganized'!M74:M76)</f>
        <v>5.5629999999999994E-3</v>
      </c>
      <c r="N74" s="1">
        <f>AVERAGE('Control+Run #_Reorganized'!N74:N76)</f>
        <v>2.3650000000000003E-3</v>
      </c>
      <c r="O74" s="1">
        <f>AVERAGE('Control+Run #_Reorganized'!O74:O76)</f>
        <v>6.2333333333333338E-4</v>
      </c>
    </row>
    <row r="75" spans="1:15" x14ac:dyDescent="0.3">
      <c r="A75" t="s">
        <v>46</v>
      </c>
      <c r="B75" t="s">
        <v>41</v>
      </c>
      <c r="C75" t="s">
        <v>36</v>
      </c>
      <c r="D75" t="s">
        <v>51</v>
      </c>
      <c r="E75" t="s">
        <v>23</v>
      </c>
      <c r="F75" s="1">
        <f>STDEV('Control+Run #_Reorganized'!F74:F76)</f>
        <v>4.8189495743367148E-3</v>
      </c>
      <c r="G75" s="1">
        <f>STDEV('Control+Run #_Reorganized'!G74:G76)</f>
        <v>2.1781529637133678E-3</v>
      </c>
      <c r="H75" s="1">
        <f>STDEV('Control+Run #_Reorganized'!H74:H76)</f>
        <v>8.9494487725967381E-4</v>
      </c>
      <c r="I75" s="1">
        <f>STDEV('Control+Run #_Reorganized'!I74:I76)</f>
        <v>3.3055458449904052E-4</v>
      </c>
      <c r="J75" s="1">
        <f>STDEV('Control+Run #_Reorganized'!J74:J76)</f>
        <v>3.4994332874528888E-4</v>
      </c>
      <c r="K75" s="1">
        <f>STDEV('Control+Run #_Reorganized'!K74:K76)</f>
        <v>9.214324976361539E-2</v>
      </c>
      <c r="L75" s="1">
        <f>STDEV('Control+Run #_Reorganized'!L74:L76)</f>
        <v>1.7157502732041165E-3</v>
      </c>
      <c r="M75" s="1">
        <f>STDEV('Control+Run #_Reorganized'!M74:M76)</f>
        <v>1.6039560467793375E-3</v>
      </c>
      <c r="N75" s="1">
        <f>STDEV('Control+Run #_Reorganized'!N74:N76)</f>
        <v>7.2273923374893657E-4</v>
      </c>
      <c r="O75" s="1">
        <f>STDEV('Control+Run #_Reorganized'!O74:O76)</f>
        <v>9.3028669416117771E-5</v>
      </c>
    </row>
    <row r="76" spans="1:15" x14ac:dyDescent="0.3">
      <c r="A76" t="s">
        <v>46</v>
      </c>
      <c r="B76" t="s">
        <v>41</v>
      </c>
      <c r="C76" t="s">
        <v>36</v>
      </c>
      <c r="D76" t="s">
        <v>52</v>
      </c>
      <c r="E76" t="s">
        <v>24</v>
      </c>
      <c r="F76" s="1">
        <f t="shared" ref="F76" si="231">(F75/F74)*100</f>
        <v>50.603271808639235</v>
      </c>
      <c r="G76" s="1">
        <f t="shared" ref="G76" si="232">(G75/G74)*100</f>
        <v>47.07145145613098</v>
      </c>
      <c r="H76" s="1">
        <f t="shared" ref="H76" si="233">(H75/H74)*100</f>
        <v>18.207206237481497</v>
      </c>
      <c r="I76" s="1">
        <f t="shared" ref="I76" si="234">(I75/I74)*100</f>
        <v>6.3369145216762828</v>
      </c>
      <c r="J76" s="1">
        <f t="shared" ref="J76" si="235">(J75/J74)*100</f>
        <v>37.777257511186271</v>
      </c>
      <c r="K76" s="1">
        <f t="shared" ref="K76" si="236">(K75/K74)*100</f>
        <v>51.795260099053621</v>
      </c>
      <c r="L76" s="1">
        <f t="shared" ref="L76" si="237">(L75/L74)*100</f>
        <v>48.195232393374056</v>
      </c>
      <c r="M76" s="1">
        <f t="shared" ref="M76" si="238">(M75/M74)*100</f>
        <v>28.832573193948186</v>
      </c>
      <c r="N76" s="1">
        <f t="shared" ref="N76" si="239">(N75/N74)*100</f>
        <v>30.559798467185473</v>
      </c>
      <c r="O76" s="1">
        <f t="shared" ref="O76" si="240">(O75/O74)*100</f>
        <v>14.924385467826379</v>
      </c>
    </row>
    <row r="77" spans="1:15" x14ac:dyDescent="0.3">
      <c r="A77" t="s">
        <v>47</v>
      </c>
      <c r="B77" t="s">
        <v>41</v>
      </c>
      <c r="C77" t="s">
        <v>36</v>
      </c>
      <c r="D77" t="s">
        <v>50</v>
      </c>
      <c r="E77" t="s">
        <v>22</v>
      </c>
      <c r="F77" s="1">
        <f>AVERAGE('Control+Run #_Reorganized'!F77:F79)</f>
        <v>0.21755066666666667</v>
      </c>
      <c r="G77" s="1">
        <f>AVERAGE('Control+Run #_Reorganized'!G77:G79)</f>
        <v>0.14951366666666668</v>
      </c>
      <c r="H77" s="1">
        <f>AVERAGE('Control+Run #_Reorganized'!H77:H79)</f>
        <v>0.13460233333333335</v>
      </c>
      <c r="I77" s="1">
        <f>AVERAGE('Control+Run #_Reorganized'!I77:I79)</f>
        <v>6.5707000000000002E-2</v>
      </c>
      <c r="J77" s="1">
        <f>AVERAGE('Control+Run #_Reorganized'!J77:J79)</f>
        <v>1.5522333333333334E-2</v>
      </c>
      <c r="K77" s="1">
        <f>AVERAGE('Control+Run #_Reorganized'!K77:K79)</f>
        <v>7.1779999999999997E-2</v>
      </c>
      <c r="L77" s="1">
        <f>AVERAGE('Control+Run #_Reorganized'!L77:L79)</f>
        <v>2.0070000000000001E-2</v>
      </c>
      <c r="M77" s="1">
        <f>AVERAGE('Control+Run #_Reorganized'!M77:M79)</f>
        <v>2.0197666666666666E-2</v>
      </c>
      <c r="N77" s="1">
        <f>AVERAGE('Control+Run #_Reorganized'!N77:N79)</f>
        <v>1.6345333333333333E-2</v>
      </c>
      <c r="O77" s="1">
        <f>AVERAGE('Control+Run #_Reorganized'!O77:O79)</f>
        <v>6.9203333333333339E-3</v>
      </c>
    </row>
    <row r="78" spans="1:15" x14ac:dyDescent="0.3">
      <c r="A78" t="s">
        <v>47</v>
      </c>
      <c r="B78" t="s">
        <v>41</v>
      </c>
      <c r="C78" t="s">
        <v>36</v>
      </c>
      <c r="D78" t="s">
        <v>51</v>
      </c>
      <c r="E78" t="s">
        <v>23</v>
      </c>
      <c r="F78" s="1">
        <f>STDEV('Control+Run #_Reorganized'!F77:F79)</f>
        <v>3.1752613015834236E-3</v>
      </c>
      <c r="G78" s="1">
        <f>STDEV('Control+Run #_Reorganized'!G77:G79)</f>
        <v>2.1176091243034736E-2</v>
      </c>
      <c r="H78" s="1">
        <f>STDEV('Control+Run #_Reorganized'!H77:H79)</f>
        <v>1.9717619869886334E-3</v>
      </c>
      <c r="I78" s="1">
        <f>STDEV('Control+Run #_Reorganized'!I77:I79)</f>
        <v>1.3840451184842227E-2</v>
      </c>
      <c r="J78" s="1">
        <f>STDEV('Control+Run #_Reorganized'!J77:J79)</f>
        <v>1.4704741865579731E-3</v>
      </c>
      <c r="K78" s="1">
        <f>STDEV('Control+Run #_Reorganized'!K77:K79)</f>
        <v>9.2788758645646299E-2</v>
      </c>
      <c r="L78" s="1">
        <f>STDEV('Control+Run #_Reorganized'!L77:L79)</f>
        <v>6.632288594444603E-3</v>
      </c>
      <c r="M78" s="1">
        <f>STDEV('Control+Run #_Reorganized'!M77:M79)</f>
        <v>3.5882154803374526E-3</v>
      </c>
      <c r="N78" s="1">
        <f>STDEV('Control+Run #_Reorganized'!N77:N79)</f>
        <v>5.3446684025609502E-3</v>
      </c>
      <c r="O78" s="1">
        <f>STDEV('Control+Run #_Reorganized'!O77:O79)</f>
        <v>2.1433696212583888E-4</v>
      </c>
    </row>
    <row r="79" spans="1:15" x14ac:dyDescent="0.3">
      <c r="A79" t="s">
        <v>47</v>
      </c>
      <c r="B79" t="s">
        <v>41</v>
      </c>
      <c r="C79" t="s">
        <v>36</v>
      </c>
      <c r="D79" t="s">
        <v>52</v>
      </c>
      <c r="E79" t="s">
        <v>24</v>
      </c>
      <c r="F79" s="1">
        <f t="shared" ref="F79" si="241">(F78/F77)*100</f>
        <v>1.459550251090975</v>
      </c>
      <c r="G79" s="1">
        <f t="shared" ref="G79" si="242">(G78/G77)*100</f>
        <v>14.163314775930006</v>
      </c>
      <c r="H79" s="1">
        <f t="shared" ref="H79" si="243">(H78/H77)*100</f>
        <v>1.464879499603994</v>
      </c>
      <c r="I79" s="1">
        <f t="shared" ref="I79" si="244">(I78/I77)*100</f>
        <v>21.063891495338741</v>
      </c>
      <c r="J79" s="1">
        <f t="shared" ref="J79" si="245">(J78/J77)*100</f>
        <v>9.4732805627889256</v>
      </c>
      <c r="K79" s="1">
        <f t="shared" ref="K79" si="246">(K78/K77)*100</f>
        <v>129.26826225361702</v>
      </c>
      <c r="L79" s="1">
        <f t="shared" ref="L79" si="247">(L78/L77)*100</f>
        <v>33.045782732658708</v>
      </c>
      <c r="M79" s="1">
        <f t="shared" ref="M79" si="248">(M78/M77)*100</f>
        <v>17.765495091862686</v>
      </c>
      <c r="N79" s="1">
        <f t="shared" ref="N79" si="249">(N78/N77)*100</f>
        <v>32.698436266585468</v>
      </c>
      <c r="O79" s="1">
        <f t="shared" ref="O79" si="250">(O78/O77)*100</f>
        <v>3.0972057529864485</v>
      </c>
    </row>
    <row r="80" spans="1:15" x14ac:dyDescent="0.3">
      <c r="A80" t="s">
        <v>48</v>
      </c>
      <c r="B80" t="s">
        <v>41</v>
      </c>
      <c r="C80" t="s">
        <v>36</v>
      </c>
      <c r="D80" t="s">
        <v>50</v>
      </c>
      <c r="E80" t="s">
        <v>22</v>
      </c>
      <c r="F80" s="1">
        <f>AVERAGE('Control+Run #_Reorganized'!F80:F82)</f>
        <v>0.52386433333333338</v>
      </c>
      <c r="G80" s="1">
        <f>AVERAGE('Control+Run #_Reorganized'!G80:G82)</f>
        <v>0.23947533333333335</v>
      </c>
      <c r="H80" s="1">
        <f>AVERAGE('Control+Run #_Reorganized'!H80:H82)</f>
        <v>0.19906333333333334</v>
      </c>
      <c r="I80" s="1">
        <f>AVERAGE('Control+Run #_Reorganized'!I80:I82)</f>
        <v>6.5134999999999998E-2</v>
      </c>
      <c r="J80" s="1">
        <f>AVERAGE('Control+Run #_Reorganized'!J80:J82)</f>
        <v>7.1884666666666666E-2</v>
      </c>
      <c r="K80" s="1">
        <f>AVERAGE('Control+Run #_Reorganized'!K80:K82)</f>
        <v>6.435290666666666</v>
      </c>
      <c r="L80" s="1">
        <f>AVERAGE('Control+Run #_Reorganized'!L80:L82)</f>
        <v>7.0749333333333331E-2</v>
      </c>
      <c r="M80" s="1">
        <f>AVERAGE('Control+Run #_Reorganized'!M80:M82)</f>
        <v>4.6328333333333332E-2</v>
      </c>
      <c r="N80" s="1">
        <f>AVERAGE('Control+Run #_Reorganized'!N80:N82)</f>
        <v>1.7527333333333332E-2</v>
      </c>
      <c r="O80" s="1">
        <f>AVERAGE('Control+Run #_Reorganized'!O80:O82)</f>
        <v>1.715433333333333E-2</v>
      </c>
    </row>
    <row r="81" spans="1:15" x14ac:dyDescent="0.3">
      <c r="A81" t="s">
        <v>48</v>
      </c>
      <c r="B81" t="s">
        <v>41</v>
      </c>
      <c r="C81" t="s">
        <v>36</v>
      </c>
      <c r="D81" t="s">
        <v>51</v>
      </c>
      <c r="E81" t="s">
        <v>23</v>
      </c>
      <c r="F81" s="1">
        <f>STDEV('Control+Run #_Reorganized'!F80:F82)</f>
        <v>5.2816086492027556E-2</v>
      </c>
      <c r="G81" s="1">
        <f>STDEV('Control+Run #_Reorganized'!G80:G82)</f>
        <v>6.6001413411633431E-2</v>
      </c>
      <c r="H81" s="1">
        <f>STDEV('Control+Run #_Reorganized'!H80:H82)</f>
        <v>7.1831962038728422E-2</v>
      </c>
      <c r="I81" s="1">
        <f>STDEV('Control+Run #_Reorganized'!I80:I82)</f>
        <v>8.419860271999792E-3</v>
      </c>
      <c r="J81" s="1">
        <f>STDEV('Control+Run #_Reorganized'!J80:J82)</f>
        <v>1.0967198472414563E-2</v>
      </c>
      <c r="K81" s="1">
        <f>STDEV('Control+Run #_Reorganized'!K80:K82)</f>
        <v>4.341055679695474</v>
      </c>
      <c r="L81" s="1">
        <f>STDEV('Control+Run #_Reorganized'!L80:L82)</f>
        <v>3.3187459684846841E-2</v>
      </c>
      <c r="M81" s="1">
        <f>STDEV('Control+Run #_Reorganized'!M80:M82)</f>
        <v>1.8334904535702762E-2</v>
      </c>
      <c r="N81" s="1">
        <f>STDEV('Control+Run #_Reorganized'!N80:N82)</f>
        <v>4.3888482923579589E-3</v>
      </c>
      <c r="O81" s="1">
        <f>STDEV('Control+Run #_Reorganized'!O80:O82)</f>
        <v>6.6618038347983025E-3</v>
      </c>
    </row>
    <row r="82" spans="1:15" x14ac:dyDescent="0.3">
      <c r="A82" t="s">
        <v>48</v>
      </c>
      <c r="B82" t="s">
        <v>41</v>
      </c>
      <c r="C82" t="s">
        <v>36</v>
      </c>
      <c r="D82" t="s">
        <v>52</v>
      </c>
      <c r="E82" t="s">
        <v>24</v>
      </c>
      <c r="F82" s="1">
        <f t="shared" ref="F82" si="251">(F81/F80)*100</f>
        <v>10.082016112064807</v>
      </c>
      <c r="G82" s="1">
        <f t="shared" ref="G82" si="252">(G81/G80)*100</f>
        <v>27.560839980025818</v>
      </c>
      <c r="H82" s="1">
        <f t="shared" ref="H82" si="253">(H81/H80)*100</f>
        <v>36.084979004368002</v>
      </c>
      <c r="I82" s="1">
        <f t="shared" ref="I82" si="254">(I81/I80)*100</f>
        <v>12.926783253242945</v>
      </c>
      <c r="J82" s="1">
        <f t="shared" ref="J82" si="255">(J81/J80)*100</f>
        <v>15.256659008060916</v>
      </c>
      <c r="K82" s="1">
        <f t="shared" ref="K82" si="256">(K81/K80)*100</f>
        <v>67.457025712624755</v>
      </c>
      <c r="L82" s="1">
        <f t="shared" ref="L82" si="257">(L81/L80)*100</f>
        <v>46.908512237825811</v>
      </c>
      <c r="M82" s="1">
        <f t="shared" ref="M82" si="258">(M81/M80)*100</f>
        <v>39.576007200135471</v>
      </c>
      <c r="N82" s="1">
        <f t="shared" ref="N82" si="259">(N81/N80)*100</f>
        <v>25.040022968076297</v>
      </c>
      <c r="O82" s="1">
        <f t="shared" ref="O82" si="260">(O81/O80)*100</f>
        <v>38.834524812768223</v>
      </c>
    </row>
    <row r="83" spans="1:15" x14ac:dyDescent="0.3">
      <c r="A83" t="s">
        <v>49</v>
      </c>
      <c r="B83" t="s">
        <v>41</v>
      </c>
      <c r="C83" t="s">
        <v>36</v>
      </c>
      <c r="D83" t="s">
        <v>50</v>
      </c>
      <c r="E83" t="s">
        <v>22</v>
      </c>
      <c r="F83" s="1">
        <f>AVERAGE('Control+Run #_Reorganized'!F83:F85)</f>
        <v>0.45206366666666664</v>
      </c>
      <c r="G83" s="1">
        <f>AVERAGE('Control+Run #_Reorganized'!G83:G85)</f>
        <v>9.1124999999999998E-2</v>
      </c>
      <c r="H83" s="1">
        <f>AVERAGE('Control+Run #_Reorganized'!H83:H85)</f>
        <v>8.1961999999999993E-2</v>
      </c>
      <c r="I83" s="1">
        <f>AVERAGE('Control+Run #_Reorganized'!I83:I85)</f>
        <v>5.6329333333333335E-2</v>
      </c>
      <c r="J83" s="1">
        <f>AVERAGE('Control+Run #_Reorganized'!J83:J85)</f>
        <v>2.8710666666666666E-2</v>
      </c>
      <c r="K83" s="1">
        <f>AVERAGE('Control+Run #_Reorganized'!K83:K85)</f>
        <v>1.2076573333333334</v>
      </c>
      <c r="L83" s="1">
        <f>AVERAGE('Control+Run #_Reorganized'!L83:L85)</f>
        <v>2.2503999999999996E-2</v>
      </c>
      <c r="M83" s="1">
        <f>AVERAGE('Control+Run #_Reorganized'!M83:M85)</f>
        <v>1.3273E-2</v>
      </c>
      <c r="N83" s="1">
        <f>AVERAGE('Control+Run #_Reorganized'!N83:N85)</f>
        <v>9.960666666666668E-3</v>
      </c>
      <c r="O83" s="1">
        <f>AVERAGE('Control+Run #_Reorganized'!O83:O85)</f>
        <v>3.8516333333333333E-2</v>
      </c>
    </row>
    <row r="84" spans="1:15" x14ac:dyDescent="0.3">
      <c r="A84" t="s">
        <v>49</v>
      </c>
      <c r="B84" t="s">
        <v>41</v>
      </c>
      <c r="C84" t="s">
        <v>36</v>
      </c>
      <c r="D84" t="s">
        <v>51</v>
      </c>
      <c r="E84" t="s">
        <v>23</v>
      </c>
      <c r="F84" s="1">
        <f>STDEV('Control+Run #_Reorganized'!F83:F85)</f>
        <v>0.12577360299495843</v>
      </c>
      <c r="G84" s="1">
        <f>STDEV('Control+Run #_Reorganized'!G83:G85)</f>
        <v>1.4105812879802424E-2</v>
      </c>
      <c r="H84" s="1">
        <f>STDEV('Control+Run #_Reorganized'!H83:H85)</f>
        <v>2.3087278986489521E-2</v>
      </c>
      <c r="I84" s="1">
        <f>STDEV('Control+Run #_Reorganized'!I83:I85)</f>
        <v>2.1986812100287134E-2</v>
      </c>
      <c r="J84" s="1">
        <f>STDEV('Control+Run #_Reorganized'!J83:J85)</f>
        <v>6.6598860600864214E-3</v>
      </c>
      <c r="K84" s="1">
        <f>STDEV('Control+Run #_Reorganized'!K83:K85)</f>
        <v>0.6007399564772874</v>
      </c>
      <c r="L84" s="1">
        <f>STDEV('Control+Run #_Reorganized'!L83:L85)</f>
        <v>1.3583012221153309E-2</v>
      </c>
      <c r="M84" s="1">
        <f>STDEV('Control+Run #_Reorganized'!M83:M85)</f>
        <v>5.542618424535465E-3</v>
      </c>
      <c r="N84" s="1">
        <f>STDEV('Control+Run #_Reorganized'!N83:N85)</f>
        <v>7.383558243376517E-3</v>
      </c>
      <c r="O84" s="1">
        <f>STDEV('Control+Run #_Reorganized'!O83:O85)</f>
        <v>5.3615646711881917E-2</v>
      </c>
    </row>
    <row r="85" spans="1:15" x14ac:dyDescent="0.3">
      <c r="A85" t="s">
        <v>49</v>
      </c>
      <c r="B85" t="s">
        <v>41</v>
      </c>
      <c r="C85" t="s">
        <v>36</v>
      </c>
      <c r="D85" t="s">
        <v>52</v>
      </c>
      <c r="E85" t="s">
        <v>24</v>
      </c>
      <c r="F85" s="1">
        <f t="shared" ref="F85" si="261">(F84/F83)*100</f>
        <v>27.822099467175001</v>
      </c>
      <c r="G85" s="1">
        <f t="shared" ref="G85" si="262">(G84/G83)*100</f>
        <v>15.479630046422413</v>
      </c>
      <c r="H85" s="1">
        <f t="shared" ref="H85" si="263">(H84/H83)*100</f>
        <v>28.168271865607871</v>
      </c>
      <c r="I85" s="1">
        <f t="shared" ref="I85" si="264">(I84/I83)*100</f>
        <v>39.032615511670301</v>
      </c>
      <c r="J85" s="1">
        <f t="shared" ref="J85" si="265">(J84/J83)*100</f>
        <v>23.196556657524805</v>
      </c>
      <c r="K85" s="1">
        <f t="shared" ref="K85" si="266">(K84/K83)*100</f>
        <v>49.744239520257459</v>
      </c>
      <c r="L85" s="1">
        <f t="shared" ref="L85" si="267">(L84/L83)*100</f>
        <v>60.358212856173623</v>
      </c>
      <c r="M85" s="1">
        <f t="shared" ref="M85" si="268">(M84/M83)*100</f>
        <v>41.758595830147407</v>
      </c>
      <c r="N85" s="1">
        <f t="shared" ref="N85" si="269">(N84/N83)*100</f>
        <v>74.12714922069992</v>
      </c>
      <c r="O85" s="1">
        <f t="shared" ref="O85" si="270">(O84/O83)*100</f>
        <v>139.20236448229389</v>
      </c>
    </row>
    <row r="86" spans="1:15" x14ac:dyDescent="0.3">
      <c r="A86" t="s">
        <v>45</v>
      </c>
      <c r="B86" t="s">
        <v>42</v>
      </c>
      <c r="C86" t="s">
        <v>36</v>
      </c>
      <c r="D86" t="s">
        <v>50</v>
      </c>
      <c r="E86" t="s">
        <v>25</v>
      </c>
      <c r="F86" s="1">
        <f>AVERAGE('Control+Run #_Reorganized'!F86:F88)</f>
        <v>1.9316666666666666E-2</v>
      </c>
      <c r="G86" s="1">
        <f>AVERAGE('Control+Run #_Reorganized'!G86:G88)</f>
        <v>4.2433333333333333E-3</v>
      </c>
      <c r="H86" s="1">
        <f>AVERAGE('Control+Run #_Reorganized'!H86:H88)</f>
        <v>4.3866666666666672E-3</v>
      </c>
      <c r="I86" s="1">
        <f>AVERAGE('Control+Run #_Reorganized'!I86:I88)</f>
        <v>5.9166666666666673E-3</v>
      </c>
      <c r="J86" s="1">
        <f>AVERAGE('Control+Run #_Reorganized'!J86:J88)</f>
        <v>9.9666666666666675E-4</v>
      </c>
      <c r="K86" s="1">
        <f>AVERAGE('Control+Run #_Reorganized'!K86:K88)</f>
        <v>1.4583333333333332E-2</v>
      </c>
      <c r="L86" s="1">
        <f>AVERAGE('Control+Run #_Reorganized'!L86:L88)</f>
        <v>1.9333333333333333E-4</v>
      </c>
      <c r="M86" s="1">
        <f>AVERAGE('Control+Run #_Reorganized'!M86:M88)</f>
        <v>5.2999999999999998E-4</v>
      </c>
      <c r="N86" s="1">
        <f>AVERAGE('Control+Run #_Reorganized'!N86:N88)</f>
        <v>3.4333333333333334E-3</v>
      </c>
      <c r="O86" s="1">
        <f>AVERAGE('Control+Run #_Reorganized'!O86:O88)</f>
        <v>1.0633333333333334E-3</v>
      </c>
    </row>
    <row r="87" spans="1:15" x14ac:dyDescent="0.3">
      <c r="A87" t="s">
        <v>45</v>
      </c>
      <c r="B87" t="s">
        <v>42</v>
      </c>
      <c r="C87" t="s">
        <v>36</v>
      </c>
      <c r="D87" t="s">
        <v>51</v>
      </c>
      <c r="E87" t="s">
        <v>26</v>
      </c>
      <c r="F87" s="1">
        <f>STDEV('Control+Run #_Reorganized'!F86:F88)</f>
        <v>5.127731792257997E-3</v>
      </c>
      <c r="G87" s="1">
        <f>STDEV('Control+Run #_Reorganized'!G86:G88)</f>
        <v>3.6813358082811911E-3</v>
      </c>
      <c r="H87" s="1">
        <f>STDEV('Control+Run #_Reorganized'!H86:H88)</f>
        <v>1.5200109648727319E-3</v>
      </c>
      <c r="I87" s="1">
        <f>STDEV('Control+Run #_Reorganized'!I86:I88)</f>
        <v>2.212517419893758E-3</v>
      </c>
      <c r="J87" s="1">
        <f>STDEV('Control+Run #_Reorganized'!J86:J88)</f>
        <v>4.9973326218427107E-4</v>
      </c>
      <c r="K87" s="1">
        <f>STDEV('Control+Run #_Reorganized'!K86:K88)</f>
        <v>1.0135138545344771E-2</v>
      </c>
      <c r="L87" s="1">
        <f>STDEV('Control+Run #_Reorganized'!L86:L88)</f>
        <v>4.163331998932265E-5</v>
      </c>
      <c r="M87" s="1">
        <f>STDEV('Control+Run #_Reorganized'!M86:M88)</f>
        <v>2.3811761799581317E-4</v>
      </c>
      <c r="N87" s="1">
        <f>STDEV('Control+Run #_Reorganized'!N86:N88)</f>
        <v>1.9415801125200402E-3</v>
      </c>
      <c r="O87" s="1">
        <f>STDEV('Control+Run #_Reorganized'!O86:O88)</f>
        <v>1.5245436475658325E-3</v>
      </c>
    </row>
    <row r="88" spans="1:15" x14ac:dyDescent="0.3">
      <c r="A88" t="s">
        <v>45</v>
      </c>
      <c r="B88" t="s">
        <v>42</v>
      </c>
      <c r="C88" t="s">
        <v>36</v>
      </c>
      <c r="D88" t="s">
        <v>52</v>
      </c>
      <c r="E88" t="s">
        <v>27</v>
      </c>
      <c r="F88" s="1">
        <f t="shared" ref="F88" si="271">(F87/F86)*100</f>
        <v>26.5456348175565</v>
      </c>
      <c r="G88" s="1">
        <f t="shared" ref="G88" si="272">(G87/G86)*100</f>
        <v>86.755753533727983</v>
      </c>
      <c r="H88" s="1">
        <f t="shared" ref="H88" si="273">(H87/H86)*100</f>
        <v>34.650705886156494</v>
      </c>
      <c r="I88" s="1">
        <f t="shared" ref="I88" si="274">(I87/I86)*100</f>
        <v>37.394660617922668</v>
      </c>
      <c r="J88" s="1">
        <f t="shared" ref="J88" si="275">(J87/J86)*100</f>
        <v>50.140461088722844</v>
      </c>
      <c r="K88" s="1">
        <f t="shared" ref="K88" si="276">(K87/K86)*100</f>
        <v>69.498092882364148</v>
      </c>
      <c r="L88" s="1">
        <f t="shared" ref="L88" si="277">(L87/L86)*100</f>
        <v>21.534475856546198</v>
      </c>
      <c r="M88" s="1">
        <f t="shared" ref="M88" si="278">(M87/M86)*100</f>
        <v>44.92785245204022</v>
      </c>
      <c r="N88" s="1">
        <f t="shared" ref="N88" si="279">(N87/N86)*100</f>
        <v>56.550877063690486</v>
      </c>
      <c r="O88" s="1">
        <f t="shared" ref="O88" si="280">(O87/O86)*100</f>
        <v>143.37401074286825</v>
      </c>
    </row>
    <row r="89" spans="1:15" x14ac:dyDescent="0.3">
      <c r="A89" t="s">
        <v>46</v>
      </c>
      <c r="B89" t="s">
        <v>42</v>
      </c>
      <c r="C89" t="s">
        <v>36</v>
      </c>
      <c r="D89" t="s">
        <v>50</v>
      </c>
      <c r="E89" t="s">
        <v>25</v>
      </c>
      <c r="F89" s="1">
        <f>AVERAGE('Control+Run #_Reorganized'!F89:F91)</f>
        <v>5.1889999999999999E-2</v>
      </c>
      <c r="G89" s="1">
        <f>AVERAGE('Control+Run #_Reorganized'!G89:G91)</f>
        <v>1.0865333333333333E-2</v>
      </c>
      <c r="H89" s="1">
        <f>AVERAGE('Control+Run #_Reorganized'!H89:H91)</f>
        <v>8.8066666666666658E-3</v>
      </c>
      <c r="I89" s="1">
        <f>AVERAGE('Control+Run #_Reorganized'!I89:I91)</f>
        <v>1.0887333333333332E-2</v>
      </c>
      <c r="J89" s="1">
        <f>AVERAGE('Control+Run #_Reorganized'!J89:J91)</f>
        <v>1.1546666666666665E-3</v>
      </c>
      <c r="K89" s="1">
        <f>AVERAGE('Control+Run #_Reorganized'!K89:K91)</f>
        <v>0.27112733333333333</v>
      </c>
      <c r="L89" s="1">
        <f>AVERAGE('Control+Run #_Reorganized'!L89:L91)</f>
        <v>2.0023666666666665E-2</v>
      </c>
      <c r="M89" s="1">
        <f>AVERAGE('Control+Run #_Reorganized'!M89:M91)</f>
        <v>1.2745666666666664E-2</v>
      </c>
      <c r="N89" s="1">
        <f>AVERAGE('Control+Run #_Reorganized'!N89:N91)</f>
        <v>9.5236666666666664E-3</v>
      </c>
      <c r="O89" s="1">
        <f>AVERAGE('Control+Run #_Reorganized'!O89:O91)</f>
        <v>1.0164666666666666E-2</v>
      </c>
    </row>
    <row r="90" spans="1:15" x14ac:dyDescent="0.3">
      <c r="A90" t="s">
        <v>46</v>
      </c>
      <c r="B90" t="s">
        <v>42</v>
      </c>
      <c r="C90" t="s">
        <v>36</v>
      </c>
      <c r="D90" t="s">
        <v>51</v>
      </c>
      <c r="E90" t="s">
        <v>26</v>
      </c>
      <c r="F90" s="1">
        <f>STDEV('Control+Run #_Reorganized'!F89:F91)</f>
        <v>5.1072420150214161E-3</v>
      </c>
      <c r="G90" s="1">
        <f>STDEV('Control+Run #_Reorganized'!G89:G91)</f>
        <v>5.4476145544020815E-3</v>
      </c>
      <c r="H90" s="1">
        <f>STDEV('Control+Run #_Reorganized'!H89:H91)</f>
        <v>1.3126882087279271E-3</v>
      </c>
      <c r="I90" s="1">
        <f>STDEV('Control+Run #_Reorganized'!I89:I91)</f>
        <v>1.4208312121196283E-3</v>
      </c>
      <c r="J90" s="1">
        <f>STDEV('Control+Run #_Reorganized'!J89:J91)</f>
        <v>7.2555932447549267E-4</v>
      </c>
      <c r="K90" s="1">
        <f>STDEV('Control+Run #_Reorganized'!K89:K91)</f>
        <v>0.29137277233182468</v>
      </c>
      <c r="L90" s="1">
        <f>STDEV('Control+Run #_Reorganized'!L89:L91)</f>
        <v>2.3964587881566701E-2</v>
      </c>
      <c r="M90" s="1">
        <f>STDEV('Control+Run #_Reorganized'!M89:M91)</f>
        <v>9.2203150343864813E-3</v>
      </c>
      <c r="N90" s="1">
        <f>STDEV('Control+Run #_Reorganized'!N89:N91)</f>
        <v>9.5650670846227377E-3</v>
      </c>
      <c r="O90" s="1">
        <f>STDEV('Control+Run #_Reorganized'!O89:O91)</f>
        <v>1.5324645651150741E-2</v>
      </c>
    </row>
    <row r="91" spans="1:15" x14ac:dyDescent="0.3">
      <c r="A91" t="s">
        <v>46</v>
      </c>
      <c r="B91" t="s">
        <v>42</v>
      </c>
      <c r="C91" t="s">
        <v>36</v>
      </c>
      <c r="D91" t="s">
        <v>52</v>
      </c>
      <c r="E91" t="s">
        <v>27</v>
      </c>
      <c r="F91" s="1">
        <f t="shared" ref="F91" si="281">(F90/F89)*100</f>
        <v>9.8424398053987581</v>
      </c>
      <c r="G91" s="1">
        <f t="shared" ref="G91" si="282">(G90/G89)*100</f>
        <v>50.137574129360182</v>
      </c>
      <c r="H91" s="1">
        <f t="shared" ref="H91" si="283">(H90/H89)*100</f>
        <v>14.905619326963595</v>
      </c>
      <c r="I91" s="1">
        <f t="shared" ref="I91" si="284">(I90/I89)*100</f>
        <v>13.050314237826482</v>
      </c>
      <c r="J91" s="1">
        <f t="shared" ref="J91" si="285">(J90/J89)*100</f>
        <v>62.837123944182402</v>
      </c>
      <c r="K91" s="1">
        <f t="shared" ref="K91" si="286">(K90/K89)*100</f>
        <v>107.46713315459084</v>
      </c>
      <c r="L91" s="1">
        <f t="shared" ref="L91" si="287">(L90/L89)*100</f>
        <v>119.68131651662218</v>
      </c>
      <c r="M91" s="1">
        <f t="shared" ref="M91" si="288">(M90/M89)*100</f>
        <v>72.340782757955509</v>
      </c>
      <c r="N91" s="1">
        <f t="shared" ref="N91" si="289">(N90/N89)*100</f>
        <v>100.43471090920239</v>
      </c>
      <c r="O91" s="1">
        <f t="shared" ref="O91" si="290">(O90/O89)*100</f>
        <v>150.76387798731628</v>
      </c>
    </row>
    <row r="92" spans="1:15" x14ac:dyDescent="0.3">
      <c r="A92" t="s">
        <v>47</v>
      </c>
      <c r="B92" t="s">
        <v>42</v>
      </c>
      <c r="C92" t="s">
        <v>36</v>
      </c>
      <c r="D92" t="s">
        <v>50</v>
      </c>
      <c r="E92" t="s">
        <v>25</v>
      </c>
      <c r="F92" s="1">
        <f>AVERAGE('Control+Run #_Reorganized'!F92:F94)</f>
        <v>0.29841399999999996</v>
      </c>
      <c r="G92" s="1">
        <f>AVERAGE('Control+Run #_Reorganized'!G92:G94)</f>
        <v>4.3230333333333336E-2</v>
      </c>
      <c r="H92" s="1">
        <f>AVERAGE('Control+Run #_Reorganized'!H92:H94)</f>
        <v>2.9530000000000001E-2</v>
      </c>
      <c r="I92" s="1">
        <f>AVERAGE('Control+Run #_Reorganized'!I92:I94)</f>
        <v>2.8388333333333335E-2</v>
      </c>
      <c r="J92" s="1">
        <f>AVERAGE('Control+Run #_Reorganized'!J92:J94)</f>
        <v>1.0732666666666666E-2</v>
      </c>
      <c r="K92" s="1">
        <f>AVERAGE('Control+Run #_Reorganized'!K92:K94)</f>
        <v>0.18979066666666666</v>
      </c>
      <c r="L92" s="1">
        <f>AVERAGE('Control+Run #_Reorganized'!L92:L94)</f>
        <v>2.0265333333333333E-2</v>
      </c>
      <c r="M92" s="1">
        <f>AVERAGE('Control+Run #_Reorganized'!M92:M94)</f>
        <v>1.5499000000000001E-2</v>
      </c>
      <c r="N92" s="1">
        <f>AVERAGE('Control+Run #_Reorganized'!N92:N94)</f>
        <v>1.4782333333333333E-2</v>
      </c>
      <c r="O92" s="1">
        <f>AVERAGE('Control+Run #_Reorganized'!O92:O94)</f>
        <v>6.8140000000000006E-3</v>
      </c>
    </row>
    <row r="93" spans="1:15" x14ac:dyDescent="0.3">
      <c r="A93" t="s">
        <v>47</v>
      </c>
      <c r="B93" t="s">
        <v>42</v>
      </c>
      <c r="C93" t="s">
        <v>36</v>
      </c>
      <c r="D93" t="s">
        <v>51</v>
      </c>
      <c r="E93" t="s">
        <v>26</v>
      </c>
      <c r="F93" s="1">
        <f>STDEV('Control+Run #_Reorganized'!F92:F94)</f>
        <v>2.5277102761194749E-2</v>
      </c>
      <c r="G93" s="1">
        <f>STDEV('Control+Run #_Reorganized'!G92:G94)</f>
        <v>1.9201283819925516E-2</v>
      </c>
      <c r="H93" s="1">
        <f>STDEV('Control+Run #_Reorganized'!H92:H94)</f>
        <v>1.0149853644265027E-2</v>
      </c>
      <c r="I93" s="1">
        <f>STDEV('Control+Run #_Reorganized'!I92:I94)</f>
        <v>8.27240571619485E-3</v>
      </c>
      <c r="J93" s="1">
        <f>STDEV('Control+Run #_Reorganized'!J92:J94)</f>
        <v>2.780649983966578E-3</v>
      </c>
      <c r="K93" s="1">
        <f>STDEV('Control+Run #_Reorganized'!K92:K94)</f>
        <v>0.30010663568194118</v>
      </c>
      <c r="L93" s="1">
        <f>STDEV('Control+Run #_Reorganized'!L92:L94)</f>
        <v>6.1380132236199501E-3</v>
      </c>
      <c r="M93" s="1">
        <f>STDEV('Control+Run #_Reorganized'!M92:M94)</f>
        <v>2.2084770770827581E-3</v>
      </c>
      <c r="N93" s="1">
        <f>STDEV('Control+Run #_Reorganized'!N92:N94)</f>
        <v>5.9652430238283927E-3</v>
      </c>
      <c r="O93" s="1">
        <f>STDEV('Control+Run #_Reorganized'!O92:O94)</f>
        <v>3.6396237442900591E-3</v>
      </c>
    </row>
    <row r="94" spans="1:15" x14ac:dyDescent="0.3">
      <c r="A94" t="s">
        <v>47</v>
      </c>
      <c r="B94" t="s">
        <v>42</v>
      </c>
      <c r="C94" t="s">
        <v>36</v>
      </c>
      <c r="D94" t="s">
        <v>52</v>
      </c>
      <c r="E94" t="s">
        <v>27</v>
      </c>
      <c r="F94" s="1">
        <f t="shared" ref="F94" si="291">(F93/F92)*100</f>
        <v>8.4704815327681526</v>
      </c>
      <c r="G94" s="1">
        <f t="shared" ref="G94" si="292">(G93/G92)*100</f>
        <v>44.416228928589142</v>
      </c>
      <c r="H94" s="1">
        <f t="shared" ref="H94" si="293">(H93/H92)*100</f>
        <v>34.371329645326874</v>
      </c>
      <c r="I94" s="1">
        <f t="shared" ref="I94" si="294">(I93/I92)*100</f>
        <v>29.140159864480186</v>
      </c>
      <c r="J94" s="1">
        <f t="shared" ref="J94" si="295">(J93/J92)*100</f>
        <v>25.908286079569333</v>
      </c>
      <c r="K94" s="1">
        <f t="shared" ref="K94" si="296">(K93/K92)*100</f>
        <v>158.12507588111527</v>
      </c>
      <c r="L94" s="1">
        <f t="shared" ref="L94" si="297">(L93/L92)*100</f>
        <v>30.288242106158052</v>
      </c>
      <c r="M94" s="1">
        <f t="shared" ref="M94" si="298">(M93/M92)*100</f>
        <v>14.24915850753441</v>
      </c>
      <c r="N94" s="1">
        <f t="shared" ref="N94" si="299">(N93/N92)*100</f>
        <v>40.353866262622454</v>
      </c>
      <c r="O94" s="1">
        <f t="shared" ref="O94" si="300">(O93/O92)*100</f>
        <v>53.413908780306116</v>
      </c>
    </row>
    <row r="95" spans="1:15" x14ac:dyDescent="0.3">
      <c r="A95" t="s">
        <v>48</v>
      </c>
      <c r="B95" t="s">
        <v>42</v>
      </c>
      <c r="C95" t="s">
        <v>36</v>
      </c>
      <c r="D95" t="s">
        <v>50</v>
      </c>
      <c r="E95" t="s">
        <v>25</v>
      </c>
      <c r="F95" s="1">
        <f>AVERAGE('Control+Run #_Reorganized'!F95:F97)</f>
        <v>3.0956713333333332</v>
      </c>
      <c r="G95" s="1">
        <f>AVERAGE('Control+Run #_Reorganized'!G95:G97)</f>
        <v>0.56709166666666666</v>
      </c>
      <c r="H95" s="1">
        <f>AVERAGE('Control+Run #_Reorganized'!H95:H97)</f>
        <v>0.42952933333333337</v>
      </c>
      <c r="I95" s="1">
        <f>AVERAGE('Control+Run #_Reorganized'!I95:I97)</f>
        <v>0.34591</v>
      </c>
      <c r="J95" s="1">
        <f>AVERAGE('Control+Run #_Reorganized'!J95:J97)</f>
        <v>5.9117666666666659E-2</v>
      </c>
      <c r="K95" s="1">
        <f>AVERAGE('Control+Run #_Reorganized'!K95:K97)</f>
        <v>1.493314</v>
      </c>
      <c r="L95" s="1">
        <f>AVERAGE('Control+Run #_Reorganized'!L95:L97)</f>
        <v>0.14121799999999998</v>
      </c>
      <c r="M95" s="1">
        <f>AVERAGE('Control+Run #_Reorganized'!M95:M97)</f>
        <v>8.3803333333333341E-2</v>
      </c>
      <c r="N95" s="1">
        <f>AVERAGE('Control+Run #_Reorganized'!N95:N97)</f>
        <v>0.11097633333333334</v>
      </c>
      <c r="O95" s="1">
        <f>AVERAGE('Control+Run #_Reorganized'!O95:O97)</f>
        <v>2.9155999999999998E-2</v>
      </c>
    </row>
    <row r="96" spans="1:15" x14ac:dyDescent="0.3">
      <c r="A96" t="s">
        <v>48</v>
      </c>
      <c r="B96" t="s">
        <v>42</v>
      </c>
      <c r="C96" t="s">
        <v>36</v>
      </c>
      <c r="D96" t="s">
        <v>51</v>
      </c>
      <c r="E96" t="s">
        <v>26</v>
      </c>
      <c r="F96" s="1">
        <f>STDEV('Control+Run #_Reorganized'!F95:F97)</f>
        <v>0.90246396801553053</v>
      </c>
      <c r="G96" s="1">
        <f>STDEV('Control+Run #_Reorganized'!G95:G97)</f>
        <v>0.14544239745113322</v>
      </c>
      <c r="H96" s="1">
        <f>STDEV('Control+Run #_Reorganized'!H95:H97)</f>
        <v>0.12203169592090947</v>
      </c>
      <c r="I96" s="1">
        <f>STDEV('Control+Run #_Reorganized'!I95:I97)</f>
        <v>0.19915495029750077</v>
      </c>
      <c r="J96" s="1">
        <f>STDEV('Control+Run #_Reorganized'!J95:J97)</f>
        <v>1.9844053273798026E-2</v>
      </c>
      <c r="K96" s="1">
        <f>STDEV('Control+Run #_Reorganized'!K95:K97)</f>
        <v>1.8183571433513823</v>
      </c>
      <c r="L96" s="1">
        <f>STDEV('Control+Run #_Reorganized'!L95:L97)</f>
        <v>4.2708517593098433E-2</v>
      </c>
      <c r="M96" s="1">
        <f>STDEV('Control+Run #_Reorganized'!M95:M97)</f>
        <v>1.7579364958192602E-2</v>
      </c>
      <c r="N96" s="1">
        <f>STDEV('Control+Run #_Reorganized'!N95:N97)</f>
        <v>6.1686212927471326E-2</v>
      </c>
      <c r="O96" s="1">
        <f>STDEV('Control+Run #_Reorganized'!O95:O97)</f>
        <v>9.9018635114810783E-3</v>
      </c>
    </row>
    <row r="97" spans="1:15" x14ac:dyDescent="0.3">
      <c r="A97" t="s">
        <v>48</v>
      </c>
      <c r="B97" t="s">
        <v>42</v>
      </c>
      <c r="C97" t="s">
        <v>36</v>
      </c>
      <c r="D97" t="s">
        <v>52</v>
      </c>
      <c r="E97" t="s">
        <v>27</v>
      </c>
      <c r="F97" s="1">
        <f t="shared" ref="F97" si="301">(F96/F95)*100</f>
        <v>29.152447751737981</v>
      </c>
      <c r="G97" s="1">
        <f t="shared" ref="G97" si="302">(G96/G95)*100</f>
        <v>25.647070129955452</v>
      </c>
      <c r="H97" s="1">
        <f t="shared" ref="H97" si="303">(H96/H95)*100</f>
        <v>28.410561619596674</v>
      </c>
      <c r="I97" s="1">
        <f t="shared" ref="I97" si="304">(I96/I95)*100</f>
        <v>57.574210140643743</v>
      </c>
      <c r="J97" s="1">
        <f t="shared" ref="J97" si="305">(J96/J95)*100</f>
        <v>33.567044155663609</v>
      </c>
      <c r="K97" s="1">
        <f t="shared" ref="K97" si="306">(K96/K95)*100</f>
        <v>121.76656372011394</v>
      </c>
      <c r="L97" s="1">
        <f t="shared" ref="L97" si="307">(L96/L95)*100</f>
        <v>30.242970154724212</v>
      </c>
      <c r="M97" s="1">
        <f t="shared" ref="M97" si="308">(M96/M95)*100</f>
        <v>20.976928075485382</v>
      </c>
      <c r="N97" s="1">
        <f t="shared" ref="N97" si="309">(N96/N95)*100</f>
        <v>55.585016259446896</v>
      </c>
      <c r="O97" s="1">
        <f t="shared" ref="O97" si="310">(O96/O95)*100</f>
        <v>33.961666591717247</v>
      </c>
    </row>
    <row r="98" spans="1:15" x14ac:dyDescent="0.3">
      <c r="A98" t="s">
        <v>49</v>
      </c>
      <c r="B98" t="s">
        <v>42</v>
      </c>
      <c r="C98" t="s">
        <v>36</v>
      </c>
      <c r="D98" t="s">
        <v>50</v>
      </c>
      <c r="E98" t="s">
        <v>25</v>
      </c>
      <c r="F98" s="1">
        <f>AVERAGE('Control+Run #_Reorganized'!F98:F100)</f>
        <v>1.7858076666666667</v>
      </c>
      <c r="G98" s="1">
        <f>AVERAGE('Control+Run #_Reorganized'!G98:G100)</f>
        <v>4.0889333333333333E-2</v>
      </c>
      <c r="H98" s="1">
        <f>AVERAGE('Control+Run #_Reorganized'!H98:H100)</f>
        <v>2.7049E-2</v>
      </c>
      <c r="I98" s="1">
        <f>AVERAGE('Control+Run #_Reorganized'!I98:I100)</f>
        <v>4.3811999999999997E-2</v>
      </c>
      <c r="J98" s="1">
        <f>AVERAGE('Control+Run #_Reorganized'!J98:J100)</f>
        <v>1.6468999999999998E-2</v>
      </c>
      <c r="K98" s="1">
        <f>AVERAGE('Control+Run #_Reorganized'!K98:K100)</f>
        <v>0.74555266666666664</v>
      </c>
      <c r="L98" s="1">
        <f>AVERAGE('Control+Run #_Reorganized'!L98:L100)</f>
        <v>1.2395666666666668E-2</v>
      </c>
      <c r="M98" s="1">
        <f>AVERAGE('Control+Run #_Reorganized'!M98:M100)</f>
        <v>8.8910000000000013E-3</v>
      </c>
      <c r="N98" s="1">
        <f>AVERAGE('Control+Run #_Reorganized'!N98:N100)</f>
        <v>1.9097666666666669E-2</v>
      </c>
      <c r="O98" s="1">
        <f>AVERAGE('Control+Run #_Reorganized'!O98:O100)</f>
        <v>1.0290666666666667E-2</v>
      </c>
    </row>
    <row r="99" spans="1:15" x14ac:dyDescent="0.3">
      <c r="A99" t="s">
        <v>49</v>
      </c>
      <c r="B99" t="s">
        <v>42</v>
      </c>
      <c r="C99" t="s">
        <v>36</v>
      </c>
      <c r="D99" t="s">
        <v>51</v>
      </c>
      <c r="E99" t="s">
        <v>26</v>
      </c>
      <c r="F99" s="1">
        <f>STDEV('Control+Run #_Reorganized'!F98:F100)</f>
        <v>0.10937781485444537</v>
      </c>
      <c r="G99" s="1">
        <f>STDEV('Control+Run #_Reorganized'!G98:G100)</f>
        <v>9.2867791151363711E-3</v>
      </c>
      <c r="H99" s="1">
        <f>STDEV('Control+Run #_Reorganized'!H98:H100)</f>
        <v>2.2711356190241029E-3</v>
      </c>
      <c r="I99" s="1">
        <f>STDEV('Control+Run #_Reorganized'!I98:I100)</f>
        <v>8.9066182695791002E-3</v>
      </c>
      <c r="J99" s="1">
        <f>STDEV('Control+Run #_Reorganized'!J98:J100)</f>
        <v>4.4991573655519188E-3</v>
      </c>
      <c r="K99" s="1">
        <f>STDEV('Control+Run #_Reorganized'!K98:K100)</f>
        <v>0.38283614571293206</v>
      </c>
      <c r="L99" s="1">
        <f>STDEV('Control+Run #_Reorganized'!L98:L100)</f>
        <v>4.9115855213294687E-3</v>
      </c>
      <c r="M99" s="1">
        <f>STDEV('Control+Run #_Reorganized'!M98:M100)</f>
        <v>2.0943724597119783E-3</v>
      </c>
      <c r="N99" s="1">
        <f>STDEV('Control+Run #_Reorganized'!N98:N100)</f>
        <v>6.4739007046241684E-3</v>
      </c>
      <c r="O99" s="1">
        <f>STDEV('Control+Run #_Reorganized'!O98:O100)</f>
        <v>7.2514763554281381E-3</v>
      </c>
    </row>
    <row r="100" spans="1:15" x14ac:dyDescent="0.3">
      <c r="A100" t="s">
        <v>49</v>
      </c>
      <c r="B100" t="s">
        <v>42</v>
      </c>
      <c r="C100" t="s">
        <v>36</v>
      </c>
      <c r="D100" t="s">
        <v>52</v>
      </c>
      <c r="E100" t="s">
        <v>27</v>
      </c>
      <c r="F100" s="1">
        <f t="shared" ref="F100" si="311">(F99/F98)*100</f>
        <v>6.1248373436881147</v>
      </c>
      <c r="G100" s="1">
        <f t="shared" ref="G100" si="312">(G99/G98)*100</f>
        <v>22.711984662185014</v>
      </c>
      <c r="H100" s="1">
        <f t="shared" ref="H100" si="313">(H99/H98)*100</f>
        <v>8.396375537077537</v>
      </c>
      <c r="I100" s="1">
        <f t="shared" ref="I100" si="314">(I99/I98)*100</f>
        <v>20.329175270654389</v>
      </c>
      <c r="J100" s="1">
        <f t="shared" ref="J100" si="315">(J99/J98)*100</f>
        <v>27.318946903588071</v>
      </c>
      <c r="K100" s="1">
        <f t="shared" ref="K100" si="316">(K99/K98)*100</f>
        <v>51.349309422307577</v>
      </c>
      <c r="L100" s="1">
        <f t="shared" ref="L100" si="317">(L99/L98)*100</f>
        <v>39.623407545616487</v>
      </c>
      <c r="M100" s="1">
        <f t="shared" ref="M100" si="318">(M99/M98)*100</f>
        <v>23.556095599054977</v>
      </c>
      <c r="N100" s="1">
        <f t="shared" ref="N100" si="319">(N99/N98)*100</f>
        <v>33.898909315051583</v>
      </c>
      <c r="O100" s="1">
        <f t="shared" ref="O100" si="320">(O99/O98)*100</f>
        <v>70.466536234401445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Control+Run #_Reorganized</vt:lpstr>
      <vt:lpstr>Control+Run #+Aver_Reorganized</vt:lpstr>
    </vt:vector>
  </TitlesOfParts>
  <Company>University College Cork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Karim Hayoun</dc:creator>
  <cp:lastModifiedBy>Karim Hayoun</cp:lastModifiedBy>
  <dcterms:created xsi:type="dcterms:W3CDTF">2025-05-28T14:50:59Z</dcterms:created>
  <dcterms:modified xsi:type="dcterms:W3CDTF">2025-06-06T16:38:16Z</dcterms:modified>
</cp:coreProperties>
</file>