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PC\Downloads\"/>
    </mc:Choice>
  </mc:AlternateContent>
  <xr:revisionPtr revIDLastSave="0" documentId="8_{E7712850-FD7A-4DA2-A8C8-8053BCD6218E}" xr6:coauthVersionLast="47" xr6:coauthVersionMax="47" xr10:uidLastSave="{00000000-0000-0000-0000-000000000000}"/>
  <bookViews>
    <workbookView xWindow="-120" yWindow="-120" windowWidth="20730" windowHeight="11160" tabRatio="606" xr2:uid="{AA3C1E50-38F1-6644-B051-514CE6CAA6A2}"/>
  </bookViews>
  <sheets>
    <sheet name="Sheet2" sheetId="8" r:id="rId1"/>
    <sheet name="Dashboard" sheetId="6" r:id="rId2"/>
    <sheet name="Data" sheetId="1" r:id="rId3"/>
  </sheets>
  <definedNames>
    <definedName name="Slicer_Region">#N/A</definedName>
    <definedName name="Slicer_Years__Invoice_Date">#N/A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6" i="6" l="1"/>
  <c r="I16" i="6"/>
  <c r="J16" i="6"/>
  <c r="K16" i="6" s="1"/>
  <c r="H17" i="6"/>
  <c r="I17" i="6"/>
  <c r="J17" i="6"/>
  <c r="K17" i="6" s="1"/>
  <c r="H18" i="6"/>
  <c r="I18" i="6"/>
  <c r="J18" i="6"/>
  <c r="K18" i="6" s="1"/>
  <c r="H19" i="6"/>
  <c r="I19" i="6"/>
  <c r="J19" i="6"/>
  <c r="K19" i="6" s="1"/>
  <c r="H20" i="6"/>
  <c r="I20" i="6"/>
  <c r="J20" i="6"/>
  <c r="K20" i="6" s="1"/>
  <c r="I21" i="6"/>
  <c r="J21" i="6"/>
  <c r="I15" i="6"/>
  <c r="J15" i="6"/>
  <c r="K15" i="6" s="1"/>
  <c r="K21" i="6" s="1"/>
  <c r="H15" i="6"/>
  <c r="C16" i="6"/>
  <c r="D16" i="6"/>
  <c r="E16" i="6"/>
  <c r="F16" i="6" s="1"/>
  <c r="C17" i="6"/>
  <c r="D17" i="6"/>
  <c r="E17" i="6"/>
  <c r="F17" i="6" s="1"/>
  <c r="C18" i="6"/>
  <c r="D18" i="6"/>
  <c r="E18" i="6"/>
  <c r="F18" i="6" s="1"/>
  <c r="C19" i="6"/>
  <c r="D19" i="6"/>
  <c r="E19" i="6"/>
  <c r="F19" i="6" s="1"/>
  <c r="C20" i="6"/>
  <c r="D20" i="6"/>
  <c r="E20" i="6"/>
  <c r="F20" i="6" s="1"/>
  <c r="D21" i="6"/>
  <c r="E21" i="6"/>
  <c r="F21" i="6" s="1"/>
  <c r="D15" i="6"/>
  <c r="E15" i="6"/>
  <c r="F15" i="6" s="1"/>
  <c r="C15" i="6"/>
  <c r="F19" i="8"/>
  <c r="G19" i="8"/>
  <c r="H19" i="8"/>
  <c r="F20" i="8"/>
  <c r="G20" i="8"/>
  <c r="H20" i="8"/>
  <c r="F21" i="8"/>
  <c r="G21" i="8"/>
  <c r="H21" i="8"/>
  <c r="E22" i="8"/>
  <c r="F22" i="8"/>
  <c r="G22" i="8"/>
  <c r="H22" i="8"/>
  <c r="F23" i="8"/>
  <c r="G23" i="8"/>
  <c r="H23" i="8"/>
  <c r="F24" i="8"/>
  <c r="G24" i="8"/>
  <c r="H24" i="8"/>
  <c r="F25" i="8"/>
  <c r="G25" i="8"/>
  <c r="H25" i="8"/>
  <c r="F18" i="8"/>
  <c r="G18" i="8"/>
  <c r="H18" i="8"/>
  <c r="E18" i="8"/>
</calcChain>
</file>

<file path=xl/sharedStrings.xml><?xml version="1.0" encoding="utf-8"?>
<sst xmlns="http://schemas.openxmlformats.org/spreadsheetml/2006/main" count="48313" uniqueCount="158">
  <si>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</si>
  <si>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</si>
  <si>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</si>
  <si>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</si>
  <si>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</si>
  <si>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</si>
  <si>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</si>
  <si>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</si>
  <si>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</si>
  <si>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</si>
  <si>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</si>
  <si>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</si>
  <si>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</si>
  <si>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</si>
  <si>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</si>
  <si>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</si>
  <si>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</si>
  <si>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</si>
  <si>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</si>
  <si>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</si>
  <si>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</si>
  <si>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</si>
  <si>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</si>
  <si>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</si>
  <si>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</si>
  <si>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</si>
  <si>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</si>
  <si>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</si>
  <si>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</si>
  <si>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</si>
  <si>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</si>
  <si>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</si>
  <si>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</si>
  <si>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</si>
  <si>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</si>
  <si>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</si>
  <si>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</si>
  <si>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</si>
  <si>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</si>
  <si>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</si>
  <si>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</si>
  <si>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</si>
  <si>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</si>
  <si>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</si>
  <si>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</si>
  <si>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</si>
  <si>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</si>
  <si>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</si>
  <si>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</si>
  <si>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</si>
  <si>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</si>
  <si>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</si>
  <si>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</si>
  <si>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</si>
  <si>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</si>
  <si>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</si>
  <si>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</si>
  <si>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</si>
  <si>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</si>
  <si>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</si>
  <si>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</si>
  <si>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</si>
  <si>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</si>
  <si>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</si>
  <si>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</si>
  <si>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</si>
  <si>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</si>
  <si>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</si>
  <si>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</si>
  <si>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</si>
  <si>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</si>
  <si>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</si>
  <si>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</si>
  <si>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</si>
  <si>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</si>
  <si>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</si>
  <si>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</si>
  <si>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</si>
  <si>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</si>
  <si>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</si>
  <si>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</si>
  <si>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</si>
  <si>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</si>
  <si>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</si>
  <si>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</si>
  <si>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</si>
  <si>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</si>
  <si>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</si>
  <si>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</si>
  <si>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</si>
  <si>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</si>
  <si>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</si>
  <si>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</si>
  <si>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</si>
  <si>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</si>
  <si>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</si>
  <si>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</si>
  <si>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</si>
  <si>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</si>
  <si>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</si>
  <si>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</si>
  <si>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</si>
  <si>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</si>
  <si>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</si>
  <si>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</si>
  <si>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</si>
  <si>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</si>
  <si>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</si>
  <si>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</si>
  <si>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</si>
  <si>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</si>
  <si>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</si>
  <si>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</si>
  <si>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</si>
  <si>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</si>
  <si>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</si>
  <si>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</si>
  <si>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</si>
  <si>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</si>
  <si>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</si>
  <si>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</si>
  <si>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</si>
  <si>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</si>
  <si>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</si>
  <si>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</si>
  <si>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</si>
  <si>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</si>
  <si>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</si>
  <si>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</si>
  <si>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</si>
  <si>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</si>
  <si>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</si>
  <si>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</si>
  <si>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</si>
  <si>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</si>
  <si>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</si>
  <si>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</si>
  <si>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 xml:space="preserve">Sales 2022 </t>
  </si>
  <si>
    <t>Sales and Operating Profit Margin by Quarter</t>
  </si>
  <si>
    <t>Sum of Units Sold</t>
  </si>
  <si>
    <t>Sum of Total Sales</t>
  </si>
  <si>
    <t>Sum of Operating Profit</t>
  </si>
  <si>
    <t>Average of Price per Unit</t>
  </si>
  <si>
    <t>Column Labels</t>
  </si>
  <si>
    <t>Grand Total</t>
  </si>
  <si>
    <t>Row Labels</t>
  </si>
  <si>
    <t>2022</t>
  </si>
  <si>
    <t>2023</t>
  </si>
  <si>
    <t>Average of Operating Margin</t>
  </si>
  <si>
    <t>Qtr1</t>
  </si>
  <si>
    <t>Qtr2</t>
  </si>
  <si>
    <t>Qtr3</t>
  </si>
  <si>
    <t>Qtr4</t>
  </si>
  <si>
    <t>Years (Invoice Date)</t>
  </si>
  <si>
    <t>Quarters (Invoice Date)</t>
  </si>
  <si>
    <t>2022 Total</t>
  </si>
  <si>
    <t>2023 Total</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</si>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</sst>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7" formatCode="_-[$$-409]* #,##0.00_ ;_-[$$-409]* \-#,##0.00\ ;_-[$$-409]* &quot;-&quot;??_ ;_-@_ "/>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2"/>
      <name val="Calibri"/>
      <family val="2"/>
      <scheme val="minor"/>
    </font>
    <font>
      <b/>
      <sz val="12"/>
      <color theme="1"/>
      <name val="Calibri"/>
      <family val="2"/>
      <scheme val="minor"/>
    </font>
  </fonts>
  <fills count="7">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rgb="FF073673"/>
        <bgColor indexed="64"/>
      </patternFill>
    </fill>
    <fill>
      <patternFill patternType="solid">
        <fgColor theme="4" tint="0.39997558519241921"/>
        <bgColor indexed="64"/>
      </patternFill>
    </fill>
    <fill>
      <patternFill patternType="solid">
        <fgColor theme="7"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5" fillId="3" borderId="0" xfId="0" applyFont="1" applyFill="1" applyAlignment="1">
      <alignment horizontal="centerContinuous"/>
    </xf>
    <xf numFmtId="0" fontId="0" fillId="3" borderId="0" xfId="0" applyFill="1" applyAlignment="1">
      <alignment horizontal="centerContinuous"/>
    </xf>
    <xf numFmtId="0" fontId="2" fillId="3" borderId="0" xfId="0" applyFont="1" applyFill="1" applyAlignment="1">
      <alignment horizontal="centerContinuous"/>
    </xf>
    <xf numFmtId="0" fontId="0" fillId="0" borderId="0" xfId="0" applyAlignment="1">
      <alignment horizontal="centerContinuous"/>
    </xf>
    <xf numFmtId="0" fontId="2" fillId="4" borderId="0" xfId="0" applyFont="1" applyFill="1" applyAlignment="1">
      <alignment horizontal="centerContinuous"/>
    </xf>
    <xf numFmtId="0" fontId="0" fillId="4" borderId="0" xfId="0" applyFill="1" applyAlignment="1">
      <alignment horizontal="centerContinuous"/>
    </xf>
    <xf numFmtId="0" fontId="2" fillId="5" borderId="0" xfId="0" applyFont="1" applyFill="1"/>
    <xf numFmtId="0" fontId="0" fillId="0" borderId="0" xfId="0" pivotButton="1"/>
    <xf numFmtId="0" fontId="0" fillId="0" borderId="0" xfId="0" applyAlignment="1">
      <alignment horizontal="left"/>
    </xf>
    <xf numFmtId="3" fontId="0" fillId="0" borderId="0" xfId="0" applyNumberFormat="1"/>
    <xf numFmtId="0" fontId="6" fillId="6" borderId="2" xfId="0" applyFont="1" applyFill="1" applyBorder="1"/>
    <xf numFmtId="3" fontId="6" fillId="6" borderId="2" xfId="0" applyNumberFormat="1" applyFont="1" applyFill="1" applyBorder="1"/>
    <xf numFmtId="0" fontId="0" fillId="0" borderId="0" xfId="0" applyNumberFormat="1"/>
    <xf numFmtId="167" fontId="0" fillId="0" borderId="0" xfId="0" applyNumberFormat="1"/>
  </cellXfs>
  <cellStyles count="2">
    <cellStyle name="Hyperlink 2" xfId="1" xr:uid="{229837FD-7C70-47AC-B854-CBC5538B0B97}"/>
    <cellStyle name="Normal" xfId="0" builtinId="0"/>
  </cellStyles>
  <dxfs count="17">
    <dxf>
      <numFmt numFmtId="167" formatCode="_-[$$-409]* #,##0.00_ ;_-[$$-409]* \-#,##0.00\ ;_-[$$-409]* &quot;-&quot;??_ ;_-@_ "/>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91426071741033"/>
          <c:y val="6.0185185185185182E-2"/>
          <c:w val="0.78453258967629047"/>
          <c:h val="0.65846456692913391"/>
        </c:manualLayout>
      </c:layout>
      <c:barChart>
        <c:barDir val="col"/>
        <c:grouping val="clustered"/>
        <c:varyColors val="0"/>
        <c:ser>
          <c:idx val="1"/>
          <c:order val="1"/>
          <c:tx>
            <c:v>Average Operating Margin</c:v>
          </c:tx>
          <c:spPr>
            <a:solidFill>
              <a:schemeClr val="accent5">
                <a:lumMod val="75000"/>
              </a:schemeClr>
            </a:solidFill>
            <a:ln>
              <a:noFill/>
            </a:ln>
            <a:effectLst/>
          </c:spPr>
          <c:invertIfNegative val="0"/>
          <c:cat>
            <c:multiLvlStrRef>
              <c:f>Sheet2!$E$18:$F$25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Sheet2!$H$18:$H$25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5D74-44C3-A662-344877289A0F}"/>
            </c:ext>
          </c:extLst>
        </c:ser>
        <c:dLbls>
          <c:showLegendKey val="0"/>
          <c:showVal val="0"/>
          <c:showCatName val="0"/>
          <c:showSerName val="0"/>
          <c:showPercent val="0"/>
          <c:showBubbleSize val="0"/>
        </c:dLbls>
        <c:gapWidth val="219"/>
        <c:axId val="1920489759"/>
        <c:axId val="1920498399"/>
      </c:barChart>
      <c:lineChart>
        <c:grouping val="standard"/>
        <c:varyColors val="0"/>
        <c:ser>
          <c:idx val="0"/>
          <c:order val="0"/>
          <c:tx>
            <c:v>Sales</c:v>
          </c:tx>
          <c:spPr>
            <a:ln w="28575" cap="rnd">
              <a:solidFill>
                <a:schemeClr val="accent2">
                  <a:lumMod val="75000"/>
                </a:schemeClr>
              </a:solidFill>
              <a:round/>
            </a:ln>
            <a:effectLst/>
          </c:spPr>
          <c:marker>
            <c:symbol val="circle"/>
            <c:size val="5"/>
            <c:spPr>
              <a:solidFill>
                <a:schemeClr val="bg1">
                  <a:lumMod val="85000"/>
                </a:schemeClr>
              </a:solidFill>
              <a:ln w="9525">
                <a:solidFill>
                  <a:schemeClr val="accent2">
                    <a:lumMod val="75000"/>
                  </a:schemeClr>
                </a:solidFill>
              </a:ln>
              <a:effectLst/>
            </c:spPr>
          </c:marker>
          <c:cat>
            <c:multiLvlStrRef>
              <c:f>Sheet2!$E$18:$F$25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Sheet2!$G$18:$G$25</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5D74-44C3-A662-344877289A0F}"/>
            </c:ext>
          </c:extLst>
        </c:ser>
        <c:dLbls>
          <c:showLegendKey val="0"/>
          <c:showVal val="0"/>
          <c:showCatName val="0"/>
          <c:showSerName val="0"/>
          <c:showPercent val="0"/>
          <c:showBubbleSize val="0"/>
        </c:dLbls>
        <c:marker val="1"/>
        <c:smooth val="0"/>
        <c:axId val="1860487535"/>
        <c:axId val="1860482255"/>
      </c:lineChart>
      <c:catAx>
        <c:axId val="192048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498399"/>
        <c:crosses val="autoZero"/>
        <c:auto val="1"/>
        <c:lblAlgn val="ctr"/>
        <c:lblOffset val="100"/>
        <c:noMultiLvlLbl val="0"/>
      </c:catAx>
      <c:valAx>
        <c:axId val="1920498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489759"/>
        <c:crosses val="autoZero"/>
        <c:crossBetween val="between"/>
      </c:valAx>
      <c:valAx>
        <c:axId val="186048225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487535"/>
        <c:crosses val="max"/>
        <c:crossBetween val="between"/>
      </c:valAx>
      <c:catAx>
        <c:axId val="1860487535"/>
        <c:scaling>
          <c:orientation val="minMax"/>
        </c:scaling>
        <c:delete val="1"/>
        <c:axPos val="b"/>
        <c:numFmt formatCode="General" sourceLinked="1"/>
        <c:majorTickMark val="out"/>
        <c:minorTickMark val="none"/>
        <c:tickLblPos val="nextTo"/>
        <c:crossAx val="186048225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38100</xdr:colOff>
      <xdr:row>0</xdr:row>
      <xdr:rowOff>180975</xdr:rowOff>
    </xdr:from>
    <xdr:to>
      <xdr:col>11</xdr:col>
      <xdr:colOff>9525</xdr:colOff>
      <xdr:row>5</xdr:row>
      <xdr:rowOff>28575</xdr:rowOff>
    </xdr:to>
    <xdr:sp macro="" textlink="">
      <xdr:nvSpPr>
        <xdr:cNvPr id="3" name="Rectangle: Rounded Corners 2">
          <a:extLst>
            <a:ext uri="{FF2B5EF4-FFF2-40B4-BE49-F238E27FC236}">
              <a16:creationId xmlns:a16="http://schemas.microsoft.com/office/drawing/2014/main" id="{ABBA2CE8-E876-4F5C-E471-E6B9E3B2045B}"/>
            </a:ext>
          </a:extLst>
        </xdr:cNvPr>
        <xdr:cNvSpPr/>
      </xdr:nvSpPr>
      <xdr:spPr>
        <a:xfrm>
          <a:off x="2667000" y="180975"/>
          <a:ext cx="7134225" cy="847725"/>
        </a:xfrm>
        <a:prstGeom prst="round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b="1"/>
            <a:t>COCO-COLA USA</a:t>
          </a:r>
          <a:r>
            <a:rPr lang="en-IN" sz="2800" b="1" baseline="0"/>
            <a:t> RETAILER DASHBOARD</a:t>
          </a:r>
        </a:p>
        <a:p>
          <a:pPr algn="l"/>
          <a:r>
            <a:rPr lang="en-IN" sz="1000" b="0" i="1">
              <a:solidFill>
                <a:schemeClr val="bg1"/>
              </a:solidFill>
            </a:rPr>
            <a:t>Figures</a:t>
          </a:r>
          <a:r>
            <a:rPr lang="en-IN" sz="1000" b="0" i="1" baseline="0">
              <a:solidFill>
                <a:schemeClr val="bg1"/>
              </a:solidFill>
            </a:rPr>
            <a:t> in USD</a:t>
          </a:r>
          <a:endParaRPr lang="en-IN" sz="1000" b="0" i="1">
            <a:solidFill>
              <a:schemeClr val="bg1"/>
            </a:solidFill>
          </a:endParaRPr>
        </a:p>
      </xdr:txBody>
    </xdr:sp>
    <xdr:clientData/>
  </xdr:twoCellAnchor>
  <xdr:twoCellAnchor>
    <xdr:from>
      <xdr:col>2</xdr:col>
      <xdr:colOff>19051</xdr:colOff>
      <xdr:row>6</xdr:row>
      <xdr:rowOff>161925</xdr:rowOff>
    </xdr:from>
    <xdr:to>
      <xdr:col>3</xdr:col>
      <xdr:colOff>733425</xdr:colOff>
      <xdr:row>10</xdr:row>
      <xdr:rowOff>152400</xdr:rowOff>
    </xdr:to>
    <xdr:sp macro="" textlink="">
      <xdr:nvSpPr>
        <xdr:cNvPr id="5" name="Rectangle: Rounded Corners 4">
          <a:extLst>
            <a:ext uri="{FF2B5EF4-FFF2-40B4-BE49-F238E27FC236}">
              <a16:creationId xmlns:a16="http://schemas.microsoft.com/office/drawing/2014/main" id="{6F596C55-5322-4911-9918-441A888B2ED5}"/>
            </a:ext>
          </a:extLst>
        </xdr:cNvPr>
        <xdr:cNvSpPr/>
      </xdr:nvSpPr>
      <xdr:spPr>
        <a:xfrm>
          <a:off x="2647951" y="1362075"/>
          <a:ext cx="1571624" cy="790575"/>
        </a:xfrm>
        <a:prstGeom prst="round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Total Sales</a:t>
          </a:r>
        </a:p>
      </xdr:txBody>
    </xdr:sp>
    <xdr:clientData/>
  </xdr:twoCellAnchor>
  <xdr:twoCellAnchor>
    <xdr:from>
      <xdr:col>4</xdr:col>
      <xdr:colOff>66675</xdr:colOff>
      <xdr:row>6</xdr:row>
      <xdr:rowOff>180975</xdr:rowOff>
    </xdr:from>
    <xdr:to>
      <xdr:col>6</xdr:col>
      <xdr:colOff>9524</xdr:colOff>
      <xdr:row>10</xdr:row>
      <xdr:rowOff>171450</xdr:rowOff>
    </xdr:to>
    <xdr:sp macro="" textlink="">
      <xdr:nvSpPr>
        <xdr:cNvPr id="7" name="Rectangle: Rounded Corners 6">
          <a:extLst>
            <a:ext uri="{FF2B5EF4-FFF2-40B4-BE49-F238E27FC236}">
              <a16:creationId xmlns:a16="http://schemas.microsoft.com/office/drawing/2014/main" id="{B63577DC-6FE1-4695-A0B7-945E42520573}"/>
            </a:ext>
          </a:extLst>
        </xdr:cNvPr>
        <xdr:cNvSpPr/>
      </xdr:nvSpPr>
      <xdr:spPr>
        <a:xfrm>
          <a:off x="4410075" y="1381125"/>
          <a:ext cx="1657349" cy="790575"/>
        </a:xfrm>
        <a:prstGeom prst="round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Total Operating</a:t>
          </a:r>
          <a:r>
            <a:rPr lang="en-IN" sz="1100" b="1" baseline="0"/>
            <a:t> </a:t>
          </a:r>
          <a:r>
            <a:rPr lang="en-IN" sz="1100" b="1"/>
            <a:t>Profit</a:t>
          </a:r>
        </a:p>
      </xdr:txBody>
    </xdr:sp>
    <xdr:clientData/>
  </xdr:twoCellAnchor>
  <xdr:twoCellAnchor>
    <xdr:from>
      <xdr:col>6</xdr:col>
      <xdr:colOff>847725</xdr:colOff>
      <xdr:row>6</xdr:row>
      <xdr:rowOff>180975</xdr:rowOff>
    </xdr:from>
    <xdr:to>
      <xdr:col>8</xdr:col>
      <xdr:colOff>704850</xdr:colOff>
      <xdr:row>10</xdr:row>
      <xdr:rowOff>171450</xdr:rowOff>
    </xdr:to>
    <xdr:sp macro="" textlink="">
      <xdr:nvSpPr>
        <xdr:cNvPr id="8" name="Rectangle: Rounded Corners 7">
          <a:extLst>
            <a:ext uri="{FF2B5EF4-FFF2-40B4-BE49-F238E27FC236}">
              <a16:creationId xmlns:a16="http://schemas.microsoft.com/office/drawing/2014/main" id="{3E198D59-648C-43DE-B152-51E7B0465455}"/>
            </a:ext>
          </a:extLst>
        </xdr:cNvPr>
        <xdr:cNvSpPr/>
      </xdr:nvSpPr>
      <xdr:spPr>
        <a:xfrm>
          <a:off x="6905625" y="1381125"/>
          <a:ext cx="1571625" cy="790575"/>
        </a:xfrm>
        <a:prstGeom prst="round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baseline="0"/>
            <a:t>Units Sold</a:t>
          </a:r>
          <a:endParaRPr lang="en-IN" sz="1100" b="1"/>
        </a:p>
      </xdr:txBody>
    </xdr:sp>
    <xdr:clientData/>
  </xdr:twoCellAnchor>
  <xdr:twoCellAnchor>
    <xdr:from>
      <xdr:col>9</xdr:col>
      <xdr:colOff>85726</xdr:colOff>
      <xdr:row>6</xdr:row>
      <xdr:rowOff>180975</xdr:rowOff>
    </xdr:from>
    <xdr:to>
      <xdr:col>10</xdr:col>
      <xdr:colOff>809625</xdr:colOff>
      <xdr:row>10</xdr:row>
      <xdr:rowOff>171450</xdr:rowOff>
    </xdr:to>
    <xdr:sp macro="" textlink="">
      <xdr:nvSpPr>
        <xdr:cNvPr id="9" name="Rectangle: Rounded Corners 8">
          <a:extLst>
            <a:ext uri="{FF2B5EF4-FFF2-40B4-BE49-F238E27FC236}">
              <a16:creationId xmlns:a16="http://schemas.microsoft.com/office/drawing/2014/main" id="{3F47931E-5ED7-4976-A6F2-C104A49C5F62}"/>
            </a:ext>
          </a:extLst>
        </xdr:cNvPr>
        <xdr:cNvSpPr/>
      </xdr:nvSpPr>
      <xdr:spPr>
        <a:xfrm>
          <a:off x="8715376" y="1381125"/>
          <a:ext cx="1581149" cy="790575"/>
        </a:xfrm>
        <a:prstGeom prst="round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0</xdr:colOff>
      <xdr:row>0</xdr:row>
      <xdr:rowOff>0</xdr:rowOff>
    </xdr:from>
    <xdr:to>
      <xdr:col>0</xdr:col>
      <xdr:colOff>1743075</xdr:colOff>
      <xdr:row>3</xdr:row>
      <xdr:rowOff>104775</xdr:rowOff>
    </xdr:to>
    <xdr:pic>
      <xdr:nvPicPr>
        <xdr:cNvPr id="11" name="Picture 10">
          <a:extLst>
            <a:ext uri="{FF2B5EF4-FFF2-40B4-BE49-F238E27FC236}">
              <a16:creationId xmlns:a16="http://schemas.microsoft.com/office/drawing/2014/main" id="{1ED18D8F-3B31-947E-E496-82EDDF2EAF3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3939" b="15151"/>
        <a:stretch/>
      </xdr:blipFill>
      <xdr:spPr>
        <a:xfrm>
          <a:off x="0" y="0"/>
          <a:ext cx="1743075" cy="704850"/>
        </a:xfrm>
        <a:prstGeom prst="rect">
          <a:avLst/>
        </a:prstGeom>
      </xdr:spPr>
    </xdr:pic>
    <xdr:clientData/>
  </xdr:twoCellAnchor>
  <xdr:twoCellAnchor editAs="oneCell">
    <xdr:from>
      <xdr:col>9</xdr:col>
      <xdr:colOff>790575</xdr:colOff>
      <xdr:row>1</xdr:row>
      <xdr:rowOff>161925</xdr:rowOff>
    </xdr:from>
    <xdr:to>
      <xdr:col>10</xdr:col>
      <xdr:colOff>685800</xdr:colOff>
      <xdr:row>3</xdr:row>
      <xdr:rowOff>158178</xdr:rowOff>
    </xdr:to>
    <xdr:pic>
      <xdr:nvPicPr>
        <xdr:cNvPr id="13" name="Picture 12">
          <a:extLst>
            <a:ext uri="{FF2B5EF4-FFF2-40B4-BE49-F238E27FC236}">
              <a16:creationId xmlns:a16="http://schemas.microsoft.com/office/drawing/2014/main" id="{943782A5-4CB3-D1B3-C810-47208906B4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67775" y="361950"/>
          <a:ext cx="752475" cy="396303"/>
        </a:xfrm>
        <a:prstGeom prst="rect">
          <a:avLst/>
        </a:prstGeom>
      </xdr:spPr>
    </xdr:pic>
    <xdr:clientData/>
  </xdr:twoCellAnchor>
  <xdr:twoCellAnchor>
    <xdr:from>
      <xdr:col>2</xdr:col>
      <xdr:colOff>135461</xdr:colOff>
      <xdr:row>8</xdr:row>
      <xdr:rowOff>0</xdr:rowOff>
    </xdr:from>
    <xdr:to>
      <xdr:col>3</xdr:col>
      <xdr:colOff>714375</xdr:colOff>
      <xdr:row>9</xdr:row>
      <xdr:rowOff>190500</xdr:rowOff>
    </xdr:to>
    <xdr:sp macro="" textlink="Sheet2!$A$4">
      <xdr:nvSpPr>
        <xdr:cNvPr id="2" name="TextBox 1">
          <a:extLst>
            <a:ext uri="{FF2B5EF4-FFF2-40B4-BE49-F238E27FC236}">
              <a16:creationId xmlns:a16="http://schemas.microsoft.com/office/drawing/2014/main" id="{AA91F3C2-BFC5-610D-3391-F9B9D671C87A}"/>
            </a:ext>
          </a:extLst>
        </xdr:cNvPr>
        <xdr:cNvSpPr txBox="1"/>
      </xdr:nvSpPr>
      <xdr:spPr>
        <a:xfrm>
          <a:off x="2764361" y="1600200"/>
          <a:ext cx="1436164"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0BB201-CF48-4545-B31F-ABEE988DC2FA}" type="TxLink">
            <a:rPr lang="en-US" sz="1800" b="1" i="0" u="none" strike="noStrike">
              <a:solidFill>
                <a:schemeClr val="bg1"/>
              </a:solidFill>
              <a:latin typeface="Calibri"/>
              <a:cs typeface="Calibri"/>
            </a:rPr>
            <a:t>1,20,16,665</a:t>
          </a:fld>
          <a:endParaRPr lang="en-IN" sz="1600" b="1">
            <a:solidFill>
              <a:schemeClr val="bg1"/>
            </a:solidFill>
          </a:endParaRPr>
        </a:p>
      </xdr:txBody>
    </xdr:sp>
    <xdr:clientData/>
  </xdr:twoCellAnchor>
  <xdr:twoCellAnchor>
    <xdr:from>
      <xdr:col>4</xdr:col>
      <xdr:colOff>430736</xdr:colOff>
      <xdr:row>8</xdr:row>
      <xdr:rowOff>47625</xdr:rowOff>
    </xdr:from>
    <xdr:to>
      <xdr:col>5</xdr:col>
      <xdr:colOff>731314</xdr:colOff>
      <xdr:row>10</xdr:row>
      <xdr:rowOff>38100</xdr:rowOff>
    </xdr:to>
    <xdr:sp macro="" textlink="Sheet2!$B$4">
      <xdr:nvSpPr>
        <xdr:cNvPr id="4" name="TextBox 3">
          <a:extLst>
            <a:ext uri="{FF2B5EF4-FFF2-40B4-BE49-F238E27FC236}">
              <a16:creationId xmlns:a16="http://schemas.microsoft.com/office/drawing/2014/main" id="{46E09D2B-615C-EEA9-71CC-B72539F467E0}"/>
            </a:ext>
          </a:extLst>
        </xdr:cNvPr>
        <xdr:cNvSpPr txBox="1"/>
      </xdr:nvSpPr>
      <xdr:spPr>
        <a:xfrm>
          <a:off x="4774136" y="1647825"/>
          <a:ext cx="1157828"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DA3359F-5DE5-40BB-B2D0-DEB7E1C33FEB}" type="TxLink">
            <a:rPr lang="en-US" sz="1800" b="1" i="0" u="none" strike="noStrike">
              <a:solidFill>
                <a:schemeClr val="bg1"/>
              </a:solidFill>
              <a:latin typeface="Calibri"/>
              <a:ea typeface="+mn-ea"/>
              <a:cs typeface="Calibri"/>
            </a:rPr>
            <a:pPr marL="0" indent="0"/>
            <a:t>47,22,497</a:t>
          </a:fld>
          <a:endParaRPr lang="en-IN" sz="1800" b="1" i="0" u="none" strike="noStrike">
            <a:solidFill>
              <a:schemeClr val="bg1"/>
            </a:solidFill>
            <a:latin typeface="Calibri"/>
            <a:ea typeface="+mn-ea"/>
            <a:cs typeface="Calibri"/>
          </a:endParaRPr>
        </a:p>
      </xdr:txBody>
    </xdr:sp>
    <xdr:clientData/>
  </xdr:twoCellAnchor>
  <xdr:twoCellAnchor>
    <xdr:from>
      <xdr:col>9</xdr:col>
      <xdr:colOff>133350</xdr:colOff>
      <xdr:row>6</xdr:row>
      <xdr:rowOff>180975</xdr:rowOff>
    </xdr:from>
    <xdr:to>
      <xdr:col>10</xdr:col>
      <xdr:colOff>838200</xdr:colOff>
      <xdr:row>10</xdr:row>
      <xdr:rowOff>171450</xdr:rowOff>
    </xdr:to>
    <xdr:sp macro="" textlink="">
      <xdr:nvSpPr>
        <xdr:cNvPr id="6" name="Rectangle: Rounded Corners 5">
          <a:extLst>
            <a:ext uri="{FF2B5EF4-FFF2-40B4-BE49-F238E27FC236}">
              <a16:creationId xmlns:a16="http://schemas.microsoft.com/office/drawing/2014/main" id="{534C752E-AACE-26B3-A992-14927D5FFE4E}"/>
            </a:ext>
          </a:extLst>
        </xdr:cNvPr>
        <xdr:cNvSpPr/>
      </xdr:nvSpPr>
      <xdr:spPr>
        <a:xfrm>
          <a:off x="8210550" y="1381125"/>
          <a:ext cx="1562100" cy="790575"/>
        </a:xfrm>
        <a:prstGeom prst="round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Average Price</a:t>
          </a:r>
        </a:p>
      </xdr:txBody>
    </xdr:sp>
    <xdr:clientData/>
  </xdr:twoCellAnchor>
  <xdr:twoCellAnchor>
    <xdr:from>
      <xdr:col>7</xdr:col>
      <xdr:colOff>144985</xdr:colOff>
      <xdr:row>8</xdr:row>
      <xdr:rowOff>66675</xdr:rowOff>
    </xdr:from>
    <xdr:to>
      <xdr:col>8</xdr:col>
      <xdr:colOff>657224</xdr:colOff>
      <xdr:row>10</xdr:row>
      <xdr:rowOff>57150</xdr:rowOff>
    </xdr:to>
    <xdr:sp macro="" textlink="Sheet2!$C$4">
      <xdr:nvSpPr>
        <xdr:cNvPr id="10" name="TextBox 9">
          <a:extLst>
            <a:ext uri="{FF2B5EF4-FFF2-40B4-BE49-F238E27FC236}">
              <a16:creationId xmlns:a16="http://schemas.microsoft.com/office/drawing/2014/main" id="{1E2895AF-92F0-7CED-87AA-2F244A4C301E}"/>
            </a:ext>
          </a:extLst>
        </xdr:cNvPr>
        <xdr:cNvSpPr txBox="1"/>
      </xdr:nvSpPr>
      <xdr:spPr>
        <a:xfrm>
          <a:off x="6507685" y="1666875"/>
          <a:ext cx="1369489"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940EFB0-066A-4316-9ABB-D0D69A21B26D}" type="TxLink">
            <a:rPr lang="en-US" sz="1800" b="1" i="0" u="none" strike="noStrike">
              <a:solidFill>
                <a:schemeClr val="bg1"/>
              </a:solidFill>
              <a:latin typeface="Calibri"/>
              <a:ea typeface="+mn-ea"/>
              <a:cs typeface="Calibri"/>
            </a:rPr>
            <a:pPr marL="0" indent="0"/>
            <a:t>2,47,88,610</a:t>
          </a:fld>
          <a:endParaRPr lang="en-IN" sz="1800" b="1" i="0" u="none" strike="noStrike">
            <a:solidFill>
              <a:schemeClr val="bg1"/>
            </a:solidFill>
            <a:latin typeface="Calibri"/>
            <a:ea typeface="+mn-ea"/>
            <a:cs typeface="Calibri"/>
          </a:endParaRPr>
        </a:p>
      </xdr:txBody>
    </xdr:sp>
    <xdr:clientData/>
  </xdr:twoCellAnchor>
  <xdr:twoCellAnchor>
    <xdr:from>
      <xdr:col>9</xdr:col>
      <xdr:colOff>200025</xdr:colOff>
      <xdr:row>8</xdr:row>
      <xdr:rowOff>76200</xdr:rowOff>
    </xdr:from>
    <xdr:to>
      <xdr:col>10</xdr:col>
      <xdr:colOff>676275</xdr:colOff>
      <xdr:row>10</xdr:row>
      <xdr:rowOff>66675</xdr:rowOff>
    </xdr:to>
    <xdr:sp macro="" textlink="Sheet2!$D$4">
      <xdr:nvSpPr>
        <xdr:cNvPr id="15" name="TextBox 14">
          <a:extLst>
            <a:ext uri="{FF2B5EF4-FFF2-40B4-BE49-F238E27FC236}">
              <a16:creationId xmlns:a16="http://schemas.microsoft.com/office/drawing/2014/main" id="{3F260162-7878-E298-229F-2F0AEC35ABF1}"/>
            </a:ext>
          </a:extLst>
        </xdr:cNvPr>
        <xdr:cNvSpPr txBox="1"/>
      </xdr:nvSpPr>
      <xdr:spPr>
        <a:xfrm>
          <a:off x="8277225" y="1676400"/>
          <a:ext cx="13335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b="1" i="0" u="none" strike="noStrike">
              <a:solidFill>
                <a:schemeClr val="bg1"/>
              </a:solidFill>
              <a:latin typeface="Calibri"/>
              <a:ea typeface="+mn-ea"/>
              <a:cs typeface="Calibri"/>
            </a:rPr>
            <a:t>     </a:t>
          </a:r>
          <a:fld id="{B1A0C896-26E2-434E-9740-7DFC14DCEE65}" type="TxLink">
            <a:rPr lang="en-US" sz="1800" b="1" i="0" u="none" strike="noStrike">
              <a:solidFill>
                <a:schemeClr val="bg1"/>
              </a:solidFill>
              <a:latin typeface="Calibri"/>
              <a:ea typeface="+mn-ea"/>
              <a:cs typeface="Calibri"/>
            </a:rPr>
            <a:pPr marL="0" indent="0"/>
            <a:t> $0.45 </a:t>
          </a:fld>
          <a:endParaRPr lang="en-IN" sz="1800" b="1" i="0" u="none" strike="noStrike">
            <a:solidFill>
              <a:schemeClr val="bg1"/>
            </a:solidFill>
            <a:latin typeface="Calibri"/>
            <a:ea typeface="+mn-ea"/>
            <a:cs typeface="Calibri"/>
          </a:endParaRPr>
        </a:p>
      </xdr:txBody>
    </xdr:sp>
    <xdr:clientData/>
  </xdr:twoCellAnchor>
  <xdr:twoCellAnchor>
    <xdr:from>
      <xdr:col>2</xdr:col>
      <xdr:colOff>19049</xdr:colOff>
      <xdr:row>23</xdr:row>
      <xdr:rowOff>171450</xdr:rowOff>
    </xdr:from>
    <xdr:to>
      <xdr:col>10</xdr:col>
      <xdr:colOff>828674</xdr:colOff>
      <xdr:row>37</xdr:row>
      <xdr:rowOff>114300</xdr:rowOff>
    </xdr:to>
    <xdr:graphicFrame macro="">
      <xdr:nvGraphicFramePr>
        <xdr:cNvPr id="16" name="Chart 15">
          <a:extLst>
            <a:ext uri="{FF2B5EF4-FFF2-40B4-BE49-F238E27FC236}">
              <a16:creationId xmlns:a16="http://schemas.microsoft.com/office/drawing/2014/main" id="{A095287C-CBB1-4685-99D0-8DDC49AFA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0</xdr:rowOff>
    </xdr:from>
    <xdr:to>
      <xdr:col>0</xdr:col>
      <xdr:colOff>1762125</xdr:colOff>
      <xdr:row>13</xdr:row>
      <xdr:rowOff>47625</xdr:rowOff>
    </xdr:to>
    <mc:AlternateContent xmlns:mc="http://schemas.openxmlformats.org/markup-compatibility/2006">
      <mc:Choice xmlns:a14="http://schemas.microsoft.com/office/drawing/2010/main" Requires="a14">
        <xdr:graphicFrame macro="">
          <xdr:nvGraphicFramePr>
            <xdr:cNvPr id="17" name="Region">
              <a:extLst>
                <a:ext uri="{FF2B5EF4-FFF2-40B4-BE49-F238E27FC236}">
                  <a16:creationId xmlns:a16="http://schemas.microsoft.com/office/drawing/2014/main" id="{2C2D1C10-9123-48FA-8A7B-C8283338A99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800100"/>
              <a:ext cx="1762125" cy="1847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0</xdr:rowOff>
    </xdr:from>
    <xdr:to>
      <xdr:col>0</xdr:col>
      <xdr:colOff>1762125</xdr:colOff>
      <xdr:row>21</xdr:row>
      <xdr:rowOff>142875</xdr:rowOff>
    </xdr:to>
    <mc:AlternateContent xmlns:mc="http://schemas.openxmlformats.org/markup-compatibility/2006">
      <mc:Choice xmlns:a14="http://schemas.microsoft.com/office/drawing/2010/main" Requires="a14">
        <xdr:graphicFrame macro="">
          <xdr:nvGraphicFramePr>
            <xdr:cNvPr id="18" name="Years (Invoice Date)">
              <a:extLst>
                <a:ext uri="{FF2B5EF4-FFF2-40B4-BE49-F238E27FC236}">
                  <a16:creationId xmlns:a16="http://schemas.microsoft.com/office/drawing/2014/main" id="{BB85BF5E-E2CB-40E6-92B6-0311F1221ADE}"/>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0" y="3200400"/>
              <a:ext cx="1762125"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38.586893171298" createdVersion="8" refreshedVersion="8" minRefreshableVersion="3" recordCount="9648" xr:uid="{FDCA6F7B-D257-4891-802F-E6F483511348}">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2528367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FED180-7F8A-4111-860E-D7865EEB53D2}"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D38"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67F324-5F40-42F7-8D9D-90EDFD28220B}"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9DCE9B-7AEC-4ABB-BC69-3674EBFC371F}"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dataField name="Sum of Operating Profit" fld="10" baseField="0" baseItem="0"/>
    <dataField name="Sum of Units Sold" fld="8" baseField="0" baseItem="0"/>
    <dataField name="Average of Price per Unit" fld="7" subtotal="average" baseField="0" baseItem="0" numFmtId="167"/>
  </dataFields>
  <formats count="2">
    <format dxfId="1">
      <pivotArea outline="0" collapsedLevelsAreSubtotals="1" fieldPosition="0"/>
    </format>
    <format dxfId="0">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899DED6-B517-4FF0-8208-B95D69A8FDC0}" name="PivotTable4"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7:D28" firstHeaderRow="0" firstDataRow="1" firstDataCol="2"/>
  <pivotFields count="15">
    <pivotField compact="0" outline="0" showAll="0"/>
    <pivotField compact="0" outline="0" showAll="0"/>
    <pivotField compact="0" numFmtId="14" outline="0"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compact="0" outline="0" showAll="0">
      <items count="6">
        <item x="3"/>
        <item x="0"/>
        <item x="1"/>
        <item x="4"/>
        <item x="2"/>
        <item t="default"/>
      </items>
    </pivotField>
    <pivotField compact="0" outline="0" showAll="0"/>
    <pivotField compact="0" outline="0" showAll="0"/>
    <pivotField compact="0" outline="0" showAll="0">
      <items count="7">
        <item x="0"/>
        <item x="5"/>
        <item x="1"/>
        <item x="3"/>
        <item x="4"/>
        <item x="2"/>
        <item t="default"/>
      </items>
    </pivotField>
    <pivotField compact="0" numFmtId="165" outline="0" showAll="0"/>
    <pivotField compact="0" numFmtId="3" outline="0" showAll="0"/>
    <pivotField dataField="1" compact="0" numFmtId="164" outline="0" showAll="0"/>
    <pivotField compact="0" numFmtId="164" outline="0" showAll="0"/>
    <pivotField dataField="1" compact="0" numFmtId="9"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items count="7">
        <item sd="0" x="0"/>
        <item sd="0" x="1"/>
        <item sd="0" x="2"/>
        <item sd="0" x="3"/>
        <item sd="0" x="4"/>
        <item sd="0" x="5"/>
        <item t="default"/>
      </items>
    </pivotField>
    <pivotField axis="axisRow" compact="0" outline="0" showAll="0">
      <items count="6">
        <item sd="0" x="0"/>
        <item x="1"/>
        <item x="2"/>
        <item sd="0" x="3"/>
        <item sd="0" x="4"/>
        <item t="default"/>
      </items>
    </pivotField>
  </pivotFields>
  <rowFields count="2">
    <field x="14"/>
    <field x="13"/>
  </rowFields>
  <rowItems count="11">
    <i>
      <x v="1"/>
      <x v="1"/>
    </i>
    <i r="1">
      <x v="2"/>
    </i>
    <i r="1">
      <x v="3"/>
    </i>
    <i r="1">
      <x v="4"/>
    </i>
    <i t="default">
      <x v="1"/>
    </i>
    <i>
      <x v="2"/>
      <x v="1"/>
    </i>
    <i r="1">
      <x v="2"/>
    </i>
    <i r="1">
      <x v="3"/>
    </i>
    <i r="1">
      <x v="4"/>
    </i>
    <i t="default">
      <x v="2"/>
    </i>
    <i t="grand">
      <x/>
    </i>
  </rowItems>
  <colFields count="1">
    <field x="-2"/>
  </colFields>
  <colItems count="2">
    <i>
      <x/>
    </i>
    <i i="1">
      <x v="1"/>
    </i>
  </colItems>
  <dataFields count="2">
    <dataField name="Average of Operating Margin" fld="11" subtotal="average" baseField="0" baseItem="0"/>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7D0FAE-1D1D-4822-8789-F55F9E93CEE0}" sourceName="Region">
  <pivotTables>
    <pivotTable tabId="8" name="PivotTable2"/>
    <pivotTable tabId="8" name="PivotTable3"/>
    <pivotTable tabId="8" name="PivotTable1"/>
    <pivotTable tabId="8" name="PivotTable4"/>
  </pivotTables>
  <data>
    <tabular pivotCacheId="1252836794">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24E75311-DD0D-48DF-B5E0-9B86BC1E9E9D}" sourceName="Years (Invoice Date)">
  <pivotTables>
    <pivotTable tabId="8" name="PivotTable2"/>
  </pivotTables>
  <data>
    <tabular pivotCacheId="1252836794">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D2C5A4C-AE71-4677-B437-A9513C02497C}" cache="Slicer_Region" caption="Region" rowHeight="257175"/>
  <slicer name="Years (Invoice Date)" xr10:uid="{1CF0D63C-A90E-4D77-9B1F-3C28CF6A8528}"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6" dataDxfId="15" tableBorderDxfId="14">
  <autoFilter ref="B4:M9652" xr:uid="{241C6583-A395-494F-B34A-BA98EEB4132C}"/>
  <tableColumns count="12">
    <tableColumn id="1" xr3:uid="{72C602C4-76C4-4A75-933A-FDC9591C1526}" name="Retailer" dataDxfId="13"/>
    <tableColumn id="2" xr3:uid="{725FD838-82AA-427A-9CE2-6C04110A316D}" name="Retailer ID" dataDxfId="12"/>
    <tableColumn id="3" xr3:uid="{9C123582-20EA-467F-A5ED-8224D6001C00}" name="Invoice Date" dataDxfId="11"/>
    <tableColumn id="4" xr3:uid="{134DBAE7-3279-40E6-98D9-CBECFFFB85D5}" name="Region" dataDxfId="10"/>
    <tableColumn id="5" xr3:uid="{C2E2A540-5264-40E1-8C95-F5F8159FEF6D}" name="State" dataDxfId="9"/>
    <tableColumn id="6" xr3:uid="{6DD89386-635C-40C8-9606-F930BAB18D98}" name="City" dataDxfId="8"/>
    <tableColumn id="7" xr3:uid="{79044A14-8C29-4B84-AA06-8282B70BA02E}" name="Beverage Brand" dataDxfId="7"/>
    <tableColumn id="8" xr3:uid="{A75130C6-6732-4DA3-A42A-8ECCD7E66F61}" name="Price per Unit" dataDxfId="6"/>
    <tableColumn id="9" xr3:uid="{3E7FDD09-C8F4-41A0-8B3E-09F0A7E4D8AD}" name="Units Sold" dataDxfId="5"/>
    <tableColumn id="10" xr3:uid="{521D1DF4-DD00-4778-9BB1-91E31DADFF87}" name="Total Sales" dataDxfId="4"/>
    <tableColumn id="11" xr3:uid="{94400550-7002-4F21-A27B-497430EA373F}" name="Operating Profit" dataDxfId="3"/>
    <tableColumn id="12" xr3:uid="{2526BB74-C8C1-4549-9ED9-43B205AA3AC6}" name="Operating Margi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C2640-B7DE-43E0-B5C8-DC8389938743}">
  <dimension ref="A3:H38"/>
  <sheetViews>
    <sheetView tabSelected="1" workbookViewId="0">
      <selection activeCell="C4" sqref="C4"/>
    </sheetView>
  </sheetViews>
  <sheetFormatPr defaultRowHeight="15.75" x14ac:dyDescent="0.25"/>
  <cols>
    <col min="1" max="1" width="16.625" bestFit="1" customWidth="1"/>
    <col min="2" max="2" width="23" bestFit="1" customWidth="1"/>
    <col min="3" max="3" width="26.375" bestFit="1" customWidth="1"/>
    <col min="4" max="4" width="16.625" bestFit="1" customWidth="1"/>
    <col min="5" max="5" width="15.375" customWidth="1"/>
    <col min="6" max="6" width="14.5" customWidth="1"/>
    <col min="7" max="7" width="10.375" customWidth="1"/>
    <col min="8" max="725" width="10.125" bestFit="1" customWidth="1"/>
    <col min="726" max="726" width="11" bestFit="1" customWidth="1"/>
  </cols>
  <sheetData>
    <row r="3" spans="1:4" x14ac:dyDescent="0.25">
      <c r="A3" t="s">
        <v>140</v>
      </c>
      <c r="B3" t="s">
        <v>141</v>
      </c>
      <c r="C3" t="s">
        <v>139</v>
      </c>
      <c r="D3" t="s">
        <v>142</v>
      </c>
    </row>
    <row r="4" spans="1:4" x14ac:dyDescent="0.25">
      <c r="A4" s="20">
        <v>12016664.999999965</v>
      </c>
      <c r="B4" s="20">
        <v>4722496.7700000061</v>
      </c>
      <c r="C4" s="20">
        <v>24788610</v>
      </c>
      <c r="D4" s="24">
        <v>0.45216625207296596</v>
      </c>
    </row>
    <row r="6" spans="1:4" x14ac:dyDescent="0.25">
      <c r="A6" s="18" t="s">
        <v>140</v>
      </c>
      <c r="B6" s="18" t="s">
        <v>143</v>
      </c>
    </row>
    <row r="7" spans="1:4" x14ac:dyDescent="0.25">
      <c r="A7" s="18" t="s">
        <v>145</v>
      </c>
      <c r="B7" t="s">
        <v>146</v>
      </c>
      <c r="C7" t="s">
        <v>147</v>
      </c>
      <c r="D7" t="s">
        <v>144</v>
      </c>
    </row>
    <row r="8" spans="1:4" x14ac:dyDescent="0.25">
      <c r="A8" s="19" t="s">
        <v>14</v>
      </c>
      <c r="B8" s="23">
        <v>499102.00000000017</v>
      </c>
      <c r="C8" s="23">
        <v>2268974.9000000032</v>
      </c>
      <c r="D8" s="23">
        <v>2768076.9000000032</v>
      </c>
    </row>
    <row r="9" spans="1:4" x14ac:dyDescent="0.25">
      <c r="A9" s="19" t="s">
        <v>19</v>
      </c>
      <c r="B9" s="23">
        <v>469270.69999999984</v>
      </c>
      <c r="C9" s="23">
        <v>1917827.7999999949</v>
      </c>
      <c r="D9" s="23">
        <v>2387098.4999999949</v>
      </c>
    </row>
    <row r="10" spans="1:4" x14ac:dyDescent="0.25">
      <c r="A10" s="19" t="s">
        <v>15</v>
      </c>
      <c r="B10" s="23">
        <v>423758.70000000007</v>
      </c>
      <c r="C10" s="23">
        <v>1633959.3000000005</v>
      </c>
      <c r="D10" s="23">
        <v>2057718.0000000005</v>
      </c>
    </row>
    <row r="11" spans="1:4" x14ac:dyDescent="0.25">
      <c r="A11" s="19" t="s">
        <v>17</v>
      </c>
      <c r="B11" s="23">
        <v>315489.20000000013</v>
      </c>
      <c r="C11" s="23">
        <v>1116062.9000000027</v>
      </c>
      <c r="D11" s="23">
        <v>1431552.1000000029</v>
      </c>
    </row>
    <row r="12" spans="1:4" x14ac:dyDescent="0.25">
      <c r="A12" s="19" t="s">
        <v>18</v>
      </c>
      <c r="B12" s="23">
        <v>349533.89999999997</v>
      </c>
      <c r="C12" s="23">
        <v>1302529.3000000012</v>
      </c>
      <c r="D12" s="23">
        <v>1652063.2000000011</v>
      </c>
    </row>
    <row r="13" spans="1:4" x14ac:dyDescent="0.25">
      <c r="A13" s="19" t="s">
        <v>16</v>
      </c>
      <c r="B13" s="23">
        <v>366577.99999999988</v>
      </c>
      <c r="C13" s="23">
        <v>1353578.2999999986</v>
      </c>
      <c r="D13" s="23">
        <v>1720156.2999999984</v>
      </c>
    </row>
    <row r="14" spans="1:4" x14ac:dyDescent="0.25">
      <c r="A14" s="19" t="s">
        <v>144</v>
      </c>
      <c r="B14" s="23">
        <v>2423732.5</v>
      </c>
      <c r="C14" s="23">
        <v>9592932.5000000019</v>
      </c>
      <c r="D14" s="23">
        <v>12016665.000000002</v>
      </c>
    </row>
    <row r="17" spans="1:8" x14ac:dyDescent="0.25">
      <c r="A17" s="18" t="s">
        <v>153</v>
      </c>
      <c r="B17" s="18" t="s">
        <v>154</v>
      </c>
      <c r="C17" t="s">
        <v>148</v>
      </c>
      <c r="D17" t="s">
        <v>140</v>
      </c>
    </row>
    <row r="18" spans="1:8" x14ac:dyDescent="0.25">
      <c r="A18" t="s">
        <v>146</v>
      </c>
      <c r="B18" t="s">
        <v>149</v>
      </c>
      <c r="C18" s="23">
        <v>0.40174683544303763</v>
      </c>
      <c r="D18" s="23">
        <v>692776.09999999986</v>
      </c>
      <c r="E18" t="str">
        <f>A18</f>
        <v>2022</v>
      </c>
      <c r="F18" t="str">
        <f t="shared" ref="F18:I18" si="0">B18</f>
        <v>Qtr1</v>
      </c>
      <c r="G18">
        <f t="shared" si="0"/>
        <v>0.40174683544303763</v>
      </c>
      <c r="H18">
        <f t="shared" si="0"/>
        <v>692776.09999999986</v>
      </c>
    </row>
    <row r="19" spans="1:8" x14ac:dyDescent="0.25">
      <c r="B19" t="s">
        <v>150</v>
      </c>
      <c r="C19" s="23">
        <v>0.40000000000000013</v>
      </c>
      <c r="D19" s="23">
        <v>644203.89999999932</v>
      </c>
      <c r="F19" t="str">
        <f t="shared" ref="F19:F27" si="1">B19</f>
        <v>Qtr2</v>
      </c>
      <c r="G19">
        <f t="shared" ref="G19:G27" si="2">C19</f>
        <v>0.40000000000000013</v>
      </c>
      <c r="H19">
        <f t="shared" ref="H19:H27" si="3">D19</f>
        <v>644203.89999999932</v>
      </c>
    </row>
    <row r="20" spans="1:8" x14ac:dyDescent="0.25">
      <c r="B20" t="s">
        <v>151</v>
      </c>
      <c r="C20" s="23">
        <v>0.41026548672566376</v>
      </c>
      <c r="D20" s="23">
        <v>719170.39999999979</v>
      </c>
      <c r="F20" t="str">
        <f t="shared" si="1"/>
        <v>Qtr3</v>
      </c>
      <c r="G20">
        <f t="shared" si="2"/>
        <v>0.41026548672566376</v>
      </c>
      <c r="H20">
        <f t="shared" si="3"/>
        <v>719170.39999999979</v>
      </c>
    </row>
    <row r="21" spans="1:8" x14ac:dyDescent="0.25">
      <c r="B21" t="s">
        <v>152</v>
      </c>
      <c r="C21" s="23">
        <v>0.40243816254416953</v>
      </c>
      <c r="D21" s="23">
        <v>367582.10000000015</v>
      </c>
      <c r="F21" t="str">
        <f t="shared" si="1"/>
        <v>Qtr4</v>
      </c>
      <c r="G21">
        <f t="shared" si="2"/>
        <v>0.40243816254416953</v>
      </c>
      <c r="H21">
        <f t="shared" si="3"/>
        <v>367582.10000000015</v>
      </c>
    </row>
    <row r="22" spans="1:8" x14ac:dyDescent="0.25">
      <c r="A22" t="s">
        <v>155</v>
      </c>
      <c r="C22" s="23">
        <v>0.40373271889401119</v>
      </c>
      <c r="D22" s="23">
        <v>2423732.4999999986</v>
      </c>
      <c r="E22" t="str">
        <f>A23</f>
        <v>2023</v>
      </c>
      <c r="F22" t="str">
        <f>B23</f>
        <v>Qtr1</v>
      </c>
      <c r="G22">
        <f>C23</f>
        <v>0.41657045009784782</v>
      </c>
      <c r="H22">
        <f>D23</f>
        <v>1877584.300000001</v>
      </c>
    </row>
    <row r="23" spans="1:8" x14ac:dyDescent="0.25">
      <c r="A23" t="s">
        <v>147</v>
      </c>
      <c r="B23" t="s">
        <v>149</v>
      </c>
      <c r="C23" s="23">
        <v>0.41657045009784782</v>
      </c>
      <c r="D23" s="23">
        <v>1877584.300000001</v>
      </c>
      <c r="F23" t="str">
        <f>B24</f>
        <v>Qtr2</v>
      </c>
      <c r="G23">
        <f>C24</f>
        <v>0.42755819477434692</v>
      </c>
      <c r="H23">
        <f>D24</f>
        <v>2379424.800000004</v>
      </c>
    </row>
    <row r="24" spans="1:8" x14ac:dyDescent="0.25">
      <c r="B24" t="s">
        <v>150</v>
      </c>
      <c r="C24" s="23">
        <v>0.42755819477434692</v>
      </c>
      <c r="D24" s="23">
        <v>2379424.800000004</v>
      </c>
      <c r="F24" t="str">
        <f>B25</f>
        <v>Qtr3</v>
      </c>
      <c r="G24">
        <f>C25</f>
        <v>0.4347017045454537</v>
      </c>
      <c r="H24">
        <f>D25</f>
        <v>2805752.5000000005</v>
      </c>
    </row>
    <row r="25" spans="1:8" x14ac:dyDescent="0.25">
      <c r="B25" t="s">
        <v>151</v>
      </c>
      <c r="C25" s="23">
        <v>0.4347017045454537</v>
      </c>
      <c r="D25" s="23">
        <v>2805752.5000000005</v>
      </c>
      <c r="F25" t="str">
        <f>B26</f>
        <v>Qtr4</v>
      </c>
      <c r="G25">
        <f>C26</f>
        <v>0.42483932853717082</v>
      </c>
      <c r="H25">
        <f>D26</f>
        <v>2530170.899999999</v>
      </c>
    </row>
    <row r="26" spans="1:8" x14ac:dyDescent="0.25">
      <c r="B26" t="s">
        <v>152</v>
      </c>
      <c r="C26" s="23">
        <v>0.42483932853717082</v>
      </c>
      <c r="D26" s="23">
        <v>2530170.899999999</v>
      </c>
    </row>
    <row r="27" spans="1:8" x14ac:dyDescent="0.25">
      <c r="A27" t="s">
        <v>156</v>
      </c>
      <c r="C27" s="23">
        <v>0.42599568655643483</v>
      </c>
      <c r="D27" s="23">
        <v>9592932.4999999963</v>
      </c>
    </row>
    <row r="28" spans="1:8" x14ac:dyDescent="0.25">
      <c r="A28" t="s">
        <v>144</v>
      </c>
      <c r="C28" s="23">
        <v>0.42299129353233944</v>
      </c>
      <c r="D28" s="23">
        <v>12016664.999999991</v>
      </c>
    </row>
    <row r="30" spans="1:8" x14ac:dyDescent="0.25">
      <c r="A30" s="18" t="s">
        <v>140</v>
      </c>
      <c r="B30" s="18" t="s">
        <v>143</v>
      </c>
    </row>
    <row r="31" spans="1:8" x14ac:dyDescent="0.25">
      <c r="A31" s="18" t="s">
        <v>145</v>
      </c>
      <c r="B31" t="s">
        <v>146</v>
      </c>
      <c r="C31" t="s">
        <v>147</v>
      </c>
      <c r="D31" t="s">
        <v>144</v>
      </c>
    </row>
    <row r="32" spans="1:8" x14ac:dyDescent="0.25">
      <c r="A32" s="19" t="s">
        <v>130</v>
      </c>
      <c r="B32" s="23">
        <v>276210</v>
      </c>
      <c r="C32" s="23">
        <v>1009698.7</v>
      </c>
      <c r="D32" s="23">
        <v>1285908.7</v>
      </c>
    </row>
    <row r="33" spans="1:4" x14ac:dyDescent="0.25">
      <c r="A33" s="19" t="s">
        <v>20</v>
      </c>
      <c r="B33" s="23">
        <v>466787.99999999994</v>
      </c>
      <c r="C33" s="23">
        <v>2327606.5000000019</v>
      </c>
      <c r="D33" s="23">
        <v>2794394.5000000019</v>
      </c>
    </row>
    <row r="34" spans="1:4" x14ac:dyDescent="0.25">
      <c r="A34" s="19" t="s">
        <v>127</v>
      </c>
      <c r="B34" s="23">
        <v>161210.1</v>
      </c>
      <c r="C34" s="23">
        <v>2262827.0999999978</v>
      </c>
      <c r="D34" s="23">
        <v>2424037.1999999979</v>
      </c>
    </row>
    <row r="35" spans="1:4" x14ac:dyDescent="0.25">
      <c r="A35" s="19" t="s">
        <v>129</v>
      </c>
      <c r="B35" s="23">
        <v>9250.3000000000011</v>
      </c>
      <c r="C35" s="23">
        <v>1341994.9999999998</v>
      </c>
      <c r="D35" s="23">
        <v>1351245.2999999998</v>
      </c>
    </row>
    <row r="36" spans="1:4" x14ac:dyDescent="0.25">
      <c r="A36" s="19" t="s">
        <v>126</v>
      </c>
      <c r="B36" s="23">
        <v>339912.5</v>
      </c>
      <c r="C36" s="23">
        <v>580211.00000000023</v>
      </c>
      <c r="D36" s="23">
        <v>920123.50000000023</v>
      </c>
    </row>
    <row r="37" spans="1:4" x14ac:dyDescent="0.25">
      <c r="A37" s="19" t="s">
        <v>128</v>
      </c>
      <c r="B37" s="23">
        <v>1170361.5999999996</v>
      </c>
      <c r="C37" s="23">
        <v>2070594.1999999993</v>
      </c>
      <c r="D37" s="23">
        <v>3240955.7999999989</v>
      </c>
    </row>
    <row r="38" spans="1:4" x14ac:dyDescent="0.25">
      <c r="A38" s="19" t="s">
        <v>144</v>
      </c>
      <c r="B38" s="23">
        <v>2423732.4999999995</v>
      </c>
      <c r="C38" s="23">
        <v>9592932.5</v>
      </c>
      <c r="D38" s="23">
        <v>12016665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M64"/>
  <sheetViews>
    <sheetView showGridLines="0" workbookViewId="0">
      <selection activeCell="A24" sqref="A24"/>
    </sheetView>
  </sheetViews>
  <sheetFormatPr defaultColWidth="11.25" defaultRowHeight="15.75" x14ac:dyDescent="0.25"/>
  <cols>
    <col min="1" max="1" width="23.25" customWidth="1"/>
    <col min="7" max="7" width="4" customWidth="1"/>
  </cols>
  <sheetData>
    <row r="1" spans="1:13" x14ac:dyDescent="0.25">
      <c r="A1" s="10"/>
    </row>
    <row r="2" spans="1:13" x14ac:dyDescent="0.25">
      <c r="A2" s="10"/>
    </row>
    <row r="3" spans="1:13" x14ac:dyDescent="0.25">
      <c r="A3" s="10"/>
    </row>
    <row r="4" spans="1:13" x14ac:dyDescent="0.25">
      <c r="A4" s="10"/>
    </row>
    <row r="5" spans="1:13" x14ac:dyDescent="0.25">
      <c r="A5" s="10"/>
    </row>
    <row r="6" spans="1:13" x14ac:dyDescent="0.25">
      <c r="A6" s="10"/>
    </row>
    <row r="7" spans="1:13" x14ac:dyDescent="0.25">
      <c r="A7" s="10"/>
    </row>
    <row r="8" spans="1:13" x14ac:dyDescent="0.25">
      <c r="A8" s="10"/>
    </row>
    <row r="9" spans="1:13" x14ac:dyDescent="0.25">
      <c r="A9" s="10"/>
    </row>
    <row r="10" spans="1:13" x14ac:dyDescent="0.25">
      <c r="A10" s="10"/>
    </row>
    <row r="11" spans="1:13" x14ac:dyDescent="0.25">
      <c r="A11" s="10"/>
    </row>
    <row r="12" spans="1:13" x14ac:dyDescent="0.25">
      <c r="A12" s="10"/>
    </row>
    <row r="13" spans="1:13" x14ac:dyDescent="0.25">
      <c r="A13" s="10"/>
      <c r="C13" s="11" t="s">
        <v>131</v>
      </c>
      <c r="D13" s="12"/>
      <c r="E13" s="12"/>
      <c r="F13" s="12"/>
      <c r="H13" s="15" t="s">
        <v>132</v>
      </c>
      <c r="I13" s="15"/>
      <c r="J13" s="16"/>
      <c r="K13" s="16"/>
      <c r="M13" s="14"/>
    </row>
    <row r="14" spans="1:13" x14ac:dyDescent="0.25">
      <c r="A14" s="10"/>
      <c r="C14" s="17" t="s">
        <v>133</v>
      </c>
      <c r="D14" s="17" t="s">
        <v>134</v>
      </c>
      <c r="E14" s="17" t="s">
        <v>135</v>
      </c>
      <c r="F14" s="17" t="s">
        <v>136</v>
      </c>
      <c r="H14" s="17" t="s">
        <v>0</v>
      </c>
      <c r="I14" s="17" t="s">
        <v>137</v>
      </c>
      <c r="J14" s="17" t="s">
        <v>135</v>
      </c>
      <c r="K14" s="17" t="s">
        <v>136</v>
      </c>
    </row>
    <row r="15" spans="1:13" x14ac:dyDescent="0.25">
      <c r="A15" s="10"/>
      <c r="C15" t="str">
        <f>Sheet2!A8</f>
        <v>Coca-Cola</v>
      </c>
      <c r="D15" s="20">
        <f>Sheet2!B8</f>
        <v>499102.00000000017</v>
      </c>
      <c r="E15" s="20">
        <f>Sheet2!C8</f>
        <v>2268974.9000000032</v>
      </c>
      <c r="F15" s="20">
        <f>E15-D15</f>
        <v>1769872.9000000029</v>
      </c>
      <c r="H15" t="str">
        <f>Sheet2!A32</f>
        <v>Amazon</v>
      </c>
      <c r="I15" s="20">
        <f>Sheet2!B32</f>
        <v>276210</v>
      </c>
      <c r="J15" s="20">
        <f>Sheet2!C32</f>
        <v>1009698.7</v>
      </c>
      <c r="K15" s="20">
        <f>J15-I15</f>
        <v>733488.7</v>
      </c>
    </row>
    <row r="16" spans="1:13" x14ac:dyDescent="0.25">
      <c r="A16" s="10"/>
      <c r="C16" t="str">
        <f>Sheet2!A9</f>
        <v>Dasani Water</v>
      </c>
      <c r="D16" s="20">
        <f>Sheet2!B9</f>
        <v>469270.69999999984</v>
      </c>
      <c r="E16" s="20">
        <f>Sheet2!C9</f>
        <v>1917827.7999999949</v>
      </c>
      <c r="F16" s="20">
        <f t="shared" ref="F16:F21" si="0">E16-D16</f>
        <v>1448557.099999995</v>
      </c>
      <c r="H16" t="str">
        <f>Sheet2!A33</f>
        <v>BevCo</v>
      </c>
      <c r="I16" s="20">
        <f>Sheet2!B33</f>
        <v>466787.99999999994</v>
      </c>
      <c r="J16" s="20">
        <f>Sheet2!C33</f>
        <v>2327606.5000000019</v>
      </c>
      <c r="K16" s="20">
        <f t="shared" ref="K16:K20" si="1">J16-I16</f>
        <v>1860818.5000000019</v>
      </c>
    </row>
    <row r="17" spans="1:11" x14ac:dyDescent="0.25">
      <c r="A17" s="10"/>
      <c r="C17" t="str">
        <f>Sheet2!A10</f>
        <v>Diet Coke</v>
      </c>
      <c r="D17" s="20">
        <f>Sheet2!B10</f>
        <v>423758.70000000007</v>
      </c>
      <c r="E17" s="20">
        <f>Sheet2!C10</f>
        <v>1633959.3000000005</v>
      </c>
      <c r="F17" s="20">
        <f t="shared" si="0"/>
        <v>1210200.6000000006</v>
      </c>
      <c r="H17" t="str">
        <f>Sheet2!A34</f>
        <v>FizzyCo</v>
      </c>
      <c r="I17" s="20">
        <f>Sheet2!B34</f>
        <v>161210.1</v>
      </c>
      <c r="J17" s="20">
        <f>Sheet2!C34</f>
        <v>2262827.0999999978</v>
      </c>
      <c r="K17" s="20">
        <f t="shared" si="1"/>
        <v>2101616.9999999977</v>
      </c>
    </row>
    <row r="18" spans="1:11" x14ac:dyDescent="0.25">
      <c r="A18" s="10"/>
      <c r="C18" t="str">
        <f>Sheet2!A11</f>
        <v>Fanta</v>
      </c>
      <c r="D18" s="20">
        <f>Sheet2!B11</f>
        <v>315489.20000000013</v>
      </c>
      <c r="E18" s="20">
        <f>Sheet2!C11</f>
        <v>1116062.9000000027</v>
      </c>
      <c r="F18" s="20">
        <f t="shared" si="0"/>
        <v>800573.70000000251</v>
      </c>
      <c r="H18" t="str">
        <f>Sheet2!A35</f>
        <v>Target</v>
      </c>
      <c r="I18" s="20">
        <f>Sheet2!B35</f>
        <v>9250.3000000000011</v>
      </c>
      <c r="J18" s="20">
        <f>Sheet2!C35</f>
        <v>1341994.9999999998</v>
      </c>
      <c r="K18" s="20">
        <f t="shared" si="1"/>
        <v>1332744.6999999997</v>
      </c>
    </row>
    <row r="19" spans="1:11" x14ac:dyDescent="0.25">
      <c r="A19" s="10"/>
      <c r="C19" t="str">
        <f>Sheet2!A12</f>
        <v>Powerade</v>
      </c>
      <c r="D19" s="20">
        <f>Sheet2!B12</f>
        <v>349533.89999999997</v>
      </c>
      <c r="E19" s="20">
        <f>Sheet2!C12</f>
        <v>1302529.3000000012</v>
      </c>
      <c r="F19" s="20">
        <f t="shared" si="0"/>
        <v>952995.4000000013</v>
      </c>
      <c r="H19" t="str">
        <f>Sheet2!A36</f>
        <v>Walmart</v>
      </c>
      <c r="I19" s="20">
        <f>Sheet2!B36</f>
        <v>339912.5</v>
      </c>
      <c r="J19" s="20">
        <f>Sheet2!C36</f>
        <v>580211.00000000023</v>
      </c>
      <c r="K19" s="20">
        <f t="shared" si="1"/>
        <v>240298.50000000023</v>
      </c>
    </row>
    <row r="20" spans="1:11" x14ac:dyDescent="0.25">
      <c r="A20" s="10"/>
      <c r="C20" t="str">
        <f>Sheet2!A13</f>
        <v>Sprite</v>
      </c>
      <c r="D20" s="20">
        <f>Sheet2!B13</f>
        <v>366577.99999999988</v>
      </c>
      <c r="E20" s="20">
        <f>Sheet2!C13</f>
        <v>1353578.2999999986</v>
      </c>
      <c r="F20" s="20">
        <f t="shared" si="0"/>
        <v>987000.29999999877</v>
      </c>
      <c r="H20" t="str">
        <f>Sheet2!A37</f>
        <v>West Soda</v>
      </c>
      <c r="I20" s="20">
        <f>Sheet2!B37</f>
        <v>1170361.5999999996</v>
      </c>
      <c r="J20" s="20">
        <f>Sheet2!C37</f>
        <v>2070594.1999999993</v>
      </c>
      <c r="K20" s="20">
        <f t="shared" si="1"/>
        <v>900232.59999999963</v>
      </c>
    </row>
    <row r="21" spans="1:11" x14ac:dyDescent="0.25">
      <c r="A21" s="10"/>
      <c r="C21" s="21" t="s">
        <v>157</v>
      </c>
      <c r="D21" s="22">
        <f>Sheet2!B14</f>
        <v>2423732.5</v>
      </c>
      <c r="E21" s="22">
        <f>Sheet2!C14</f>
        <v>9592932.5000000019</v>
      </c>
      <c r="F21" s="22">
        <f t="shared" si="0"/>
        <v>7169200.0000000019</v>
      </c>
      <c r="H21" s="21" t="s">
        <v>157</v>
      </c>
      <c r="I21" s="22">
        <f>Sheet2!B38</f>
        <v>2423732.4999999995</v>
      </c>
      <c r="J21" s="22">
        <f>Sheet2!C38</f>
        <v>9592932.5</v>
      </c>
      <c r="K21" s="22">
        <f>SUM(K15:K20)</f>
        <v>7169199.9999999981</v>
      </c>
    </row>
    <row r="22" spans="1:11" x14ac:dyDescent="0.25">
      <c r="A22" s="10"/>
    </row>
    <row r="23" spans="1:11" x14ac:dyDescent="0.25">
      <c r="A23" s="10"/>
      <c r="C23" s="13" t="s">
        <v>138</v>
      </c>
      <c r="D23" s="13"/>
      <c r="E23" s="13"/>
      <c r="F23" s="13"/>
      <c r="G23" s="13"/>
      <c r="H23" s="13"/>
      <c r="I23" s="13"/>
      <c r="J23" s="13"/>
      <c r="K23" s="13"/>
    </row>
    <row r="24" spans="1:11" x14ac:dyDescent="0.25">
      <c r="A24" s="10"/>
    </row>
    <row r="25" spans="1:11" x14ac:dyDescent="0.25">
      <c r="A25" s="10"/>
    </row>
    <row r="26" spans="1:11" x14ac:dyDescent="0.25">
      <c r="A26" s="10"/>
    </row>
    <row r="27" spans="1:11" x14ac:dyDescent="0.25">
      <c r="A27" s="10"/>
    </row>
    <row r="28" spans="1:11" x14ac:dyDescent="0.25">
      <c r="A28" s="10"/>
    </row>
    <row r="29" spans="1:11" x14ac:dyDescent="0.25">
      <c r="A29" s="10"/>
    </row>
    <row r="30" spans="1:11" x14ac:dyDescent="0.25">
      <c r="A30" s="10"/>
    </row>
    <row r="31" spans="1:11" x14ac:dyDescent="0.25">
      <c r="A31" s="10"/>
    </row>
    <row r="32" spans="1:11" x14ac:dyDescent="0.25">
      <c r="A32" s="10"/>
    </row>
    <row r="33" spans="1:1" x14ac:dyDescent="0.25">
      <c r="A33" s="10"/>
    </row>
    <row r="34" spans="1:1" x14ac:dyDescent="0.25">
      <c r="A34" s="10"/>
    </row>
    <row r="35" spans="1:1" x14ac:dyDescent="0.25">
      <c r="A35" s="10"/>
    </row>
    <row r="36" spans="1:1" x14ac:dyDescent="0.25">
      <c r="A36" s="10"/>
    </row>
    <row r="37" spans="1:1" x14ac:dyDescent="0.25">
      <c r="A37" s="10"/>
    </row>
    <row r="38" spans="1:1" x14ac:dyDescent="0.25">
      <c r="A38" s="10"/>
    </row>
    <row r="39" spans="1:1" x14ac:dyDescent="0.25">
      <c r="A39" s="10"/>
    </row>
    <row r="40" spans="1:1" x14ac:dyDescent="0.25">
      <c r="A40" s="10"/>
    </row>
    <row r="41" spans="1:1" x14ac:dyDescent="0.25">
      <c r="A41" s="10"/>
    </row>
    <row r="42" spans="1:1" x14ac:dyDescent="0.25">
      <c r="A42" s="10"/>
    </row>
    <row r="43" spans="1:1" x14ac:dyDescent="0.25">
      <c r="A43" s="10"/>
    </row>
    <row r="44" spans="1:1" x14ac:dyDescent="0.25">
      <c r="A44" s="10"/>
    </row>
    <row r="45" spans="1:1" x14ac:dyDescent="0.25">
      <c r="A45" s="10"/>
    </row>
    <row r="46" spans="1:1" x14ac:dyDescent="0.25">
      <c r="A46" s="10"/>
    </row>
    <row r="47" spans="1:1" x14ac:dyDescent="0.25">
      <c r="A47" s="10"/>
    </row>
    <row r="48" spans="1:1" x14ac:dyDescent="0.25">
      <c r="A48" s="10"/>
    </row>
    <row r="49" spans="1:1" x14ac:dyDescent="0.25">
      <c r="A49" s="10"/>
    </row>
    <row r="50" spans="1:1" x14ac:dyDescent="0.25">
      <c r="A50" s="10"/>
    </row>
    <row r="51" spans="1:1" x14ac:dyDescent="0.25">
      <c r="A51" s="10"/>
    </row>
    <row r="52" spans="1:1" x14ac:dyDescent="0.25">
      <c r="A52" s="10"/>
    </row>
    <row r="53" spans="1:1" x14ac:dyDescent="0.25">
      <c r="A53" s="10"/>
    </row>
    <row r="54" spans="1:1" x14ac:dyDescent="0.25">
      <c r="A54" s="10"/>
    </row>
    <row r="55" spans="1:1" x14ac:dyDescent="0.25">
      <c r="A55" s="10"/>
    </row>
    <row r="56" spans="1:1" x14ac:dyDescent="0.25">
      <c r="A56" s="10"/>
    </row>
    <row r="57" spans="1:1" x14ac:dyDescent="0.25">
      <c r="A57" s="10"/>
    </row>
    <row r="58" spans="1:1" x14ac:dyDescent="0.25">
      <c r="A58" s="10"/>
    </row>
    <row r="59" spans="1:1" x14ac:dyDescent="0.25">
      <c r="A59" s="10"/>
    </row>
    <row r="60" spans="1:1" x14ac:dyDescent="0.25">
      <c r="A60" s="10"/>
    </row>
    <row r="61" spans="1:1" x14ac:dyDescent="0.25">
      <c r="A61" s="10"/>
    </row>
    <row r="62" spans="1:1" x14ac:dyDescent="0.25">
      <c r="A62" s="10"/>
    </row>
    <row r="63" spans="1:1" x14ac:dyDescent="0.25">
      <c r="A63" s="10"/>
    </row>
    <row r="64" spans="1:1" x14ac:dyDescent="0.25">
      <c r="A64" s="10"/>
    </row>
  </sheetData>
  <conditionalFormatting sqref="F15:F20">
    <cfRule type="dataBar" priority="2">
      <dataBar>
        <cfvo type="min"/>
        <cfvo type="max"/>
        <color rgb="FF63C384"/>
      </dataBar>
      <extLst>
        <ext xmlns:x14="http://schemas.microsoft.com/office/spreadsheetml/2009/9/main" uri="{B025F937-C7B1-47D3-B67F-A62EFF666E3E}">
          <x14:id>{DC0843C8-009F-4638-87D6-50B9C322ECB1}</x14:id>
        </ext>
      </extLst>
    </cfRule>
  </conditionalFormatting>
  <conditionalFormatting sqref="K15:K20">
    <cfRule type="dataBar" priority="1">
      <dataBar>
        <cfvo type="min"/>
        <cfvo type="max"/>
        <color rgb="FF63C384"/>
      </dataBar>
      <extLst>
        <ext xmlns:x14="http://schemas.microsoft.com/office/spreadsheetml/2009/9/main" uri="{B025F937-C7B1-47D3-B67F-A62EFF666E3E}">
          <x14:id>{DC8A9AF4-3763-4DE9-9433-361A1015DA44}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DC0843C8-009F-4638-87D6-50B9C322ECB1}">
            <x14:dataBar minLength="0" maxLength="100" border="1" negativeBarBorderColorSameAsPositive="0">
              <x14:cfvo type="autoMin"/>
              <x14:cfvo type="autoMax"/>
              <x14:borderColor rgb="FF63C384"/>
              <x14:negativeFillColor rgb="FFFF0000"/>
              <x14:negativeBorderColor rgb="FFFF0000"/>
              <x14:axisColor rgb="FF000000"/>
            </x14:dataBar>
          </x14:cfRule>
          <xm:sqref>F15:F20</xm:sqref>
        </x14:conditionalFormatting>
        <x14:conditionalFormatting xmlns:xm="http://schemas.microsoft.com/office/excel/2006/main">
          <x14:cfRule type="dataBar" id="{DC8A9AF4-3763-4DE9-9433-361A1015DA44}">
            <x14:dataBar minLength="0" maxLength="100" border="1" negativeBarBorderColorSameAsPositive="0">
              <x14:cfvo type="autoMin"/>
              <x14:cfvo type="autoMax"/>
              <x14:borderColor rgb="FF63C384"/>
              <x14:negativeFillColor rgb="FFFF0000"/>
              <x14:negativeBorderColor rgb="FFFF0000"/>
              <x14:axisColor rgb="FF000000"/>
            </x14:dataBar>
          </x14:cfRule>
          <xm:sqref>K15:K20</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61" zoomScaleNormal="100" workbookViewId="0">
      <selection activeCell="C81" sqref="C81"/>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Keerthiga V N R</cp:lastModifiedBy>
  <dcterms:created xsi:type="dcterms:W3CDTF">2023-12-18T11:08:00Z</dcterms:created>
  <dcterms:modified xsi:type="dcterms:W3CDTF">2024-09-03T16:05:34Z</dcterms:modified>
</cp:coreProperties>
</file>