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projects\material-database\data\"/>
    </mc:Choice>
  </mc:AlternateContent>
  <xr:revisionPtr revIDLastSave="0" documentId="13_ncr:1_{607AA280-37EF-4C98-A6D9-A99858C80238}" xr6:coauthVersionLast="47" xr6:coauthVersionMax="47" xr10:uidLastSave="{00000000-0000-0000-0000-000000000000}"/>
  <bookViews>
    <workbookView xWindow="-120" yWindow="-120" windowWidth="29040" windowHeight="15840" activeTab="7" xr2:uid="{A0BBE691-86F4-4964-8F22-F4C94C854054}"/>
  </bookViews>
  <sheets>
    <sheet name="size" sheetId="1" r:id="rId1"/>
    <sheet name="grade" sheetId="3" r:id="rId2"/>
    <sheet name="type" sheetId="5" r:id="rId3"/>
    <sheet name="brand" sheetId="4" r:id="rId4"/>
    <sheet name="fitting" sheetId="2" r:id="rId5"/>
    <sheet name="fittingInfo" sheetId="6" r:id="rId6"/>
    <sheet name="plumTypeEnd" sheetId="8" r:id="rId7"/>
    <sheet name="pipeinfo"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7" l="1" a="1"/>
  <c r="J2" i="7"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H2" i="1" a="1"/>
  <c r="H2" i="1" s="1"/>
  <c r="D34" i="1"/>
  <c r="F34" i="1"/>
  <c r="G34" i="1" s="1"/>
  <c r="H12" i="7"/>
  <c r="H13" i="7"/>
  <c r="H14" i="7"/>
  <c r="H15" i="7"/>
  <c r="H16" i="7"/>
  <c r="H17" i="7"/>
  <c r="H18" i="7"/>
  <c r="H11" i="7"/>
  <c r="H3" i="7"/>
  <c r="H4" i="7"/>
  <c r="H5" i="7"/>
  <c r="H6" i="7"/>
  <c r="H7" i="7"/>
  <c r="H8" i="7"/>
  <c r="H9" i="7"/>
  <c r="H10" i="7"/>
  <c r="H2" i="7"/>
  <c r="H2" i="6" a="1"/>
  <c r="H2" i="6" s="1"/>
  <c r="G154" i="6"/>
  <c r="G155" i="6"/>
  <c r="G156" i="6"/>
  <c r="G157" i="6"/>
  <c r="G158" i="6"/>
  <c r="G159" i="6"/>
  <c r="G160" i="6"/>
  <c r="G161" i="6"/>
  <c r="G162" i="6"/>
  <c r="G163" i="6"/>
  <c r="G164" i="6"/>
  <c r="G165" i="6"/>
  <c r="G166" i="6"/>
  <c r="G167" i="6"/>
  <c r="G168" i="6"/>
  <c r="G169" i="6"/>
  <c r="G170" i="6"/>
  <c r="G171" i="6"/>
  <c r="G172" i="6"/>
  <c r="G173" i="6"/>
  <c r="G174" i="6"/>
  <c r="G175" i="6"/>
  <c r="G176" i="6"/>
  <c r="G151" i="6"/>
  <c r="G152" i="6"/>
  <c r="G153" i="6"/>
  <c r="G140" i="6"/>
  <c r="G141" i="6"/>
  <c r="G142" i="6"/>
  <c r="G143" i="6"/>
  <c r="G144" i="6"/>
  <c r="G145" i="6"/>
  <c r="G146" i="6"/>
  <c r="G147" i="6"/>
  <c r="G148" i="6"/>
  <c r="G149" i="6"/>
  <c r="G150" i="6"/>
  <c r="G139"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1" i="2"/>
  <c r="D21" i="2" s="1"/>
  <c r="C20" i="2"/>
  <c r="D20" i="2" s="1"/>
  <c r="D6" i="3"/>
  <c r="F6" i="3" s="1"/>
  <c r="E6" i="3"/>
  <c r="E2" i="4" a="1"/>
  <c r="E2" i="4" s="1"/>
  <c r="D3" i="4"/>
  <c r="D4" i="4"/>
  <c r="C3" i="4"/>
  <c r="C4" i="4"/>
  <c r="C2" i="4"/>
  <c r="D2" i="4" s="1"/>
  <c r="D36" i="2"/>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E2" i="5" a="1"/>
  <c r="E2" i="5" s="1"/>
  <c r="D3" i="5"/>
  <c r="D4" i="5"/>
  <c r="D5" i="5"/>
  <c r="D6" i="5"/>
  <c r="D7" i="5"/>
  <c r="D2" i="5"/>
  <c r="C3" i="5"/>
  <c r="C4" i="5"/>
  <c r="C5" i="5"/>
  <c r="C6" i="5"/>
  <c r="C7" i="5"/>
  <c r="C2" i="5"/>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 r="G2" i="3" a="1"/>
  <c r="G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<sst xmlns="http://schemas.openxmlformats.org/spreadsheetml/2006/main" count="211" uniqueCount="193">
  <si>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</si>
  <si>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</si>
  <si>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</si>
  <si>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</si>
  <si>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</si>
  <si>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</si>
  <si>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</si>
  <si>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</si>
  <si>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</si>
  <si>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</si>
  <si>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</si>
  <si>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</si>
  <si>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</si>
  <si>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</si>
  <si>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</si>
  <si>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</si>
  <si>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</si>
  <si>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</si>
  <si>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</si>
  <si>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</si>
  <si>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</si>
  <si>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</si>
  <si>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</si>
  <si>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</si>
  <si>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</si>
  <si>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</si>
  <si>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</si>
  <si>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</si>
  <si>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</si>
  <si>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</si>
  <si>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</si>
  <si>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</si>
  <si>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</si>
  <si>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</si>
  <si>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</si>
  <si>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</si>
  <si>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</si>
  <si>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</si>
  <si>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</si>
  <si>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</si>
  <si>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</si>
  <si>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</si>
  <si>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</si>
  <si>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</si>
  <si>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</si>
  <si>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</si>
  <si>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</si>
  <si>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</si>
  <si>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</si>
  <si>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</si>
  <si>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</si>
  <si>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</si>
  <si>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</si>
  <si>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</si>
  <si>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</si>
  <si>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</si>
  <si>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</si>
  <si>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</si>
  <si>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</si>
  <si>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</si>
  <si>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</si>
  <si>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</si>
  <si>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</si>
  <si>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</si>
  <si>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</si>
  <si>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</si>
  <si>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</si>
  <si>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</si>
  <si>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</si>
  <si>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</si>
  <si>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</si>
  <si>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</si>
  <si>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</si>
  <si>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</si>
  <si>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</si>
  <si>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</si>
  <si>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</si>
  <si>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</si>
  <si>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</si>
  <si>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</si>
  <si>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</si>
  <si>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</si>
  <si>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</si>
  <si>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</si>
  <si>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</si>
  <si>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</si>
  <si>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</si>
  <si>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</si>
  <si>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</si>
  <si>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</si>
  <si>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</si>
  <si>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</si>
  <si>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</si>
  <si>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</si>
  <si>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</si>
  <si>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</si>
  <si>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plumGrade</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</si>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</sst>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4"/>
  <sheetViews>
    <sheetView workbookViewId="0">
      <selection activeCell="H3" sqref="H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141</v>
      </c>
      <c r="F2" s="1" t="str">
        <f>_xlfn.CONCAT(""""&amp;E2&amp;"""")</f>
        <v>"1/2\""</v>
      </c>
      <c r="G2" t="str">
        <f t="shared" ref="G2:G33" si="0">_xlfn.CONCAT( "(",D2,", ", F2,")")</f>
        <v>("20mm", "1/2\"")</v>
      </c>
      <c r="H2" t="str" cm="1">
        <f t="array" ref="H2">_xlfn.CONCAT("INSERT INTO plumsizes (plumSizeImperial,plumSizeMetric) VALUES",(TRANSPOSE(G2:G34)&amp;","))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3" si="1">_xlfn.CONCAT(""""&amp;B3&amp;"""")</f>
        <v>"25mm"</v>
      </c>
      <c r="E3" s="1" t="s">
        <v>142</v>
      </c>
      <c r="F3" s="1" t="str">
        <f t="shared" ref="F3:F33" si="2">_xlfn.CONCAT(""""&amp;E3&amp;"""")</f>
        <v>"3/4\""</v>
      </c>
      <c r="G3" t="str">
        <f t="shared" si="0"/>
        <v>("25mm", "3/4\"")</v>
      </c>
    </row>
    <row r="4" spans="1:8" x14ac:dyDescent="0.25">
      <c r="A4" s="1">
        <v>3</v>
      </c>
      <c r="B4" s="1" t="s">
        <v>4</v>
      </c>
      <c r="C4" s="1" t="s">
        <v>5</v>
      </c>
      <c r="D4" s="1" t="str">
        <f t="shared" si="1"/>
        <v>"32mm"</v>
      </c>
      <c r="E4" s="1" t="s">
        <v>146</v>
      </c>
      <c r="F4" s="1" t="str">
        <f t="shared" si="2"/>
        <v>"1\""</v>
      </c>
      <c r="G4" t="str">
        <f t="shared" si="0"/>
        <v>("32mm", "1\"")</v>
      </c>
    </row>
    <row r="5" spans="1:8" x14ac:dyDescent="0.25">
      <c r="A5" s="1">
        <v>4</v>
      </c>
      <c r="B5" s="1" t="s">
        <v>6</v>
      </c>
      <c r="C5" s="1" t="s">
        <v>7</v>
      </c>
      <c r="D5" s="1" t="str">
        <f t="shared" si="1"/>
        <v>"40mm"</v>
      </c>
      <c r="E5" s="1" t="s">
        <v>143</v>
      </c>
      <c r="F5" s="1" t="str">
        <f t="shared" si="2"/>
        <v>"1 1/4\""</v>
      </c>
      <c r="G5" t="str">
        <f t="shared" si="0"/>
        <v>("40mm", "1 1/4\"")</v>
      </c>
    </row>
    <row r="6" spans="1:8" x14ac:dyDescent="0.25">
      <c r="A6" s="1">
        <v>5</v>
      </c>
      <c r="B6" s="1" t="s">
        <v>8</v>
      </c>
      <c r="C6" s="1" t="s">
        <v>9</v>
      </c>
      <c r="D6" s="1" t="str">
        <f t="shared" si="1"/>
        <v>"50mm"</v>
      </c>
      <c r="E6" s="1" t="s">
        <v>144</v>
      </c>
      <c r="F6" s="1" t="str">
        <f t="shared" si="2"/>
        <v>"1 1/2\""</v>
      </c>
      <c r="G6" t="str">
        <f t="shared" si="0"/>
        <v>("50mm", "1 1/2\"")</v>
      </c>
    </row>
    <row r="7" spans="1:8" x14ac:dyDescent="0.25">
      <c r="A7" s="1">
        <v>6</v>
      </c>
      <c r="B7" s="1" t="s">
        <v>10</v>
      </c>
      <c r="C7" s="1" t="s">
        <v>11</v>
      </c>
      <c r="D7" s="1" t="str">
        <f t="shared" si="1"/>
        <v>"63mm"</v>
      </c>
      <c r="E7" s="1" t="s">
        <v>147</v>
      </c>
      <c r="F7" s="1" t="str">
        <f t="shared" si="2"/>
        <v>"2\""</v>
      </c>
      <c r="G7" t="str">
        <f t="shared" si="0"/>
        <v>("63mm", "2\"")</v>
      </c>
    </row>
    <row r="8" spans="1:8" x14ac:dyDescent="0.25">
      <c r="A8" s="1">
        <v>7</v>
      </c>
      <c r="B8" s="1" t="s">
        <v>12</v>
      </c>
      <c r="C8" s="1" t="s">
        <v>13</v>
      </c>
      <c r="D8" s="1" t="str">
        <f t="shared" si="1"/>
        <v>"75mm"</v>
      </c>
      <c r="E8" s="1" t="s">
        <v>145</v>
      </c>
      <c r="F8" s="1" t="str">
        <f t="shared" si="2"/>
        <v>"2 1/2\""</v>
      </c>
      <c r="G8" t="str">
        <f t="shared" si="0"/>
        <v>("75mm", "2 1/2\"")</v>
      </c>
    </row>
    <row r="9" spans="1:8" x14ac:dyDescent="0.25">
      <c r="A9" s="1">
        <v>8</v>
      </c>
      <c r="B9" s="1" t="s">
        <v>14</v>
      </c>
      <c r="C9" s="1" t="s">
        <v>15</v>
      </c>
      <c r="D9" s="1" t="str">
        <f t="shared" si="1"/>
        <v>"90mm"</v>
      </c>
      <c r="E9" s="1" t="s">
        <v>148</v>
      </c>
      <c r="F9" s="1" t="str">
        <f t="shared" si="2"/>
        <v>"3\""</v>
      </c>
      <c r="G9" t="str">
        <f t="shared" si="0"/>
        <v>("90mm", "3\"")</v>
      </c>
    </row>
    <row r="10" spans="1:8" x14ac:dyDescent="0.25">
      <c r="A10" s="1">
        <v>9</v>
      </c>
      <c r="B10" s="1" t="s">
        <v>16</v>
      </c>
      <c r="C10" s="1" t="s">
        <v>17</v>
      </c>
      <c r="D10" s="1" t="str">
        <f t="shared" si="1"/>
        <v>"110mm"</v>
      </c>
      <c r="E10" s="1" t="s">
        <v>149</v>
      </c>
      <c r="F10" s="1" t="str">
        <f t="shared" si="2"/>
        <v>"4\""</v>
      </c>
      <c r="G10" t="str">
        <f t="shared" si="0"/>
        <v>("110mm", "4\"")</v>
      </c>
    </row>
    <row r="11" spans="1:8" x14ac:dyDescent="0.25">
      <c r="A11" s="1">
        <v>10</v>
      </c>
      <c r="B11" s="1" t="s">
        <v>18</v>
      </c>
      <c r="C11" s="1" t="s">
        <v>19</v>
      </c>
      <c r="D11" s="1" t="str">
        <f t="shared" si="1"/>
        <v>"25mm x 20mm"</v>
      </c>
      <c r="E11" s="1" t="s">
        <v>150</v>
      </c>
      <c r="F11" s="1" t="str">
        <f t="shared" si="2"/>
        <v>"3/4\" x 1/2\""</v>
      </c>
      <c r="G11" t="str">
        <f t="shared" si="0"/>
        <v>("25mm x 20mm", "3/4\" x 1/2\"")</v>
      </c>
    </row>
    <row r="12" spans="1:8" x14ac:dyDescent="0.25">
      <c r="A12" s="1">
        <v>11</v>
      </c>
      <c r="B12" s="1" t="s">
        <v>20</v>
      </c>
      <c r="C12" s="1" t="s">
        <v>21</v>
      </c>
      <c r="D12" s="1" t="str">
        <f t="shared" si="1"/>
        <v>"32mm x 20mm"</v>
      </c>
      <c r="E12" s="1" t="s">
        <v>151</v>
      </c>
      <c r="F12" s="1" t="str">
        <f t="shared" si="2"/>
        <v>"1\" x 1/2\""</v>
      </c>
      <c r="G12" t="str">
        <f t="shared" si="0"/>
        <v>("32mm x 20mm", "1\" x 1/2\"")</v>
      </c>
    </row>
    <row r="13" spans="1:8" x14ac:dyDescent="0.25">
      <c r="A13" s="1">
        <v>12</v>
      </c>
      <c r="B13" s="1" t="s">
        <v>22</v>
      </c>
      <c r="C13" s="1" t="s">
        <v>23</v>
      </c>
      <c r="D13" s="1" t="str">
        <f t="shared" si="1"/>
        <v>"32mm x 25mm"</v>
      </c>
      <c r="E13" s="1" t="s">
        <v>152</v>
      </c>
      <c r="F13" s="1" t="str">
        <f t="shared" si="2"/>
        <v>"1\" x 3/4\""</v>
      </c>
      <c r="G13" t="str">
        <f t="shared" si="0"/>
        <v>("32mm x 25mm", "1\" x 3/4\"")</v>
      </c>
    </row>
    <row r="14" spans="1:8" x14ac:dyDescent="0.25">
      <c r="A14" s="1">
        <v>13</v>
      </c>
      <c r="B14" s="1" t="s">
        <v>24</v>
      </c>
      <c r="C14" s="1" t="s">
        <v>25</v>
      </c>
      <c r="D14" s="1" t="str">
        <f t="shared" si="1"/>
        <v>"40mm x 20mm"</v>
      </c>
      <c r="E14" s="1" t="s">
        <v>153</v>
      </c>
      <c r="F14" s="1" t="str">
        <f t="shared" si="2"/>
        <v>"1 1/4\" x 1/2\""</v>
      </c>
      <c r="G14" t="str">
        <f t="shared" si="0"/>
        <v>("40mm x 20mm", "1 1/4\" x 1/2\"")</v>
      </c>
    </row>
    <row r="15" spans="1:8" x14ac:dyDescent="0.25">
      <c r="A15" s="1">
        <v>14</v>
      </c>
      <c r="B15" s="1" t="s">
        <v>26</v>
      </c>
      <c r="C15" s="1" t="s">
        <v>27</v>
      </c>
      <c r="D15" s="1" t="str">
        <f t="shared" si="1"/>
        <v>"40mm x 25mm"</v>
      </c>
      <c r="E15" s="1" t="s">
        <v>154</v>
      </c>
      <c r="F15" s="1" t="str">
        <f t="shared" si="2"/>
        <v>"1 1/4\" x 3/4\""</v>
      </c>
      <c r="G15" t="str">
        <f t="shared" si="0"/>
        <v>("40mm x 25mm", "1 1/4\" x 3/4\"")</v>
      </c>
    </row>
    <row r="16" spans="1:8" x14ac:dyDescent="0.25">
      <c r="A16" s="1">
        <v>15</v>
      </c>
      <c r="B16" s="1" t="s">
        <v>28</v>
      </c>
      <c r="C16" s="1" t="s">
        <v>29</v>
      </c>
      <c r="D16" s="1" t="str">
        <f t="shared" si="1"/>
        <v>"40mm x 32mm"</v>
      </c>
      <c r="E16" s="1" t="s">
        <v>155</v>
      </c>
      <c r="F16" s="1" t="str">
        <f t="shared" si="2"/>
        <v>"1 1/4\" x 1\""</v>
      </c>
      <c r="G16" t="str">
        <f t="shared" si="0"/>
        <v>("40mm x 32mm", "1 1/4\" x 1\"")</v>
      </c>
    </row>
    <row r="17" spans="1:7" x14ac:dyDescent="0.25">
      <c r="A17" s="1">
        <v>16</v>
      </c>
      <c r="B17" s="1" t="s">
        <v>30</v>
      </c>
      <c r="C17" s="1" t="s">
        <v>31</v>
      </c>
      <c r="D17" s="1" t="str">
        <f t="shared" si="1"/>
        <v>"50mmx 20mm"</v>
      </c>
      <c r="E17" s="1" t="s">
        <v>156</v>
      </c>
      <c r="F17" s="1" t="str">
        <f t="shared" si="2"/>
        <v>"1 1/2\" x 1/2\""</v>
      </c>
      <c r="G17" t="str">
        <f t="shared" si="0"/>
        <v>("50mmx 20mm", "1 1/2\" x 1/2\"")</v>
      </c>
    </row>
    <row r="18" spans="1:7" x14ac:dyDescent="0.25">
      <c r="A18" s="1">
        <v>17</v>
      </c>
      <c r="B18" s="1" t="s">
        <v>32</v>
      </c>
      <c r="C18" s="1" t="s">
        <v>33</v>
      </c>
      <c r="D18" s="1" t="str">
        <f t="shared" si="1"/>
        <v>"50mm x 25mm"</v>
      </c>
      <c r="E18" s="1" t="s">
        <v>157</v>
      </c>
      <c r="F18" s="1" t="str">
        <f t="shared" si="2"/>
        <v>"1 1/2\" x 3/4\""</v>
      </c>
      <c r="G18" t="str">
        <f t="shared" si="0"/>
        <v>("50mm x 25mm", "1 1/2\" x 3/4\"")</v>
      </c>
    </row>
    <row r="19" spans="1:7" x14ac:dyDescent="0.25">
      <c r="A19" s="1">
        <v>18</v>
      </c>
      <c r="B19" s="1" t="s">
        <v>34</v>
      </c>
      <c r="C19" s="1" t="s">
        <v>35</v>
      </c>
      <c r="D19" s="1" t="str">
        <f t="shared" si="1"/>
        <v>"50mm x 32mm"</v>
      </c>
      <c r="E19" s="1" t="s">
        <v>158</v>
      </c>
      <c r="F19" s="1" t="str">
        <f t="shared" si="2"/>
        <v>"1 1/2\" x 1\""</v>
      </c>
      <c r="G19" t="str">
        <f t="shared" si="0"/>
        <v>("50mm x 32mm", "1 1/2\" x 1\"")</v>
      </c>
    </row>
    <row r="20" spans="1:7" x14ac:dyDescent="0.25">
      <c r="A20" s="1">
        <v>19</v>
      </c>
      <c r="B20" s="1" t="s">
        <v>36</v>
      </c>
      <c r="C20" s="1" t="s">
        <v>37</v>
      </c>
      <c r="D20" s="1" t="str">
        <f t="shared" si="1"/>
        <v>"50mm x 40mm"</v>
      </c>
      <c r="E20" s="1" t="s">
        <v>159</v>
      </c>
      <c r="F20" s="1" t="str">
        <f t="shared" si="2"/>
        <v>"1 1/2\" x 1 1/4\""</v>
      </c>
      <c r="G20" t="str">
        <f t="shared" si="0"/>
        <v>("50mm x 40mm", "1 1/2\" x 1 1/4\"")</v>
      </c>
    </row>
    <row r="21" spans="1:7" x14ac:dyDescent="0.25">
      <c r="A21" s="1">
        <v>20</v>
      </c>
      <c r="B21" s="1" t="s">
        <v>38</v>
      </c>
      <c r="C21" s="1" t="s">
        <v>39</v>
      </c>
      <c r="D21" s="1" t="str">
        <f t="shared" si="1"/>
        <v>"63mm x 20mm"</v>
      </c>
      <c r="E21" s="1" t="s">
        <v>160</v>
      </c>
      <c r="F21" s="1" t="str">
        <f t="shared" si="2"/>
        <v>"2\" x 1/2\""</v>
      </c>
      <c r="G21" t="str">
        <f t="shared" si="0"/>
        <v>("63mm x 20mm", "2\" x 1/2\"")</v>
      </c>
    </row>
    <row r="22" spans="1:7" x14ac:dyDescent="0.25">
      <c r="A22" s="1">
        <v>21</v>
      </c>
      <c r="B22" s="1" t="s">
        <v>40</v>
      </c>
      <c r="C22" s="1" t="s">
        <v>41</v>
      </c>
      <c r="D22" s="1" t="str">
        <f t="shared" si="1"/>
        <v>"63mm x 25mm"</v>
      </c>
      <c r="E22" s="1" t="s">
        <v>161</v>
      </c>
      <c r="F22" s="1" t="str">
        <f t="shared" si="2"/>
        <v>"2\" x 3/4\""</v>
      </c>
      <c r="G22" t="str">
        <f t="shared" si="0"/>
        <v>("63mm x 25mm", "2\" x 3/4\"")</v>
      </c>
    </row>
    <row r="23" spans="1:7" x14ac:dyDescent="0.25">
      <c r="A23" s="1">
        <v>22</v>
      </c>
      <c r="B23" s="1" t="s">
        <v>42</v>
      </c>
      <c r="C23" s="1" t="s">
        <v>43</v>
      </c>
      <c r="D23" s="1" t="str">
        <f t="shared" si="1"/>
        <v>"63mm x 32mm"</v>
      </c>
      <c r="E23" s="1" t="s">
        <v>162</v>
      </c>
      <c r="F23" s="1" t="str">
        <f t="shared" si="2"/>
        <v>"2\" x 1\""</v>
      </c>
      <c r="G23" t="str">
        <f t="shared" si="0"/>
        <v>("63mm x 32mm", "2\" x 1\"")</v>
      </c>
    </row>
    <row r="24" spans="1:7" x14ac:dyDescent="0.25">
      <c r="A24" s="1">
        <v>23</v>
      </c>
      <c r="B24" s="1" t="s">
        <v>44</v>
      </c>
      <c r="C24" s="1" t="s">
        <v>45</v>
      </c>
      <c r="D24" s="1" t="str">
        <f t="shared" si="1"/>
        <v>"63mm x 40mm"</v>
      </c>
      <c r="E24" s="1" t="s">
        <v>163</v>
      </c>
      <c r="F24" s="1" t="str">
        <f t="shared" si="2"/>
        <v>"2\" x 1 1/4\""</v>
      </c>
      <c r="G24" t="str">
        <f t="shared" si="0"/>
        <v>("63mm x 40mm", "2\" x 1 1/4\"")</v>
      </c>
    </row>
    <row r="25" spans="1:7" x14ac:dyDescent="0.25">
      <c r="A25" s="1">
        <v>24</v>
      </c>
      <c r="B25" s="1" t="s">
        <v>46</v>
      </c>
      <c r="C25" s="1" t="s">
        <v>47</v>
      </c>
      <c r="D25" s="1" t="str">
        <f t="shared" si="1"/>
        <v>"63mm x 50mm"</v>
      </c>
      <c r="E25" s="1" t="s">
        <v>164</v>
      </c>
      <c r="F25" s="1" t="str">
        <f t="shared" si="2"/>
        <v>"2\" x 1 1/2\""</v>
      </c>
      <c r="G25" t="str">
        <f t="shared" si="0"/>
        <v>("63mm x 50mm", "2\" x 1 1/2\"")</v>
      </c>
    </row>
    <row r="26" spans="1:7" x14ac:dyDescent="0.25">
      <c r="A26" s="1">
        <v>25</v>
      </c>
      <c r="B26" s="1" t="s">
        <v>48</v>
      </c>
      <c r="C26" s="1" t="s">
        <v>49</v>
      </c>
      <c r="D26" s="1" t="str">
        <f t="shared" si="1"/>
        <v>"90mm x 40mm"</v>
      </c>
      <c r="E26" s="1" t="s">
        <v>165</v>
      </c>
      <c r="F26" s="1" t="str">
        <f t="shared" si="2"/>
        <v>"3\" x 1 1/4\""</v>
      </c>
      <c r="G26" t="str">
        <f t="shared" si="0"/>
        <v>("90mm x 40mm", "3\" x 1 1/4\"")</v>
      </c>
    </row>
    <row r="27" spans="1:7" x14ac:dyDescent="0.25">
      <c r="A27" s="1">
        <v>26</v>
      </c>
      <c r="B27" s="1" t="s">
        <v>50</v>
      </c>
      <c r="C27" s="1" t="s">
        <v>51</v>
      </c>
      <c r="D27" s="1" t="str">
        <f t="shared" si="1"/>
        <v>"90mm x 50mm"</v>
      </c>
      <c r="E27" s="1" t="s">
        <v>166</v>
      </c>
      <c r="F27" s="1" t="str">
        <f t="shared" si="2"/>
        <v>"3\" x 1 1/2\""</v>
      </c>
      <c r="G27" t="str">
        <f t="shared" si="0"/>
        <v>("90mm x 50mm", "3\" x 1 1/2\"")</v>
      </c>
    </row>
    <row r="28" spans="1:7" x14ac:dyDescent="0.25">
      <c r="A28" s="1">
        <v>27</v>
      </c>
      <c r="B28" s="1" t="s">
        <v>52</v>
      </c>
      <c r="C28" s="1" t="s">
        <v>53</v>
      </c>
      <c r="D28" s="1" t="str">
        <f t="shared" si="1"/>
        <v>"90mm x 63mm"</v>
      </c>
      <c r="E28" s="1" t="s">
        <v>167</v>
      </c>
      <c r="F28" s="1" t="str">
        <f t="shared" si="2"/>
        <v>"3\" x 2\""</v>
      </c>
      <c r="G28" t="str">
        <f t="shared" si="0"/>
        <v>("90mm x 63mm", "3\" x 2\"")</v>
      </c>
    </row>
    <row r="29" spans="1:7" x14ac:dyDescent="0.25">
      <c r="A29" s="1">
        <v>28</v>
      </c>
      <c r="B29" s="1" t="s">
        <v>54</v>
      </c>
      <c r="C29" s="1" t="s">
        <v>55</v>
      </c>
      <c r="D29" s="1" t="str">
        <f t="shared" si="1"/>
        <v>"90mm x 75mm"</v>
      </c>
      <c r="E29" s="1" t="s">
        <v>168</v>
      </c>
      <c r="F29" s="1" t="str">
        <f t="shared" si="2"/>
        <v>"3\" x 2 1/2\""</v>
      </c>
      <c r="G29" t="str">
        <f t="shared" si="0"/>
        <v>("90mm x 75mm", "3\" x 2 1/2\"")</v>
      </c>
    </row>
    <row r="30" spans="1:7" x14ac:dyDescent="0.25">
      <c r="A30" s="1">
        <v>29</v>
      </c>
      <c r="B30" s="1" t="s">
        <v>56</v>
      </c>
      <c r="C30" s="1" t="s">
        <v>57</v>
      </c>
      <c r="D30" s="1" t="str">
        <f t="shared" si="1"/>
        <v>"110mm x 50mm"</v>
      </c>
      <c r="E30" s="1" t="s">
        <v>169</v>
      </c>
      <c r="F30" s="1" t="str">
        <f t="shared" si="2"/>
        <v>"4\" x 1 1/2\""</v>
      </c>
      <c r="G30" t="str">
        <f t="shared" si="0"/>
        <v>("110mm x 50mm", "4\" x 1 1/2\"")</v>
      </c>
    </row>
    <row r="31" spans="1:7" x14ac:dyDescent="0.25">
      <c r="A31" s="1">
        <v>30</v>
      </c>
      <c r="B31" s="1" t="s">
        <v>58</v>
      </c>
      <c r="C31" s="1" t="s">
        <v>59</v>
      </c>
      <c r="D31" s="1" t="str">
        <f t="shared" si="1"/>
        <v>"110mm x 63mm"</v>
      </c>
      <c r="E31" s="1" t="s">
        <v>170</v>
      </c>
      <c r="F31" s="1" t="str">
        <f t="shared" si="2"/>
        <v>"4\" x 2\""</v>
      </c>
      <c r="G31" t="str">
        <f t="shared" si="0"/>
        <v>("110mm x 63mm", "4\" x 2\"")</v>
      </c>
    </row>
    <row r="32" spans="1:7" x14ac:dyDescent="0.25">
      <c r="A32" s="1">
        <v>31</v>
      </c>
      <c r="B32" s="1" t="s">
        <v>60</v>
      </c>
      <c r="C32" s="1" t="s">
        <v>61</v>
      </c>
      <c r="D32" s="1" t="str">
        <f t="shared" si="1"/>
        <v>"110mm x 75mm"</v>
      </c>
      <c r="E32" s="1" t="s">
        <v>171</v>
      </c>
      <c r="F32" s="1" t="str">
        <f t="shared" si="2"/>
        <v>"4\" x 2 1/2\""</v>
      </c>
      <c r="G32" t="str">
        <f t="shared" si="0"/>
        <v>("110mm x 75mm", "4\" x 2 1/2\"")</v>
      </c>
    </row>
    <row r="33" spans="1:7" x14ac:dyDescent="0.25">
      <c r="A33" s="1">
        <v>32</v>
      </c>
      <c r="B33" s="1" t="s">
        <v>62</v>
      </c>
      <c r="C33" s="1" t="s">
        <v>63</v>
      </c>
      <c r="D33" s="1" t="str">
        <f t="shared" si="1"/>
        <v>"110mm x 90mm"</v>
      </c>
      <c r="E33" s="1" t="s">
        <v>172</v>
      </c>
      <c r="F33" s="1" t="str">
        <f t="shared" si="2"/>
        <v>"4\" x 3\""</v>
      </c>
      <c r="G33" t="str">
        <f t="shared" si="0"/>
        <v>("110mm x 90mm", "4\" x 3\"")</v>
      </c>
    </row>
    <row r="34" spans="1:7" x14ac:dyDescent="0.25">
      <c r="A34" s="1">
        <v>33</v>
      </c>
      <c r="B34" s="1" t="s">
        <v>190</v>
      </c>
      <c r="C34" s="1" t="s">
        <v>191</v>
      </c>
      <c r="D34" s="1" t="str">
        <f t="shared" ref="D34" si="3">_xlfn.CONCAT(""""&amp;B34&amp;"""")</f>
        <v>"160mm"</v>
      </c>
      <c r="E34" s="1" t="s">
        <v>192</v>
      </c>
      <c r="F34" s="1" t="str">
        <f t="shared" ref="F34" si="4">_xlfn.CONCAT(""""&amp;E34&amp;"""")</f>
        <v>"6\""</v>
      </c>
      <c r="G34" t="str">
        <f t="shared" ref="G34" si="5">_xlfn.CONCAT( "(",D34,", ", F34,")")</f>
        <v>("160mm", "6\"")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B10" sqref="B10"/>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96</v>
      </c>
      <c r="C1" s="1" t="s">
        <v>173</v>
      </c>
    </row>
    <row r="2" spans="1:7" x14ac:dyDescent="0.25">
      <c r="A2">
        <v>1</v>
      </c>
      <c r="B2" s="2" t="s">
        <v>101</v>
      </c>
      <c r="C2" s="1" t="s">
        <v>106</v>
      </c>
      <c r="D2" s="1" t="str">
        <f>_xlfn.CONCAT(""""&amp;B2&amp;"""")</f>
        <v>"uPVC PNT 14"</v>
      </c>
      <c r="E2" s="1" t="str">
        <f>_xlfn.CONCAT(""""&amp;C2&amp;"""")</f>
        <v>"SLS 147:2013 "</v>
      </c>
      <c r="F2" t="str">
        <f>_xlfn.CONCAT( "(",D2,", ", E2,")")</f>
        <v>("uPVC PNT 14", "SLS 147:2013 ")</v>
      </c>
      <c r="G2" t="str" cm="1">
        <f t="array" ref="G2">_xlfn.CONCAT("INSERT INTO plumgrades (plumGrade,plumStandard) VALUES",(TRANSPOSE(F2:F14)&amp;","))</f>
        <v>INSERT INTO plumgrades (plumGrade,plumStandard)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107</v>
      </c>
      <c r="C3" t="s">
        <v>109</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102</v>
      </c>
      <c r="C4" s="1" t="s">
        <v>106</v>
      </c>
      <c r="D4" s="1" t="str">
        <f t="shared" si="0"/>
        <v>" uPVC PNT 11"</v>
      </c>
      <c r="E4" s="1" t="str">
        <f t="shared" si="1"/>
        <v>"SLS 147:2013 "</v>
      </c>
      <c r="F4" t="str">
        <f t="shared" si="2"/>
        <v>(" uPVC PNT 11", "SLS 147:2013 ")</v>
      </c>
    </row>
    <row r="5" spans="1:7" x14ac:dyDescent="0.25">
      <c r="A5">
        <v>4</v>
      </c>
      <c r="B5" s="2" t="s">
        <v>108</v>
      </c>
      <c r="C5" s="1" t="s">
        <v>109</v>
      </c>
      <c r="D5" s="1" t="str">
        <f t="shared" si="0"/>
        <v>" uPVC PNT 11 - Fitting"</v>
      </c>
      <c r="E5" s="1" t="str">
        <f t="shared" si="1"/>
        <v>"SLS 659:2015"</v>
      </c>
      <c r="F5" t="str">
        <f t="shared" si="2"/>
        <v>(" uPVC PNT 11 - Fitting", "SLS 659:2015")</v>
      </c>
    </row>
    <row r="6" spans="1:7" x14ac:dyDescent="0.25">
      <c r="A6">
        <v>5</v>
      </c>
      <c r="B6" s="2" t="s">
        <v>178</v>
      </c>
      <c r="C6" s="1" t="s">
        <v>179</v>
      </c>
      <c r="D6" s="1" t="str">
        <f t="shared" ref="D6" si="3">_xlfn.CONCAT(""""&amp;B6&amp;"""")</f>
        <v>" uPVC PNT 12.5 - Fitting"</v>
      </c>
      <c r="E6" s="1" t="str">
        <f t="shared" ref="E6" si="4">_xlfn.CONCAT(""""&amp;C6&amp;"""")</f>
        <v>"SLS 659:2016"</v>
      </c>
      <c r="F6" t="str">
        <f t="shared" ref="F6" si="5">_xlfn.CONCAT( "(",D6,", ", E6,")")</f>
        <v>(" uPVC PNT 12.5 - Fitting", "SLS 659:2016")</v>
      </c>
    </row>
    <row r="7" spans="1:7" x14ac:dyDescent="0.25">
      <c r="A7">
        <v>6</v>
      </c>
      <c r="B7" s="2" t="s">
        <v>103</v>
      </c>
      <c r="C7" s="1" t="s">
        <v>106</v>
      </c>
      <c r="D7" s="1" t="str">
        <f t="shared" si="0"/>
        <v>" uPVC PNT 7"</v>
      </c>
      <c r="E7" s="1" t="str">
        <f t="shared" si="1"/>
        <v>"SLS 147:2013 "</v>
      </c>
      <c r="F7" t="str">
        <f t="shared" si="2"/>
        <v>(" uPVC PNT 7", "SLS 147:2013 ")</v>
      </c>
    </row>
    <row r="8" spans="1:7" x14ac:dyDescent="0.25">
      <c r="A8">
        <v>7</v>
      </c>
      <c r="B8" s="2" t="s">
        <v>188</v>
      </c>
      <c r="C8" s="1" t="s">
        <v>111</v>
      </c>
      <c r="D8" s="1" t="str">
        <f t="shared" si="0"/>
        <v>" uPVC CLASS 4.0 "</v>
      </c>
      <c r="E8" s="1" t="str">
        <f t="shared" si="1"/>
        <v>"SLS 1325"</v>
      </c>
      <c r="F8" t="str">
        <f t="shared" si="2"/>
        <v>(" uPVC CLASS 4.0 ", "SLS 1325")</v>
      </c>
    </row>
    <row r="9" spans="1:7" x14ac:dyDescent="0.25">
      <c r="A9">
        <v>8</v>
      </c>
      <c r="B9" s="2" t="s">
        <v>189</v>
      </c>
      <c r="C9" s="1" t="s">
        <v>111</v>
      </c>
      <c r="D9" s="1" t="str">
        <f t="shared" si="0"/>
        <v>" uPVCCLASS 2.5"</v>
      </c>
      <c r="E9" s="1" t="str">
        <f t="shared" si="1"/>
        <v>"SLS 1325"</v>
      </c>
      <c r="F9" t="str">
        <f t="shared" si="2"/>
        <v>(" uPVCCLASS 2.5", "SLS 1325")</v>
      </c>
    </row>
    <row r="10" spans="1:7" x14ac:dyDescent="0.25">
      <c r="A10">
        <v>9</v>
      </c>
      <c r="B10" s="2" t="s">
        <v>112</v>
      </c>
      <c r="C10" s="1" t="s">
        <v>111</v>
      </c>
      <c r="D10" s="1" t="str">
        <f t="shared" si="0"/>
        <v>"uPVC Drainage - fittings"</v>
      </c>
      <c r="E10" s="1" t="str">
        <f t="shared" si="1"/>
        <v>"SLS 1325"</v>
      </c>
      <c r="F10" t="str">
        <f t="shared" si="2"/>
        <v>("uPVC Drainage - fittings", "SLS 1325")</v>
      </c>
    </row>
    <row r="11" spans="1:7" x14ac:dyDescent="0.25">
      <c r="A11">
        <v>10</v>
      </c>
      <c r="B11" s="2" t="s">
        <v>104</v>
      </c>
      <c r="C11" s="1" t="s">
        <v>110</v>
      </c>
      <c r="D11" s="1" t="str">
        <f t="shared" si="0"/>
        <v>"uPVC Drainage (special) SS"</v>
      </c>
      <c r="E11" s="1" t="str">
        <f t="shared" si="1"/>
        <v>"SLS 1286"</v>
      </c>
      <c r="F11" t="str">
        <f t="shared" si="2"/>
        <v>("uPVC Drainage (special) SS", "SLS 1286")</v>
      </c>
    </row>
    <row r="12" spans="1:7" x14ac:dyDescent="0.25">
      <c r="A12">
        <v>11</v>
      </c>
      <c r="B12" s="2" t="s">
        <v>95</v>
      </c>
      <c r="C12" s="1" t="s">
        <v>114</v>
      </c>
      <c r="D12" s="1" t="str">
        <f t="shared" si="0"/>
        <v>"Tube Well Pipe SS"</v>
      </c>
      <c r="E12" s="1" t="str">
        <f t="shared" si="1"/>
        <v>"Non-Type"</v>
      </c>
      <c r="F12" t="str">
        <f t="shared" si="2"/>
        <v>("Tube Well Pipe SS", "Non-Type")</v>
      </c>
    </row>
    <row r="13" spans="1:7" x14ac:dyDescent="0.25">
      <c r="A13">
        <v>12</v>
      </c>
      <c r="B13" s="2" t="s">
        <v>94</v>
      </c>
      <c r="C13" s="1" t="s">
        <v>114</v>
      </c>
      <c r="D13" s="1" t="str">
        <f t="shared" si="0"/>
        <v>"Irrigation Pipe SS"</v>
      </c>
      <c r="E13" s="1" t="str">
        <f t="shared" si="1"/>
        <v>"Non-Type"</v>
      </c>
      <c r="F13" t="str">
        <f t="shared" si="2"/>
        <v>("Irrigation Pipe SS", "Non-Type")</v>
      </c>
    </row>
    <row r="14" spans="1:7" x14ac:dyDescent="0.25">
      <c r="A14">
        <v>13</v>
      </c>
      <c r="B14" s="2" t="s">
        <v>105</v>
      </c>
      <c r="C14" s="1" t="s">
        <v>113</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7"/>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115</v>
      </c>
    </row>
    <row r="2" spans="1:5" x14ac:dyDescent="0.25">
      <c r="A2">
        <v>1</v>
      </c>
      <c r="B2" t="s">
        <v>116</v>
      </c>
      <c r="C2" s="1" t="str">
        <f>_xlfn.CONCAT(""""&amp;B2&amp;"""")</f>
        <v>"Pressure pipes"</v>
      </c>
      <c r="D2" s="1" t="str">
        <f>_xlfn.CONCAT( "(",C2,")")</f>
        <v>("Pressure pipes")</v>
      </c>
      <c r="E2" t="str" cm="1">
        <f t="array" ref="E2">_xlfn.CONCAT("INSERT INTO plumtypes (plumType) VALUES",(TRANSPOSE(D2:D7)&amp;","))</f>
        <v>INSERT INTO plumtypes (plumType) VALUES("Pressure pipes"),("Pressure fittings"),("Sewerage and Waste Water Pipes"),("Sewerage and Waste Water Fittings"),("Cpvc Pipes"),("Cpvc Fittings"),</v>
      </c>
    </row>
    <row r="3" spans="1:5" x14ac:dyDescent="0.25">
      <c r="A3">
        <v>2</v>
      </c>
      <c r="B3" t="s">
        <v>117</v>
      </c>
      <c r="C3" s="1" t="str">
        <f t="shared" ref="C3:C7" si="0">_xlfn.CONCAT(""""&amp;B3&amp;"""")</f>
        <v>"Pressure fittings"</v>
      </c>
      <c r="D3" s="1" t="str">
        <f t="shared" ref="D3:D7" si="1">_xlfn.CONCAT( "(",C3,")")</f>
        <v>("Pressure fittings")</v>
      </c>
    </row>
    <row r="4" spans="1:5" x14ac:dyDescent="0.25">
      <c r="A4">
        <v>3</v>
      </c>
      <c r="B4" t="s">
        <v>118</v>
      </c>
      <c r="C4" s="1" t="str">
        <f t="shared" si="0"/>
        <v>"Sewerage and Waste Water Pipes"</v>
      </c>
      <c r="D4" s="1" t="str">
        <f t="shared" si="1"/>
        <v>("Sewerage and Waste Water Pipes")</v>
      </c>
    </row>
    <row r="5" spans="1:5" x14ac:dyDescent="0.25">
      <c r="A5">
        <v>4</v>
      </c>
      <c r="B5" t="s">
        <v>119</v>
      </c>
      <c r="C5" s="1" t="str">
        <f t="shared" si="0"/>
        <v>"Sewerage and Waste Water Fittings"</v>
      </c>
      <c r="D5" s="1" t="str">
        <f t="shared" si="1"/>
        <v>("Sewerage and Waste Water Fittings")</v>
      </c>
    </row>
    <row r="6" spans="1:5" x14ac:dyDescent="0.25">
      <c r="A6">
        <v>5</v>
      </c>
      <c r="B6" t="s">
        <v>120</v>
      </c>
      <c r="C6" s="1" t="str">
        <f t="shared" si="0"/>
        <v>"Cpvc Pipes"</v>
      </c>
      <c r="D6" s="1" t="str">
        <f t="shared" si="1"/>
        <v>("Cpvc Pipes")</v>
      </c>
    </row>
    <row r="7" spans="1:5" x14ac:dyDescent="0.25">
      <c r="A7">
        <v>6</v>
      </c>
      <c r="B7" t="s">
        <v>121</v>
      </c>
      <c r="C7" s="1" t="str">
        <f t="shared" si="0"/>
        <v>"Cpvc Fittings"</v>
      </c>
      <c r="D7" s="1" t="str">
        <f t="shared" si="1"/>
        <v>("Cpvc Fittings")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97</v>
      </c>
    </row>
    <row r="2" spans="1:5" x14ac:dyDescent="0.25">
      <c r="A2">
        <v>1</v>
      </c>
      <c r="B2" t="s">
        <v>99</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98</v>
      </c>
      <c r="C3" s="1" t="str">
        <f t="shared" ref="C3:C4" si="0">_xlfn.CONCAT(""""&amp;B3&amp;"""")</f>
        <v>"Anton"</v>
      </c>
      <c r="D3" s="1" t="str">
        <f t="shared" ref="D3:D4" si="1">_xlfn.CONCAT( "(",C3,")")</f>
        <v>("Anton")</v>
      </c>
    </row>
    <row r="4" spans="1:5" x14ac:dyDescent="0.25">
      <c r="A4">
        <v>3</v>
      </c>
      <c r="B4" t="s">
        <v>100</v>
      </c>
      <c r="C4" s="1" t="str">
        <f t="shared" si="0"/>
        <v>"National"</v>
      </c>
      <c r="D4" s="1" t="str">
        <f t="shared" si="1"/>
        <v>("National")</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Tee Brass"),("Reducing Faucet Socket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180</v>
      </c>
      <c r="C20" s="1" t="str">
        <f t="shared" ref="C20" si="2">_xlfn.CONCAT(""""&amp;B20&amp;"""")</f>
        <v>"Reducing Faucet Tee Brass"</v>
      </c>
      <c r="D20" s="1" t="str">
        <f t="shared" ref="D20" si="3">_xlfn.CONCAT( "(",C20,")")</f>
        <v>("Reducing Faucet Tee Brass")</v>
      </c>
    </row>
    <row r="21" spans="1:4" x14ac:dyDescent="0.25">
      <c r="A21" s="1">
        <v>20</v>
      </c>
      <c r="B21" s="1" t="s">
        <v>181</v>
      </c>
      <c r="C21" s="1" t="str">
        <f t="shared" ref="C21" si="4">_xlfn.CONCAT(""""&amp;B21&amp;"""")</f>
        <v>"Reducing Faucet Socket Brass"</v>
      </c>
      <c r="D21" s="1" t="str">
        <f t="shared" ref="D21" si="5">_xlfn.CONCAT( "(",C21,")")</f>
        <v>("Reducing Faucet Socket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122</v>
      </c>
      <c r="C30" s="1" t="str">
        <f t="shared" si="0"/>
        <v>"CPVC Faucet Elbow Brass"</v>
      </c>
      <c r="D30" s="1" t="str">
        <f t="shared" si="1"/>
        <v>("CPVC Faucet Elbow Brass")</v>
      </c>
    </row>
    <row r="31" spans="1:4" x14ac:dyDescent="0.25">
      <c r="A31" s="1">
        <v>30</v>
      </c>
      <c r="B31" s="1" t="s">
        <v>123</v>
      </c>
      <c r="C31" s="1" t="str">
        <f t="shared" si="0"/>
        <v>"CPVC Step Overhead Bend"</v>
      </c>
      <c r="D31" s="1" t="str">
        <f t="shared" si="1"/>
        <v>("CPVC Step Overhead Bend")</v>
      </c>
    </row>
    <row r="32" spans="1:4" x14ac:dyDescent="0.25">
      <c r="A32" s="1">
        <v>31</v>
      </c>
      <c r="B32" s="1" t="s">
        <v>124</v>
      </c>
      <c r="C32" s="1" t="str">
        <f t="shared" si="0"/>
        <v>"CPVC elbow 90"</v>
      </c>
      <c r="D32" s="1" t="str">
        <f t="shared" si="1"/>
        <v>("CPVC elbow 90")</v>
      </c>
    </row>
    <row r="33" spans="1:4" x14ac:dyDescent="0.25">
      <c r="A33" s="1">
        <v>32</v>
      </c>
      <c r="B33" s="1" t="s">
        <v>129</v>
      </c>
      <c r="C33" s="1" t="str">
        <f t="shared" si="0"/>
        <v>"CPVC Threaded Female adapter Brass "</v>
      </c>
      <c r="D33" s="1" t="str">
        <f t="shared" si="1"/>
        <v>("CPVC Threaded Female adapter Brass ")</v>
      </c>
    </row>
    <row r="34" spans="1:4" x14ac:dyDescent="0.25">
      <c r="A34" s="1">
        <v>33</v>
      </c>
      <c r="B34" s="1" t="s">
        <v>125</v>
      </c>
      <c r="C34" s="1" t="str">
        <f t="shared" si="0"/>
        <v>"CPVC elbow 45"</v>
      </c>
      <c r="D34" s="1" t="str">
        <f t="shared" si="1"/>
        <v>("CPVC elbow 45")</v>
      </c>
    </row>
    <row r="35" spans="1:4" x14ac:dyDescent="0.25">
      <c r="A35" s="1">
        <v>34</v>
      </c>
      <c r="B35" s="1" t="s">
        <v>126</v>
      </c>
      <c r="C35" s="1" t="str">
        <f t="shared" si="0"/>
        <v>"CPVC Coupling"</v>
      </c>
      <c r="D35" s="1" t="str">
        <f t="shared" si="1"/>
        <v>("CPVC Coupling")</v>
      </c>
    </row>
    <row r="36" spans="1:4" x14ac:dyDescent="0.25">
      <c r="A36" s="1">
        <v>35</v>
      </c>
      <c r="B36" s="1" t="s">
        <v>127</v>
      </c>
      <c r="C36" s="1" t="str">
        <f t="shared" si="0"/>
        <v>"CPVC Faucet Tee Brass"</v>
      </c>
      <c r="D36" s="1" t="str">
        <f t="shared" si="1"/>
        <v>("CPVC Faucet Tee Brass")</v>
      </c>
    </row>
    <row r="37" spans="1:4" x14ac:dyDescent="0.25">
      <c r="A37" s="1">
        <v>36</v>
      </c>
      <c r="B37" s="1" t="s">
        <v>128</v>
      </c>
      <c r="C37" s="1" t="str">
        <f t="shared" si="0"/>
        <v>"CPVC Faucet Tee"</v>
      </c>
      <c r="D37" s="1" t="str">
        <f t="shared" si="1"/>
        <v>("CPVC Faucet Tee")</v>
      </c>
    </row>
    <row r="38" spans="1:4" x14ac:dyDescent="0.25">
      <c r="A38" s="1">
        <v>37</v>
      </c>
      <c r="B38" s="1" t="s">
        <v>130</v>
      </c>
      <c r="C38" s="1" t="str">
        <f t="shared" si="0"/>
        <v>"CPVC Threaded male adapter Brass "</v>
      </c>
      <c r="D38" s="1" t="str">
        <f t="shared" si="1"/>
        <v>("CPVC Threaded male adapter Brass ")</v>
      </c>
    </row>
    <row r="39" spans="1:4" x14ac:dyDescent="0.25">
      <c r="A39" s="1">
        <v>38</v>
      </c>
      <c r="B39" s="1" t="s">
        <v>131</v>
      </c>
      <c r="C39" s="1" t="str">
        <f t="shared" si="0"/>
        <v>"CPVC Threaded male adapter"</v>
      </c>
      <c r="D39" s="1" t="str">
        <f t="shared" si="1"/>
        <v>("CPVC Threaded male adapter")</v>
      </c>
    </row>
    <row r="40" spans="1:4" x14ac:dyDescent="0.25">
      <c r="A40" s="1">
        <v>39</v>
      </c>
      <c r="B40" s="1" t="s">
        <v>132</v>
      </c>
      <c r="C40" s="1" t="str">
        <f t="shared" si="0"/>
        <v>"CPVC Threaded Coupling Brass"</v>
      </c>
      <c r="D40" s="1" t="str">
        <f t="shared" si="1"/>
        <v>("CPVC Threaded Coupling Brass")</v>
      </c>
    </row>
    <row r="41" spans="1:4" x14ac:dyDescent="0.25">
      <c r="A41" s="1">
        <v>40</v>
      </c>
      <c r="B41" s="1" t="s">
        <v>133</v>
      </c>
      <c r="C41" s="1" t="str">
        <f t="shared" si="0"/>
        <v>"CPVC Reducer bush"</v>
      </c>
      <c r="D41" s="1" t="str">
        <f t="shared" si="1"/>
        <v>("CPVC Reducer bush")</v>
      </c>
    </row>
    <row r="42" spans="1:4" x14ac:dyDescent="0.25">
      <c r="A42" s="1">
        <v>41</v>
      </c>
      <c r="B42" s="1" t="s">
        <v>134</v>
      </c>
      <c r="C42" s="1" t="str">
        <f t="shared" si="0"/>
        <v>"CPVC Union"</v>
      </c>
      <c r="D42" s="1" t="str">
        <f t="shared" si="1"/>
        <v>("CPVC Union")</v>
      </c>
    </row>
    <row r="43" spans="1:4" x14ac:dyDescent="0.25">
      <c r="A43" s="1">
        <v>42</v>
      </c>
      <c r="B43" t="s">
        <v>135</v>
      </c>
      <c r="C43" s="1" t="str">
        <f t="shared" si="0"/>
        <v>"CPVC Threaded Female adapter"</v>
      </c>
      <c r="D43" s="1" t="str">
        <f t="shared" si="1"/>
        <v>("CPVC Threaded Female adapter")</v>
      </c>
    </row>
    <row r="44" spans="1:4" x14ac:dyDescent="0.25">
      <c r="A44" s="1">
        <v>43</v>
      </c>
      <c r="B44" s="1" t="s">
        <v>136</v>
      </c>
      <c r="C44" s="1" t="str">
        <f t="shared" si="0"/>
        <v>"CPVC Reducer Coupling"</v>
      </c>
      <c r="D44" s="1" t="str">
        <f t="shared" si="1"/>
        <v>("CPVC Reducer Coupling")</v>
      </c>
    </row>
    <row r="45" spans="1:4" x14ac:dyDescent="0.25">
      <c r="A45" s="1">
        <v>44</v>
      </c>
      <c r="B45" s="1" t="s">
        <v>137</v>
      </c>
      <c r="C45" s="1" t="str">
        <f t="shared" si="0"/>
        <v>"CPVC cap"</v>
      </c>
      <c r="D45" s="1" t="str">
        <f t="shared" si="1"/>
        <v>("CPVC cap")</v>
      </c>
    </row>
    <row r="46" spans="1:4" x14ac:dyDescent="0.25">
      <c r="A46" s="1">
        <v>45</v>
      </c>
      <c r="B46" s="1" t="s">
        <v>138</v>
      </c>
      <c r="C46" s="1" t="str">
        <f t="shared" si="0"/>
        <v>"CPVC Reducer Tee"</v>
      </c>
      <c r="D46" s="1" t="str">
        <f t="shared" si="1"/>
        <v>("CPVC Reducer Tee")</v>
      </c>
    </row>
    <row r="47" spans="1:4" x14ac:dyDescent="0.25">
      <c r="A47" s="1">
        <v>46</v>
      </c>
      <c r="B47" s="1" t="s">
        <v>139</v>
      </c>
      <c r="C47" s="1" t="str">
        <f t="shared" si="0"/>
        <v>"CPVC Cross"</v>
      </c>
      <c r="D47" s="1" t="str">
        <f t="shared" si="1"/>
        <v>("CPVC Cross")</v>
      </c>
    </row>
    <row r="48" spans="1:4" x14ac:dyDescent="0.25">
      <c r="A48" s="1">
        <v>47</v>
      </c>
      <c r="B48" s="1" t="s">
        <v>140</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76"/>
  <sheetViews>
    <sheetView workbookViewId="0">
      <selection activeCell="H2" sqref="H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174</v>
      </c>
      <c r="C1" t="s">
        <v>175</v>
      </c>
      <c r="D1" t="s">
        <v>176</v>
      </c>
      <c r="E1" t="s">
        <v>177</v>
      </c>
      <c r="F1" t="s">
        <v>182</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VALUES",(TRANSPOSE(G2:G176)&amp;","))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76"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row r="139" spans="1:7" x14ac:dyDescent="0.25">
      <c r="A139">
        <v>138</v>
      </c>
      <c r="B139">
        <v>9</v>
      </c>
      <c r="C139">
        <v>1</v>
      </c>
      <c r="D139">
        <v>9</v>
      </c>
      <c r="E139">
        <v>4</v>
      </c>
      <c r="F139">
        <v>4</v>
      </c>
      <c r="G139" t="str">
        <f t="shared" si="2"/>
        <v>(9, 1, 9, 4, 4)</v>
      </c>
    </row>
    <row r="140" spans="1:7" x14ac:dyDescent="0.25">
      <c r="A140">
        <v>139</v>
      </c>
      <c r="B140">
        <v>9</v>
      </c>
      <c r="C140">
        <v>1</v>
      </c>
      <c r="D140">
        <v>9</v>
      </c>
      <c r="E140">
        <v>5</v>
      </c>
      <c r="F140">
        <v>4</v>
      </c>
      <c r="G140" t="str">
        <f t="shared" si="2"/>
        <v>(9, 1, 9, 5, 4)</v>
      </c>
    </row>
    <row r="141" spans="1:7" x14ac:dyDescent="0.25">
      <c r="A141">
        <v>140</v>
      </c>
      <c r="B141">
        <v>9</v>
      </c>
      <c r="C141">
        <v>1</v>
      </c>
      <c r="D141">
        <v>9</v>
      </c>
      <c r="E141">
        <v>6</v>
      </c>
      <c r="F141">
        <v>4</v>
      </c>
      <c r="G141" t="str">
        <f t="shared" si="2"/>
        <v>(9, 1, 9, 6, 4)</v>
      </c>
    </row>
    <row r="142" spans="1:7" x14ac:dyDescent="0.25">
      <c r="A142">
        <v>141</v>
      </c>
      <c r="B142">
        <v>9</v>
      </c>
      <c r="C142">
        <v>1</v>
      </c>
      <c r="D142">
        <v>9</v>
      </c>
      <c r="E142">
        <v>9</v>
      </c>
      <c r="F142">
        <v>4</v>
      </c>
      <c r="G142" t="str">
        <f t="shared" si="2"/>
        <v>(9, 1, 9, 9, 4)</v>
      </c>
    </row>
    <row r="143" spans="1:7" x14ac:dyDescent="0.25">
      <c r="A143">
        <v>142</v>
      </c>
      <c r="B143">
        <v>6</v>
      </c>
      <c r="C143">
        <v>1</v>
      </c>
      <c r="D143">
        <v>9</v>
      </c>
      <c r="E143">
        <v>4</v>
      </c>
      <c r="F143">
        <v>4</v>
      </c>
      <c r="G143" t="str">
        <f t="shared" si="2"/>
        <v>(6, 1, 9, 4, 4)</v>
      </c>
    </row>
    <row r="144" spans="1:7" x14ac:dyDescent="0.25">
      <c r="A144">
        <v>143</v>
      </c>
      <c r="B144">
        <v>6</v>
      </c>
      <c r="C144">
        <v>1</v>
      </c>
      <c r="D144">
        <v>9</v>
      </c>
      <c r="E144">
        <v>5</v>
      </c>
      <c r="F144">
        <v>4</v>
      </c>
      <c r="G144" t="str">
        <f t="shared" si="2"/>
        <v>(6, 1, 9, 5, 4)</v>
      </c>
    </row>
    <row r="145" spans="1:7" x14ac:dyDescent="0.25">
      <c r="A145">
        <v>144</v>
      </c>
      <c r="B145">
        <v>6</v>
      </c>
      <c r="C145">
        <v>1</v>
      </c>
      <c r="D145">
        <v>9</v>
      </c>
      <c r="E145">
        <v>6</v>
      </c>
      <c r="F145">
        <v>4</v>
      </c>
      <c r="G145" t="str">
        <f t="shared" si="2"/>
        <v>(6, 1, 9, 6, 4)</v>
      </c>
    </row>
    <row r="146" spans="1:7" x14ac:dyDescent="0.25">
      <c r="A146">
        <v>145</v>
      </c>
      <c r="B146">
        <v>6</v>
      </c>
      <c r="C146">
        <v>1</v>
      </c>
      <c r="D146">
        <v>9</v>
      </c>
      <c r="E146">
        <v>9</v>
      </c>
      <c r="F146">
        <v>4</v>
      </c>
      <c r="G146" t="str">
        <f t="shared" si="2"/>
        <v>(6, 1, 9, 9, 4)</v>
      </c>
    </row>
    <row r="147" spans="1:7" x14ac:dyDescent="0.25">
      <c r="A147">
        <v>146</v>
      </c>
      <c r="B147">
        <v>5</v>
      </c>
      <c r="C147">
        <v>1</v>
      </c>
      <c r="D147">
        <v>9</v>
      </c>
      <c r="E147">
        <v>4</v>
      </c>
      <c r="F147">
        <v>4</v>
      </c>
      <c r="G147" t="str">
        <f t="shared" si="2"/>
        <v>(5, 1, 9, 4, 4)</v>
      </c>
    </row>
    <row r="148" spans="1:7" x14ac:dyDescent="0.25">
      <c r="A148">
        <v>147</v>
      </c>
      <c r="B148">
        <v>5</v>
      </c>
      <c r="C148">
        <v>1</v>
      </c>
      <c r="D148">
        <v>9</v>
      </c>
      <c r="E148">
        <v>5</v>
      </c>
      <c r="F148">
        <v>4</v>
      </c>
      <c r="G148" t="str">
        <f t="shared" si="2"/>
        <v>(5, 1, 9, 5, 4)</v>
      </c>
    </row>
    <row r="149" spans="1:7" x14ac:dyDescent="0.25">
      <c r="A149">
        <v>148</v>
      </c>
      <c r="B149">
        <v>5</v>
      </c>
      <c r="C149">
        <v>1</v>
      </c>
      <c r="D149">
        <v>9</v>
      </c>
      <c r="E149">
        <v>6</v>
      </c>
      <c r="F149">
        <v>4</v>
      </c>
      <c r="G149" t="str">
        <f t="shared" si="2"/>
        <v>(5, 1, 9, 6, 4)</v>
      </c>
    </row>
    <row r="150" spans="1:7" x14ac:dyDescent="0.25">
      <c r="A150">
        <v>149</v>
      </c>
      <c r="B150">
        <v>5</v>
      </c>
      <c r="C150">
        <v>1</v>
      </c>
      <c r="D150">
        <v>9</v>
      </c>
      <c r="E150">
        <v>9</v>
      </c>
      <c r="F150">
        <v>4</v>
      </c>
      <c r="G150" t="str">
        <f t="shared" si="2"/>
        <v>(5, 1, 9, 9, 4)</v>
      </c>
    </row>
    <row r="151" spans="1:7" x14ac:dyDescent="0.25">
      <c r="A151">
        <v>150</v>
      </c>
      <c r="B151">
        <v>22</v>
      </c>
      <c r="C151">
        <v>1</v>
      </c>
      <c r="D151">
        <v>9</v>
      </c>
      <c r="E151">
        <v>4</v>
      </c>
      <c r="F151">
        <v>4</v>
      </c>
      <c r="G151" t="str">
        <f t="shared" si="2"/>
        <v>(22, 1, 9, 4, 4)</v>
      </c>
    </row>
    <row r="152" spans="1:7" x14ac:dyDescent="0.25">
      <c r="A152">
        <v>151</v>
      </c>
      <c r="B152">
        <v>22</v>
      </c>
      <c r="C152">
        <v>1</v>
      </c>
      <c r="D152">
        <v>9</v>
      </c>
      <c r="E152">
        <v>5</v>
      </c>
      <c r="F152">
        <v>4</v>
      </c>
      <c r="G152" t="str">
        <f t="shared" si="2"/>
        <v>(22, 1, 9, 5, 4)</v>
      </c>
    </row>
    <row r="153" spans="1:7" x14ac:dyDescent="0.25">
      <c r="A153">
        <v>152</v>
      </c>
      <c r="B153">
        <v>22</v>
      </c>
      <c r="C153">
        <v>1</v>
      </c>
      <c r="D153">
        <v>9</v>
      </c>
      <c r="E153">
        <v>9</v>
      </c>
      <c r="F153">
        <v>4</v>
      </c>
      <c r="G153" t="str">
        <f t="shared" si="2"/>
        <v>(22, 1, 9, 9, 4)</v>
      </c>
    </row>
    <row r="154" spans="1:7" x14ac:dyDescent="0.25">
      <c r="A154">
        <v>153</v>
      </c>
      <c r="B154">
        <v>23</v>
      </c>
      <c r="C154">
        <v>1</v>
      </c>
      <c r="D154">
        <v>9</v>
      </c>
      <c r="E154">
        <v>4</v>
      </c>
      <c r="F154">
        <v>4</v>
      </c>
      <c r="G154" t="str">
        <f t="shared" si="2"/>
        <v>(23, 1, 9, 4, 4)</v>
      </c>
    </row>
    <row r="155" spans="1:7" x14ac:dyDescent="0.25">
      <c r="A155">
        <v>154</v>
      </c>
      <c r="B155">
        <v>23</v>
      </c>
      <c r="C155">
        <v>1</v>
      </c>
      <c r="D155">
        <v>9</v>
      </c>
      <c r="E155">
        <v>5</v>
      </c>
      <c r="F155">
        <v>4</v>
      </c>
      <c r="G155" t="str">
        <f t="shared" si="2"/>
        <v>(23, 1, 9, 5, 4)</v>
      </c>
    </row>
    <row r="156" spans="1:7" x14ac:dyDescent="0.25">
      <c r="A156">
        <v>155</v>
      </c>
      <c r="B156">
        <v>23</v>
      </c>
      <c r="C156">
        <v>1</v>
      </c>
      <c r="D156">
        <v>9</v>
      </c>
      <c r="E156">
        <v>6</v>
      </c>
      <c r="F156">
        <v>4</v>
      </c>
      <c r="G156" t="str">
        <f t="shared" si="2"/>
        <v>(23, 1, 9, 6, 4)</v>
      </c>
    </row>
    <row r="157" spans="1:7" x14ac:dyDescent="0.25">
      <c r="A157">
        <v>156</v>
      </c>
      <c r="B157">
        <v>23</v>
      </c>
      <c r="C157">
        <v>1</v>
      </c>
      <c r="D157">
        <v>9</v>
      </c>
      <c r="E157">
        <v>9</v>
      </c>
      <c r="F157">
        <v>4</v>
      </c>
      <c r="G157" t="str">
        <f t="shared" si="2"/>
        <v>(23, 1, 9, 9, 4)</v>
      </c>
    </row>
    <row r="158" spans="1:7" x14ac:dyDescent="0.25">
      <c r="A158">
        <v>157</v>
      </c>
      <c r="B158">
        <v>24</v>
      </c>
      <c r="C158">
        <v>1</v>
      </c>
      <c r="D158">
        <v>9</v>
      </c>
      <c r="E158">
        <v>4</v>
      </c>
      <c r="F158">
        <v>4</v>
      </c>
      <c r="G158" t="str">
        <f t="shared" si="2"/>
        <v>(24, 1, 9, 4, 4)</v>
      </c>
    </row>
    <row r="159" spans="1:7" x14ac:dyDescent="0.25">
      <c r="A159">
        <v>158</v>
      </c>
      <c r="B159">
        <v>24</v>
      </c>
      <c r="C159">
        <v>1</v>
      </c>
      <c r="D159">
        <v>9</v>
      </c>
      <c r="E159">
        <v>5</v>
      </c>
      <c r="F159">
        <v>4</v>
      </c>
      <c r="G159" t="str">
        <f t="shared" si="2"/>
        <v>(24, 1, 9, 5, 4)</v>
      </c>
    </row>
    <row r="160" spans="1:7" x14ac:dyDescent="0.25">
      <c r="A160">
        <v>159</v>
      </c>
      <c r="B160">
        <v>24</v>
      </c>
      <c r="C160">
        <v>1</v>
      </c>
      <c r="D160">
        <v>9</v>
      </c>
      <c r="E160">
        <v>6</v>
      </c>
      <c r="F160">
        <v>4</v>
      </c>
      <c r="G160" t="str">
        <f t="shared" si="2"/>
        <v>(24, 1, 9, 6, 4)</v>
      </c>
    </row>
    <row r="161" spans="1:7" x14ac:dyDescent="0.25">
      <c r="A161">
        <v>160</v>
      </c>
      <c r="B161">
        <v>24</v>
      </c>
      <c r="C161">
        <v>1</v>
      </c>
      <c r="D161">
        <v>9</v>
      </c>
      <c r="E161">
        <v>9</v>
      </c>
      <c r="F161">
        <v>4</v>
      </c>
      <c r="G161" t="str">
        <f t="shared" si="2"/>
        <v>(24, 1, 9, 9, 4)</v>
      </c>
    </row>
    <row r="162" spans="1:7" x14ac:dyDescent="0.25">
      <c r="A162">
        <v>161</v>
      </c>
      <c r="B162">
        <v>25</v>
      </c>
      <c r="C162">
        <v>1</v>
      </c>
      <c r="D162">
        <v>9</v>
      </c>
      <c r="E162">
        <v>4</v>
      </c>
      <c r="F162">
        <v>4</v>
      </c>
      <c r="G162" t="str">
        <f t="shared" si="2"/>
        <v>(25, 1, 9, 4, 4)</v>
      </c>
    </row>
    <row r="163" spans="1:7" x14ac:dyDescent="0.25">
      <c r="A163">
        <v>162</v>
      </c>
      <c r="B163">
        <v>25</v>
      </c>
      <c r="C163">
        <v>1</v>
      </c>
      <c r="D163">
        <v>9</v>
      </c>
      <c r="E163">
        <v>5</v>
      </c>
      <c r="F163">
        <v>4</v>
      </c>
      <c r="G163" t="str">
        <f t="shared" si="2"/>
        <v>(25, 1, 9, 5, 4)</v>
      </c>
    </row>
    <row r="164" spans="1:7" x14ac:dyDescent="0.25">
      <c r="A164">
        <v>163</v>
      </c>
      <c r="B164">
        <v>25</v>
      </c>
      <c r="C164">
        <v>1</v>
      </c>
      <c r="D164">
        <v>9</v>
      </c>
      <c r="E164">
        <v>6</v>
      </c>
      <c r="F164">
        <v>4</v>
      </c>
      <c r="G164" t="str">
        <f t="shared" si="2"/>
        <v>(25, 1, 9, 6, 4)</v>
      </c>
    </row>
    <row r="165" spans="1:7" x14ac:dyDescent="0.25">
      <c r="A165">
        <v>164</v>
      </c>
      <c r="B165">
        <v>25</v>
      </c>
      <c r="C165">
        <v>1</v>
      </c>
      <c r="D165">
        <v>9</v>
      </c>
      <c r="E165">
        <v>9</v>
      </c>
      <c r="F165">
        <v>4</v>
      </c>
      <c r="G165" t="str">
        <f t="shared" si="2"/>
        <v>(25, 1, 9, 9, 4)</v>
      </c>
    </row>
    <row r="166" spans="1:7" x14ac:dyDescent="0.25">
      <c r="A166">
        <v>165</v>
      </c>
      <c r="B166">
        <v>26</v>
      </c>
      <c r="C166">
        <v>1</v>
      </c>
      <c r="D166">
        <v>9</v>
      </c>
      <c r="E166">
        <v>4</v>
      </c>
      <c r="F166">
        <v>4</v>
      </c>
      <c r="G166" t="str">
        <f t="shared" si="2"/>
        <v>(26, 1, 9, 4, 4)</v>
      </c>
    </row>
    <row r="167" spans="1:7" x14ac:dyDescent="0.25">
      <c r="A167">
        <v>166</v>
      </c>
      <c r="B167">
        <v>26</v>
      </c>
      <c r="C167">
        <v>1</v>
      </c>
      <c r="D167">
        <v>9</v>
      </c>
      <c r="E167">
        <v>5</v>
      </c>
      <c r="F167">
        <v>4</v>
      </c>
      <c r="G167" t="str">
        <f t="shared" si="2"/>
        <v>(26, 1, 9, 5, 4)</v>
      </c>
    </row>
    <row r="168" spans="1:7" x14ac:dyDescent="0.25">
      <c r="A168">
        <v>167</v>
      </c>
      <c r="B168">
        <v>26</v>
      </c>
      <c r="C168">
        <v>1</v>
      </c>
      <c r="D168">
        <v>9</v>
      </c>
      <c r="E168">
        <v>6</v>
      </c>
      <c r="F168">
        <v>4</v>
      </c>
      <c r="G168" t="str">
        <f t="shared" si="2"/>
        <v>(26, 1, 9, 6, 4)</v>
      </c>
    </row>
    <row r="169" spans="1:7" x14ac:dyDescent="0.25">
      <c r="A169">
        <v>168</v>
      </c>
      <c r="B169">
        <v>26</v>
      </c>
      <c r="C169">
        <v>1</v>
      </c>
      <c r="D169">
        <v>9</v>
      </c>
      <c r="E169">
        <v>9</v>
      </c>
      <c r="F169">
        <v>4</v>
      </c>
      <c r="G169" t="str">
        <f t="shared" si="2"/>
        <v>(26, 1, 9, 9, 4)</v>
      </c>
    </row>
    <row r="170" spans="1:7" x14ac:dyDescent="0.25">
      <c r="A170">
        <v>169</v>
      </c>
      <c r="B170">
        <v>27</v>
      </c>
      <c r="C170">
        <v>1</v>
      </c>
      <c r="D170">
        <v>9</v>
      </c>
      <c r="E170">
        <v>4</v>
      </c>
      <c r="F170">
        <v>4</v>
      </c>
      <c r="G170" t="str">
        <f t="shared" si="2"/>
        <v>(27, 1, 9, 4, 4)</v>
      </c>
    </row>
    <row r="171" spans="1:7" x14ac:dyDescent="0.25">
      <c r="A171">
        <v>170</v>
      </c>
      <c r="B171">
        <v>27</v>
      </c>
      <c r="C171">
        <v>1</v>
      </c>
      <c r="D171">
        <v>9</v>
      </c>
      <c r="E171">
        <v>5</v>
      </c>
      <c r="F171">
        <v>4</v>
      </c>
      <c r="G171" t="str">
        <f t="shared" si="2"/>
        <v>(27, 1, 9, 5, 4)</v>
      </c>
    </row>
    <row r="172" spans="1:7" x14ac:dyDescent="0.25">
      <c r="A172">
        <v>171</v>
      </c>
      <c r="B172">
        <v>27</v>
      </c>
      <c r="C172">
        <v>1</v>
      </c>
      <c r="D172">
        <v>9</v>
      </c>
      <c r="E172">
        <v>9</v>
      </c>
      <c r="F172">
        <v>4</v>
      </c>
      <c r="G172" t="str">
        <f t="shared" si="2"/>
        <v>(27, 1, 9, 9, 4)</v>
      </c>
    </row>
    <row r="173" spans="1:7" x14ac:dyDescent="0.25">
      <c r="A173">
        <v>172</v>
      </c>
      <c r="B173">
        <v>28</v>
      </c>
      <c r="C173">
        <v>1</v>
      </c>
      <c r="D173">
        <v>9</v>
      </c>
      <c r="E173">
        <v>4</v>
      </c>
      <c r="F173">
        <v>4</v>
      </c>
      <c r="G173" t="str">
        <f t="shared" si="2"/>
        <v>(28, 1, 9, 4, 4)</v>
      </c>
    </row>
    <row r="174" spans="1:7" x14ac:dyDescent="0.25">
      <c r="A174">
        <v>173</v>
      </c>
      <c r="B174">
        <v>28</v>
      </c>
      <c r="C174">
        <v>1</v>
      </c>
      <c r="D174">
        <v>9</v>
      </c>
      <c r="E174">
        <v>5</v>
      </c>
      <c r="F174">
        <v>4</v>
      </c>
      <c r="G174" t="str">
        <f t="shared" si="2"/>
        <v>(28, 1, 9, 5, 4)</v>
      </c>
    </row>
    <row r="175" spans="1:7" x14ac:dyDescent="0.25">
      <c r="A175">
        <v>174</v>
      </c>
      <c r="B175">
        <v>28</v>
      </c>
      <c r="C175">
        <v>1</v>
      </c>
      <c r="D175">
        <v>9</v>
      </c>
      <c r="E175">
        <v>6</v>
      </c>
      <c r="F175">
        <v>4</v>
      </c>
      <c r="G175" t="str">
        <f t="shared" si="2"/>
        <v>(28, 1, 9, 6, 4)</v>
      </c>
    </row>
    <row r="176" spans="1:7" x14ac:dyDescent="0.25">
      <c r="A176">
        <v>175</v>
      </c>
      <c r="B176">
        <v>28</v>
      </c>
      <c r="C176">
        <v>1</v>
      </c>
      <c r="D176">
        <v>9</v>
      </c>
      <c r="E176">
        <v>9</v>
      </c>
      <c r="F176">
        <v>4</v>
      </c>
      <c r="G176" t="str">
        <f t="shared" si="2"/>
        <v>(28, 1, 9, 9, 4)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185</v>
      </c>
    </row>
    <row r="2" spans="1:5" x14ac:dyDescent="0.25">
      <c r="A2">
        <v>1</v>
      </c>
      <c r="B2" t="s">
        <v>186</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187</v>
      </c>
      <c r="C3" s="1" t="str">
        <f>_xlfn.CONCAT(""""&amp;B3&amp;"""")</f>
        <v>"SS - Solvent Socketed"</v>
      </c>
      <c r="D3" s="1" t="str">
        <f>_xlfn.CONCAT( "(",C3,")")</f>
        <v>("SS - Solvent Socketed")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tabSelected="1" workbookViewId="0">
      <selection activeCell="J2" sqref="J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176</v>
      </c>
      <c r="C1" t="s">
        <v>177</v>
      </c>
      <c r="D1" t="s">
        <v>175</v>
      </c>
      <c r="E1" t="s">
        <v>182</v>
      </c>
      <c r="F1" t="s">
        <v>185</v>
      </c>
      <c r="G1" t="s">
        <v>183</v>
      </c>
      <c r="H1" t="s">
        <v>184</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(plumGradeId,plumSizeId,plumBrandId,plumTypeId,plumPipeEndType,PlumPipeLengthMetric,plumPipeLengthImperial) VALUES",(TRANSPOSE(I2:I32)&amp;","))</f>
        <v>INSERT INTO plumpipeinfos (plumGradeId,plumSizeId,plumBrandId,plumTypeId,plumPipeEndType,PlumPipeLengthMetric,plumPipeLengthImperial)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3, 1, 4, 13.12),(7, 6, 1, 3, 1, 4, 13.12),(7, 7, 1, 3, 1, 4, 13.12),(7, 8, 1, 3, 1, 4, 13.12),(7, 9, 1, 3, 1, 6, 19.68),(7, 33, 1, 3, 1, 6, 19.68),(8, 9, 1, 3, 2, 6, 19.68),(8, 33, 1, 3, 2, 6, 19.68),(7, 5, 1, 3, 2, 4, 13.12),(7, 6, 1, 3, 2, 4, 13.12),(7, 7, 1, 3, 2, 4, 13.12),(7, 8, 1, 3, 2, 4, 13.12),(7, 9, 1, 3, 2, 6, 19.68),(7, 33, 1, 3,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3</v>
      </c>
      <c r="F19">
        <v>1</v>
      </c>
      <c r="G19">
        <v>4</v>
      </c>
      <c r="H19">
        <f t="shared" si="0"/>
        <v>13.12</v>
      </c>
      <c r="I19" t="str">
        <f t="shared" si="1"/>
        <v>(7, 5, 1, 3, 1, 4, 13.12)</v>
      </c>
    </row>
    <row r="20" spans="1:9" x14ac:dyDescent="0.25">
      <c r="A20">
        <v>19</v>
      </c>
      <c r="B20">
        <v>7</v>
      </c>
      <c r="C20">
        <v>6</v>
      </c>
      <c r="D20">
        <v>1</v>
      </c>
      <c r="E20">
        <v>3</v>
      </c>
      <c r="F20">
        <v>1</v>
      </c>
      <c r="G20">
        <v>4</v>
      </c>
      <c r="H20">
        <f t="shared" si="0"/>
        <v>13.12</v>
      </c>
      <c r="I20" t="str">
        <f t="shared" si="1"/>
        <v>(7, 6, 1, 3, 1, 4, 13.12)</v>
      </c>
    </row>
    <row r="21" spans="1:9" x14ac:dyDescent="0.25">
      <c r="A21">
        <v>20</v>
      </c>
      <c r="B21">
        <v>7</v>
      </c>
      <c r="C21">
        <v>7</v>
      </c>
      <c r="D21">
        <v>1</v>
      </c>
      <c r="E21">
        <v>3</v>
      </c>
      <c r="F21">
        <v>1</v>
      </c>
      <c r="G21">
        <v>4</v>
      </c>
      <c r="H21">
        <f t="shared" si="0"/>
        <v>13.12</v>
      </c>
      <c r="I21" t="str">
        <f t="shared" si="1"/>
        <v>(7, 7, 1, 3, 1, 4, 13.12)</v>
      </c>
    </row>
    <row r="22" spans="1:9" x14ac:dyDescent="0.25">
      <c r="A22">
        <v>21</v>
      </c>
      <c r="B22">
        <v>7</v>
      </c>
      <c r="C22">
        <v>8</v>
      </c>
      <c r="D22">
        <v>1</v>
      </c>
      <c r="E22">
        <v>3</v>
      </c>
      <c r="F22">
        <v>1</v>
      </c>
      <c r="G22">
        <v>4</v>
      </c>
      <c r="H22">
        <f t="shared" si="0"/>
        <v>13.12</v>
      </c>
      <c r="I22" t="str">
        <f t="shared" si="1"/>
        <v>(7, 8, 1, 3, 1, 4, 13.12)</v>
      </c>
    </row>
    <row r="23" spans="1:9" x14ac:dyDescent="0.25">
      <c r="A23">
        <v>22</v>
      </c>
      <c r="B23">
        <v>7</v>
      </c>
      <c r="C23">
        <v>9</v>
      </c>
      <c r="D23">
        <v>1</v>
      </c>
      <c r="E23">
        <v>3</v>
      </c>
      <c r="F23">
        <v>1</v>
      </c>
      <c r="G23">
        <v>6</v>
      </c>
      <c r="H23">
        <f t="shared" si="0"/>
        <v>19.68</v>
      </c>
      <c r="I23" t="str">
        <f t="shared" si="1"/>
        <v>(7, 9, 1, 3, 1, 6, 19.68)</v>
      </c>
    </row>
    <row r="24" spans="1:9" x14ac:dyDescent="0.25">
      <c r="A24">
        <v>23</v>
      </c>
      <c r="B24">
        <v>7</v>
      </c>
      <c r="C24">
        <v>33</v>
      </c>
      <c r="D24">
        <v>1</v>
      </c>
      <c r="E24">
        <v>3</v>
      </c>
      <c r="F24">
        <v>1</v>
      </c>
      <c r="G24">
        <v>6</v>
      </c>
      <c r="H24">
        <f t="shared" si="0"/>
        <v>19.68</v>
      </c>
      <c r="I24" t="str">
        <f t="shared" si="1"/>
        <v>(7, 33, 1, 3, 1, 6, 19.68)</v>
      </c>
    </row>
    <row r="25" spans="1:9" x14ac:dyDescent="0.25">
      <c r="A25">
        <v>24</v>
      </c>
      <c r="B25">
        <v>8</v>
      </c>
      <c r="C25">
        <v>9</v>
      </c>
      <c r="D25">
        <v>1</v>
      </c>
      <c r="E25">
        <v>3</v>
      </c>
      <c r="F25">
        <v>2</v>
      </c>
      <c r="G25">
        <v>6</v>
      </c>
      <c r="H25">
        <f t="shared" si="0"/>
        <v>19.68</v>
      </c>
      <c r="I25" t="str">
        <f t="shared" si="1"/>
        <v>(8, 9, 1, 3, 2, 6, 19.68)</v>
      </c>
    </row>
    <row r="26" spans="1:9" x14ac:dyDescent="0.25">
      <c r="A26">
        <v>25</v>
      </c>
      <c r="B26">
        <v>8</v>
      </c>
      <c r="C26">
        <v>33</v>
      </c>
      <c r="D26">
        <v>1</v>
      </c>
      <c r="E26">
        <v>3</v>
      </c>
      <c r="F26">
        <v>2</v>
      </c>
      <c r="G26">
        <v>6</v>
      </c>
      <c r="H26">
        <f t="shared" si="0"/>
        <v>19.68</v>
      </c>
      <c r="I26" t="str">
        <f t="shared" si="1"/>
        <v>(8, 33, 1, 3, 2, 6, 19.68)</v>
      </c>
    </row>
    <row r="27" spans="1:9" x14ac:dyDescent="0.25">
      <c r="A27">
        <v>26</v>
      </c>
      <c r="B27">
        <v>7</v>
      </c>
      <c r="C27">
        <v>5</v>
      </c>
      <c r="D27">
        <v>1</v>
      </c>
      <c r="E27">
        <v>3</v>
      </c>
      <c r="F27">
        <v>2</v>
      </c>
      <c r="G27">
        <v>4</v>
      </c>
      <c r="H27">
        <f t="shared" si="0"/>
        <v>13.12</v>
      </c>
      <c r="I27" t="str">
        <f t="shared" si="1"/>
        <v>(7, 5, 1, 3, 2, 4, 13.12)</v>
      </c>
    </row>
    <row r="28" spans="1:9" x14ac:dyDescent="0.25">
      <c r="A28">
        <v>27</v>
      </c>
      <c r="B28">
        <v>7</v>
      </c>
      <c r="C28">
        <v>6</v>
      </c>
      <c r="D28">
        <v>1</v>
      </c>
      <c r="E28">
        <v>3</v>
      </c>
      <c r="F28">
        <v>2</v>
      </c>
      <c r="G28">
        <v>4</v>
      </c>
      <c r="H28">
        <f t="shared" si="0"/>
        <v>13.12</v>
      </c>
      <c r="I28" t="str">
        <f t="shared" si="1"/>
        <v>(7, 6, 1, 3, 2, 4, 13.12)</v>
      </c>
    </row>
    <row r="29" spans="1:9" x14ac:dyDescent="0.25">
      <c r="A29">
        <v>28</v>
      </c>
      <c r="B29">
        <v>7</v>
      </c>
      <c r="C29">
        <v>7</v>
      </c>
      <c r="D29">
        <v>1</v>
      </c>
      <c r="E29">
        <v>3</v>
      </c>
      <c r="F29">
        <v>2</v>
      </c>
      <c r="G29">
        <v>4</v>
      </c>
      <c r="H29">
        <f t="shared" si="0"/>
        <v>13.12</v>
      </c>
      <c r="I29" t="str">
        <f t="shared" si="1"/>
        <v>(7, 7, 1, 3, 2, 4, 13.12)</v>
      </c>
    </row>
    <row r="30" spans="1:9" x14ac:dyDescent="0.25">
      <c r="A30">
        <v>29</v>
      </c>
      <c r="B30">
        <v>7</v>
      </c>
      <c r="C30">
        <v>8</v>
      </c>
      <c r="D30">
        <v>1</v>
      </c>
      <c r="E30">
        <v>3</v>
      </c>
      <c r="F30">
        <v>2</v>
      </c>
      <c r="G30">
        <v>4</v>
      </c>
      <c r="H30">
        <f t="shared" si="0"/>
        <v>13.12</v>
      </c>
      <c r="I30" t="str">
        <f t="shared" si="1"/>
        <v>(7, 8, 1, 3, 2, 4, 13.12)</v>
      </c>
    </row>
    <row r="31" spans="1:9" x14ac:dyDescent="0.25">
      <c r="A31">
        <v>30</v>
      </c>
      <c r="B31">
        <v>7</v>
      </c>
      <c r="C31">
        <v>9</v>
      </c>
      <c r="D31">
        <v>1</v>
      </c>
      <c r="E31">
        <v>3</v>
      </c>
      <c r="F31">
        <v>2</v>
      </c>
      <c r="G31">
        <v>6</v>
      </c>
      <c r="H31">
        <f t="shared" si="0"/>
        <v>19.68</v>
      </c>
      <c r="I31" t="str">
        <f t="shared" si="1"/>
        <v>(7, 9, 1, 3, 2, 6, 19.68)</v>
      </c>
    </row>
    <row r="32" spans="1:9" x14ac:dyDescent="0.25">
      <c r="A32">
        <v>31</v>
      </c>
      <c r="B32">
        <v>7</v>
      </c>
      <c r="C32">
        <v>33</v>
      </c>
      <c r="D32">
        <v>1</v>
      </c>
      <c r="E32">
        <v>3</v>
      </c>
      <c r="F32">
        <v>2</v>
      </c>
      <c r="G32">
        <v>6</v>
      </c>
      <c r="H32">
        <f t="shared" si="0"/>
        <v>19.68</v>
      </c>
      <c r="I32" t="str">
        <f t="shared" si="1"/>
        <v>(7, 33, 1, 3, 2, 6, 19.68)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size</vt:lpstr>
      <vt:lpstr>grade</vt:lpstr>
      <vt:lpstr>type</vt:lpstr>
      <vt:lpstr>brand</vt:lpstr>
      <vt:lpstr>fitting</vt:lpstr>
      <vt:lpstr>fittingInfo</vt:lpstr>
      <vt:lpstr>plumTypeEnd</vt:lpstr>
      <vt:lpstr>pipeinfo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2022-08-15T18:05:05Z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