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D7F5DCAA-64A3-4322-9382-125EE9391C32}" xr6:coauthVersionLast="47" xr6:coauthVersionMax="47" xr10:uidLastSave="{00000000-0000-0000-0000-000000000000}"/>
  <bookViews>
    <workbookView xWindow="-20610" yWindow="4425" windowWidth="20730" windowHeight="11160" firstSheet="1" activeTab="7" xr2:uid="{A0BBE691-86F4-4964-8F22-F4C94C854054}"/>
  </bookViews>
  <sheets>
    <sheet name="brand" sheetId="4" r:id="rId1"/>
    <sheet name="size" sheetId="1" r:id="rId2"/>
    <sheet name="grade" sheetId="3" r:id="rId3"/>
    <sheet name="standard" sheetId="10" r:id="rId4"/>
    <sheet name="PlumType" sheetId="5" r:id="rId5"/>
    <sheet name="pipeinfo" sheetId="7" r:id="rId6"/>
    <sheet name="plumTypeEnd" sheetId="8" r:id="rId7"/>
    <sheet name="fittingInfo" sheetId="6" r:id="rId8"/>
    <sheet name="fitting" sheetId="2" r:id="rId9"/>
  </sheets>
  <definedNames>
    <definedName name="_xlnm._FilterDatabase" localSheetId="7" hidden="1">fittingInfo!$A$1:$E$1</definedName>
    <definedName name="_xlnm._FilterDatabase" localSheetId="3" hidden="1">standard!$A$1:$C$7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6" l="1" a="1"/>
  <c r="H2" i="6" s="1"/>
  <c r="G2" i="10" a="1"/>
  <c r="G2" i="10" s="1"/>
  <c r="G2" i="3" a="1"/>
  <c r="G2" i="3" s="1"/>
  <c r="G146" i="6"/>
  <c r="G145" i="6"/>
  <c r="G141"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2" i="6"/>
  <c r="G143" i="6"/>
  <c r="G144"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2" i="6"/>
  <c r="D5" i="5"/>
  <c r="D6" i="5"/>
  <c r="C5" i="5"/>
  <c r="C6" i="5"/>
  <c r="C7" i="5"/>
  <c r="D7" i="5" s="1"/>
  <c r="C3" i="5"/>
  <c r="C4" i="5"/>
  <c r="F6" i="3"/>
  <c r="E6" i="3"/>
  <c r="E7" i="3"/>
  <c r="E8" i="3"/>
  <c r="D6" i="3"/>
  <c r="D7" i="3"/>
  <c r="D3" i="5" l="1"/>
  <c r="D4" i="5"/>
  <c r="E7" i="10"/>
  <c r="D7" i="10"/>
  <c r="E6" i="10"/>
  <c r="D6" i="10"/>
  <c r="E5" i="10"/>
  <c r="D5" i="10"/>
  <c r="E4" i="10"/>
  <c r="D4" i="10"/>
  <c r="E3" i="10"/>
  <c r="D3" i="10"/>
  <c r="E2" i="10"/>
  <c r="D2" i="10"/>
  <c r="C23" i="2"/>
  <c r="D23" i="2" s="1"/>
  <c r="C22" i="2"/>
  <c r="D22" i="2" s="1"/>
  <c r="G26" i="1"/>
  <c r="G27" i="1"/>
  <c r="G28" i="1"/>
  <c r="G29" i="1"/>
  <c r="G30" i="1"/>
  <c r="F26" i="1"/>
  <c r="F27" i="1"/>
  <c r="F28" i="1"/>
  <c r="F29" i="1"/>
  <c r="D26" i="1"/>
  <c r="D27" i="1"/>
  <c r="D28" i="1"/>
  <c r="D29" i="1"/>
  <c r="J2" i="7" a="1"/>
  <c r="J2" i="7" s="1"/>
  <c r="E2" i="8" a="1"/>
  <c r="E2" i="8" s="1"/>
  <c r="C3" i="8"/>
  <c r="D3" i="8" s="1"/>
  <c r="C2" i="8"/>
  <c r="D2" i="8" s="1"/>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2" i="7"/>
  <c r="H31" i="7"/>
  <c r="H32" i="7"/>
  <c r="H28" i="7"/>
  <c r="H29" i="7"/>
  <c r="H30" i="7"/>
  <c r="H27" i="7"/>
  <c r="H26" i="7"/>
  <c r="H25" i="7"/>
  <c r="H24" i="7"/>
  <c r="H19" i="7"/>
  <c r="H20" i="7"/>
  <c r="H21" i="7"/>
  <c r="H22" i="7"/>
  <c r="H23" i="7"/>
  <c r="D38" i="1"/>
  <c r="F38" i="1"/>
  <c r="H12" i="7"/>
  <c r="H13" i="7"/>
  <c r="H14" i="7"/>
  <c r="H15" i="7"/>
  <c r="H16" i="7"/>
  <c r="H17" i="7"/>
  <c r="H18" i="7"/>
  <c r="H11" i="7"/>
  <c r="H3" i="7"/>
  <c r="H4" i="7"/>
  <c r="H5" i="7"/>
  <c r="H6" i="7"/>
  <c r="H7" i="7"/>
  <c r="H8" i="7"/>
  <c r="H9" i="7"/>
  <c r="H10" i="7"/>
  <c r="H2" i="7"/>
  <c r="C21" i="2"/>
  <c r="D21" i="2" s="1"/>
  <c r="C20" i="2"/>
  <c r="D20" i="2" s="1"/>
  <c r="E2" i="4" a="1"/>
  <c r="E2" i="4"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3" i="2"/>
  <c r="D3" i="2" s="1"/>
  <c r="C4" i="2"/>
  <c r="D4" i="2" s="1"/>
  <c r="C5" i="2"/>
  <c r="D5" i="2" s="1"/>
  <c r="C6" i="2"/>
  <c r="D6" i="2" s="1"/>
  <c r="C7" i="2"/>
  <c r="D7" i="2" s="1"/>
  <c r="C2" i="2"/>
  <c r="D2" i="2" s="1"/>
  <c r="C2" i="5"/>
  <c r="D2" i="5" s="1"/>
  <c r="E3" i="3"/>
  <c r="E4" i="3"/>
  <c r="E5" i="3"/>
  <c r="E9" i="3"/>
  <c r="E10" i="3"/>
  <c r="E11" i="3"/>
  <c r="E12" i="3"/>
  <c r="E13" i="3"/>
  <c r="E14" i="3"/>
  <c r="E2" i="3"/>
  <c r="D3" i="3"/>
  <c r="D4" i="3"/>
  <c r="D5" i="3"/>
  <c r="D8" i="3"/>
  <c r="D9" i="3"/>
  <c r="D10" i="3"/>
  <c r="D11" i="3"/>
  <c r="D12" i="3"/>
  <c r="D13" i="3"/>
  <c r="D14" i="3"/>
  <c r="D2" i="3"/>
  <c r="F3" i="1"/>
  <c r="F4" i="1"/>
  <c r="F5" i="1"/>
  <c r="F6" i="1"/>
  <c r="F7" i="1"/>
  <c r="F8" i="1"/>
  <c r="F9" i="1"/>
  <c r="F10" i="1"/>
  <c r="F11" i="1"/>
  <c r="F12" i="1"/>
  <c r="F13" i="1"/>
  <c r="F14" i="1"/>
  <c r="F15" i="1"/>
  <c r="F16" i="1"/>
  <c r="F17" i="1"/>
  <c r="F18" i="1"/>
  <c r="F19" i="1"/>
  <c r="F20" i="1"/>
  <c r="F21" i="1"/>
  <c r="F22" i="1"/>
  <c r="F23" i="1"/>
  <c r="F24" i="1"/>
  <c r="F25" i="1"/>
  <c r="F30" i="1"/>
  <c r="F31" i="1"/>
  <c r="F32" i="1"/>
  <c r="F33" i="1"/>
  <c r="F34" i="1"/>
  <c r="F35" i="1"/>
  <c r="F36" i="1"/>
  <c r="F37" i="1"/>
  <c r="F2" i="1"/>
  <c r="D3" i="1"/>
  <c r="G3" i="1" s="1"/>
  <c r="D4" i="1"/>
  <c r="G4" i="1" s="1"/>
  <c r="D5" i="1"/>
  <c r="D6" i="1"/>
  <c r="D7" i="1"/>
  <c r="G7" i="1" s="1"/>
  <c r="D8" i="1"/>
  <c r="G8" i="1" s="1"/>
  <c r="D9" i="1"/>
  <c r="D10" i="1"/>
  <c r="D11" i="1"/>
  <c r="G11" i="1" s="1"/>
  <c r="D12" i="1"/>
  <c r="G12" i="1" s="1"/>
  <c r="D13" i="1"/>
  <c r="D14" i="1"/>
  <c r="D15" i="1"/>
  <c r="G15" i="1" s="1"/>
  <c r="D16" i="1"/>
  <c r="G16" i="1" s="1"/>
  <c r="D17" i="1"/>
  <c r="D18" i="1"/>
  <c r="D19" i="1"/>
  <c r="G19" i="1" s="1"/>
  <c r="D20" i="1"/>
  <c r="G20" i="1" s="1"/>
  <c r="D21" i="1"/>
  <c r="D22" i="1"/>
  <c r="D23" i="1"/>
  <c r="G23" i="1" s="1"/>
  <c r="D24" i="1"/>
  <c r="G24" i="1" s="1"/>
  <c r="D25" i="1"/>
  <c r="D30" i="1"/>
  <c r="D31" i="1"/>
  <c r="G31" i="1" s="1"/>
  <c r="D32" i="1"/>
  <c r="G32" i="1" s="1"/>
  <c r="D33" i="1"/>
  <c r="D34" i="1"/>
  <c r="D35" i="1"/>
  <c r="G35" i="1" s="1"/>
  <c r="D36" i="1"/>
  <c r="G36" i="1" s="1"/>
  <c r="D37" i="1"/>
  <c r="D2" i="1"/>
  <c r="F2" i="10" l="1"/>
  <c r="F4" i="10"/>
  <c r="F6" i="10"/>
  <c r="F3" i="10"/>
  <c r="F5" i="10"/>
  <c r="F7" i="10"/>
  <c r="E2" i="5" a="1"/>
  <c r="E2" i="5" s="1"/>
  <c r="F14" i="3"/>
  <c r="F13" i="3"/>
  <c r="F12" i="3"/>
  <c r="F11" i="3"/>
  <c r="F10" i="3"/>
  <c r="F9" i="3"/>
  <c r="F8" i="3"/>
  <c r="F7" i="3"/>
  <c r="F5" i="3"/>
  <c r="F2" i="3"/>
  <c r="F3" i="3"/>
  <c r="F4" i="3"/>
  <c r="G34" i="1"/>
  <c r="G22" i="1"/>
  <c r="G14" i="1"/>
  <c r="G10" i="1"/>
  <c r="G18" i="1"/>
  <c r="G37" i="1"/>
  <c r="G33" i="1"/>
  <c r="G25" i="1"/>
  <c r="G21" i="1"/>
  <c r="G17" i="1"/>
  <c r="G13" i="1"/>
  <c r="G9" i="1"/>
  <c r="G5" i="1"/>
  <c r="G2" i="1"/>
  <c r="G38" i="1"/>
  <c r="G6" i="1"/>
  <c r="E2" i="2" a="1"/>
  <c r="E2" i="2" s="1"/>
  <c r="H2" i="1" l="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<sst xmlns="http://schemas.openxmlformats.org/spreadsheetml/2006/main" count="227" uniqueCount="210">
  <si>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</si>
  <si>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</si>
  <si>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</si>
  <si>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</si>
  <si>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</si>
  <si>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</si>
  <si>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</si>
  <si>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</si>
  <si>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</si>
  <si>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</si>
  <si>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</si>
  <si>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</si>
  <si>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</si>
  <si>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</si>
  <si>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</si>
  <si>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</si>
  <si>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</si>
  <si>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</si>
  <si>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</si>
  <si>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</si>
  <si>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</si>
  <si>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</si>
  <si>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</si>
  <si>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</si>
  <si>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</si>
  <si>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</si>
  <si>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</si>
  <si>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</si>
  <si>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</si>
  <si>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</si>
  <si>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</si>
  <si>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</si>
  <si>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</si>
  <si>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</si>
  <si>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</si>
  <si>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</si>
  <si>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</si>
  <si>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</si>
  <si>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</si>
  <si>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</si>
  <si>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</si>
  <si>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</si>
  <si>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</si>
  <si>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</si>
  <si>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</si>
  <si>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</si>
  <si>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</si>
  <si>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</si>
  <si>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</si>
  <si>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</si>
  <si>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</si>
  <si>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</si>
  <si>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</si>
  <si>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</si>
  <si>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</si>
  <si>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</si>
  <si>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</si>
  <si>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</si>
  <si>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</si>
  <si>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</si>
  <si>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</si>
  <si>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</si>
  <si>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</si>
  <si>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</si>
  <si>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</si>
  <si>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</si>
  <si>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</si>
  <si>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</si>
  <si>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</si>
  <si>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</si>
  <si>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</si>
  <si>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</si>
  <si>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</si>
  <si>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</si>
  <si>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</si>
  <si>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</si>
  <si>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</si>
  <si>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</si>
  <si>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</si>
  <si>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</si>
  <si>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</si>
  <si>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</si>
  <si>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</si>
  <si>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</si>
  <si>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</si>
  <si>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</si>
  <si>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</si>
  <si>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</si>
  <si>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</si>
  <si>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</si>
  <si>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</si>
  <si>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</si>
  <si>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</si>
  <si>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</si>
  <si>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</si>
  <si>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</si>
  <si>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</si>
  <si>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</si>
  <si>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</si>
  <si>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</si>
  <si>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</si>
  <si>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</si>
  <si>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</si>
  <si>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</si>
  <si>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</si>
  <si>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</si>
  <si>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</si>
  <si>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</si>
  <si>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</si>
  <si>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</si>
  <si>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uPVC Drainage - fittings</t>
  </si>
  <si>
    <t>Non-Type</t>
  </si>
  <si>
    <t>plumtype</t>
  </si>
  <si>
    <t>Pressure pipes</t>
  </si>
  <si>
    <t>Pressure fittings</t>
  </si>
  <si>
    <t>Sewerage and Waste Water Pipes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</si>
  <si>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</si>
  <si>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</si>
  <si>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</si>
  <si>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</si>
  <si>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</si>
  <si>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</si>
  <si>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</si>
  <si>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</si>
  <si>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</si>
  <si>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</si>
  <si>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</si>
  <si>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</si>
  <si>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</si>
  <si>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</si>
  <si>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</si>
  <si>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</si>
  <si>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</si>
  <si>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</si>
  <si>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</si>
  <si>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</si>
  <si>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</si>
  <si>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</si>
  <si>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</si>
  <si>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</si>
  <si>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</si>
  <si>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</si>
  <si>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</si>
  <si>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</si>
  <si>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</si>
  <si>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</si>
  <si>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</si>
  <si>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</si>
  <si>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</si>
  <si>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</si>
  <si>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</si>
  <si>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</si>
  <si>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</si>
  <si>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</si>
  <si>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</si>
  <si>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</si>
  <si>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</si>
  <si>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</si>
  <si>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</si>
  <si>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</si>
  <si>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</si>
  <si>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</si>
  <si>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</si>
  <si>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</si>
  <si>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</si>
  <si>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</si>
  <si>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</si>
  <si>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</si>
  <si>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</si>
  <si>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</si>
  <si>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</si>
  <si>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</si>
  <si>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</si>
  <si>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</si>
  <si>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Reducing Faucet Tee Brass</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</si>
  <si>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</si>
  <si>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</si>
  <si>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</si>
  <si>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</si>
  <si>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</si>
  <si>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</si>
  <si>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</si>
  <si>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</si>
  <si>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</si>
  <si>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</si>
  <si>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</si>
  <si>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</si>
  <si>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75mm x 32mm</t>
  </si>
  <si>
    <t>75mm x 40mm</t>
  </si>
  <si>
    <t>75mm x 50mm</t>
  </si>
  <si>
    <t>75mm x 63mm</t>
  </si>
  <si>
    <t>2  1/2" x 1"</t>
  </si>
  <si>
    <t>2  1/2" x 1 1/4"</t>
  </si>
  <si>
    <t>2  1/2" x 1 1/2"</t>
  </si>
  <si>
    <t>2  1/2" x 2"</t>
  </si>
  <si>
    <t>Reducing Faucet Elbow Brass</t>
  </si>
  <si>
    <t>Reducing Tee Brass</t>
  </si>
  <si>
    <t>plumDiscription</t>
  </si>
  <si>
    <t>Unplasticized poly (vinyl chloride) pipes for water supply and for buried and above ground drainage and sewerage under pressure</t>
  </si>
  <si>
    <t>Unplasticized poly (vinyl chloride) (uPVC) pipes for
non-pressure underground drainage and sewerage</t>
  </si>
  <si>
    <t>Unplasticized poly (vinyl chloride) fittings for water supply and for buried and above ground drainage and sewerage under pressure</t>
  </si>
  <si>
    <t>plumStandardId</t>
  </si>
  <si>
    <t>SLS 1325:2007</t>
  </si>
  <si>
    <t> Plastics piping systems for soil and waste discharge (low and high temperature) inside unplasticized poly(vinyl chloride) (PVC-U)</t>
  </si>
  <si>
    <t>Grade</t>
  </si>
  <si>
    <t>Non - Standard</t>
  </si>
  <si>
    <t>Chlorinated polyvinyl chloride (CPVC) pipes for potabvle hot and cold water distribution supplies</t>
  </si>
  <si>
    <t>IS : 15778 - Indian</t>
  </si>
  <si>
    <t xml:space="preserve"> uPVC PN 12.5 - Fitting</t>
  </si>
  <si>
    <t>Sewerage and Waste Fittings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</si>
</sst>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8"/>
  <sheetViews>
    <sheetView workbookViewId="0">
      <selection activeCell="A12" sqref="A12:XFD12"/>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137</v>
      </c>
      <c r="F2" s="1" t="str">
        <f>_xlfn.CONCAT(""""&amp;E2&amp;"""")</f>
        <v>"1/2\""</v>
      </c>
      <c r="G2" t="str">
        <f t="shared" ref="G2:G37" si="0">_xlfn.CONCAT( "(",D2,", ", F2,")")</f>
        <v>("20mm", "1/2\"")</v>
      </c>
      <c r="H2" t="str" cm="1">
        <f t="array" ref="H2">_xlfn.CONCAT("INSERT INTO plumsizes (plumSizeImperial,plumSizeMetric) VALUES",(TRANSPOSE(G2:G38)&amp;","))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1/2\""),("75mm x 32mm", "2\" x 1 1/2\""),("75mm x 40mm", "2\" x 1 1/2\""),("75mm x 50mm", "2\" x 1 1/2\""),("75mm x 63mm",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7" si="1">_xlfn.CONCAT(""""&amp;B3&amp;"""")</f>
        <v>"25mm"</v>
      </c>
      <c r="E3" s="1" t="s">
        <v>138</v>
      </c>
      <c r="F3" s="1" t="str">
        <f t="shared" ref="F3:F37" si="2">_xlfn.CONCAT(""""&amp;E3&amp;"""")</f>
        <v>"3/4\""</v>
      </c>
      <c r="G3" t="str">
        <f t="shared" si="0"/>
        <v>("25mm", "3/4\"")</v>
      </c>
    </row>
    <row r="4" spans="1:8" x14ac:dyDescent="0.25">
      <c r="A4" s="1">
        <v>3</v>
      </c>
      <c r="B4" s="1" t="s">
        <v>4</v>
      </c>
      <c r="C4" s="1" t="s">
        <v>5</v>
      </c>
      <c r="D4" s="1" t="str">
        <f t="shared" si="1"/>
        <v>"32mm"</v>
      </c>
      <c r="E4" s="1" t="s">
        <v>142</v>
      </c>
      <c r="F4" s="1" t="str">
        <f t="shared" si="2"/>
        <v>"1\""</v>
      </c>
      <c r="G4" t="str">
        <f t="shared" si="0"/>
        <v>("32mm", "1\"")</v>
      </c>
    </row>
    <row r="5" spans="1:8" x14ac:dyDescent="0.25">
      <c r="A5" s="1">
        <v>4</v>
      </c>
      <c r="B5" s="1" t="s">
        <v>6</v>
      </c>
      <c r="C5" s="1" t="s">
        <v>7</v>
      </c>
      <c r="D5" s="1" t="str">
        <f t="shared" si="1"/>
        <v>"40mm"</v>
      </c>
      <c r="E5" s="1" t="s">
        <v>139</v>
      </c>
      <c r="F5" s="1" t="str">
        <f t="shared" si="2"/>
        <v>"1 1/4\""</v>
      </c>
      <c r="G5" t="str">
        <f t="shared" si="0"/>
        <v>("40mm", "1 1/4\"")</v>
      </c>
    </row>
    <row r="6" spans="1:8" x14ac:dyDescent="0.25">
      <c r="A6" s="1">
        <v>5</v>
      </c>
      <c r="B6" s="1" t="s">
        <v>8</v>
      </c>
      <c r="C6" s="1" t="s">
        <v>9</v>
      </c>
      <c r="D6" s="1" t="str">
        <f t="shared" si="1"/>
        <v>"50mm"</v>
      </c>
      <c r="E6" s="1" t="s">
        <v>140</v>
      </c>
      <c r="F6" s="1" t="str">
        <f t="shared" si="2"/>
        <v>"1 1/2\""</v>
      </c>
      <c r="G6" t="str">
        <f t="shared" si="0"/>
        <v>("50mm", "1 1/2\"")</v>
      </c>
    </row>
    <row r="7" spans="1:8" x14ac:dyDescent="0.25">
      <c r="A7" s="1">
        <v>6</v>
      </c>
      <c r="B7" s="1" t="s">
        <v>10</v>
      </c>
      <c r="C7" s="1" t="s">
        <v>11</v>
      </c>
      <c r="D7" s="1" t="str">
        <f t="shared" si="1"/>
        <v>"63mm"</v>
      </c>
      <c r="E7" s="1" t="s">
        <v>143</v>
      </c>
      <c r="F7" s="1" t="str">
        <f t="shared" si="2"/>
        <v>"2\""</v>
      </c>
      <c r="G7" t="str">
        <f t="shared" si="0"/>
        <v>("63mm", "2\"")</v>
      </c>
    </row>
    <row r="8" spans="1:8" x14ac:dyDescent="0.25">
      <c r="A8" s="1">
        <v>7</v>
      </c>
      <c r="B8" s="1" t="s">
        <v>12</v>
      </c>
      <c r="C8" s="1" t="s">
        <v>13</v>
      </c>
      <c r="D8" s="1" t="str">
        <f t="shared" si="1"/>
        <v>"75mm"</v>
      </c>
      <c r="E8" s="1" t="s">
        <v>141</v>
      </c>
      <c r="F8" s="1" t="str">
        <f t="shared" si="2"/>
        <v>"2 1/2\""</v>
      </c>
      <c r="G8" t="str">
        <f t="shared" si="0"/>
        <v>("75mm", "2 1/2\"")</v>
      </c>
    </row>
    <row r="9" spans="1:8" x14ac:dyDescent="0.25">
      <c r="A9" s="1">
        <v>8</v>
      </c>
      <c r="B9" s="1" t="s">
        <v>14</v>
      </c>
      <c r="C9" s="1" t="s">
        <v>15</v>
      </c>
      <c r="D9" s="1" t="str">
        <f t="shared" si="1"/>
        <v>"90mm"</v>
      </c>
      <c r="E9" s="1" t="s">
        <v>144</v>
      </c>
      <c r="F9" s="1" t="str">
        <f t="shared" si="2"/>
        <v>"3\""</v>
      </c>
      <c r="G9" t="str">
        <f t="shared" si="0"/>
        <v>("90mm", "3\"")</v>
      </c>
    </row>
    <row r="10" spans="1:8" x14ac:dyDescent="0.25">
      <c r="A10" s="1">
        <v>9</v>
      </c>
      <c r="B10" s="1" t="s">
        <v>16</v>
      </c>
      <c r="C10" s="1" t="s">
        <v>17</v>
      </c>
      <c r="D10" s="1" t="str">
        <f t="shared" si="1"/>
        <v>"110mm"</v>
      </c>
      <c r="E10" s="1" t="s">
        <v>145</v>
      </c>
      <c r="F10" s="1" t="str">
        <f t="shared" si="2"/>
        <v>"4\""</v>
      </c>
      <c r="G10" t="str">
        <f t="shared" si="0"/>
        <v>("110mm", "4\"")</v>
      </c>
    </row>
    <row r="11" spans="1:8" x14ac:dyDescent="0.25">
      <c r="A11" s="1">
        <v>10</v>
      </c>
      <c r="B11" s="1" t="s">
        <v>18</v>
      </c>
      <c r="C11" s="1" t="s">
        <v>19</v>
      </c>
      <c r="D11" s="1" t="str">
        <f t="shared" si="1"/>
        <v>"25mm x 20mm"</v>
      </c>
      <c r="E11" s="1" t="s">
        <v>146</v>
      </c>
      <c r="F11" s="1" t="str">
        <f t="shared" si="2"/>
        <v>"3/4\" x 1/2\""</v>
      </c>
      <c r="G11" t="str">
        <f t="shared" si="0"/>
        <v>("25mm x 20mm", "3/4\" x 1/2\"")</v>
      </c>
    </row>
    <row r="12" spans="1:8" x14ac:dyDescent="0.25">
      <c r="A12" s="1">
        <v>11</v>
      </c>
      <c r="B12" s="1" t="s">
        <v>20</v>
      </c>
      <c r="C12" s="1" t="s">
        <v>21</v>
      </c>
      <c r="D12" s="1" t="str">
        <f t="shared" si="1"/>
        <v>"32mm x 20mm"</v>
      </c>
      <c r="E12" s="1" t="s">
        <v>147</v>
      </c>
      <c r="F12" s="1" t="str">
        <f t="shared" si="2"/>
        <v>"1\" x 1/2\""</v>
      </c>
      <c r="G12" t="str">
        <f t="shared" si="0"/>
        <v>("32mm x 20mm", "1\" x 1/2\"")</v>
      </c>
    </row>
    <row r="13" spans="1:8" x14ac:dyDescent="0.25">
      <c r="A13" s="1">
        <v>12</v>
      </c>
      <c r="B13" s="1" t="s">
        <v>22</v>
      </c>
      <c r="C13" s="1" t="s">
        <v>23</v>
      </c>
      <c r="D13" s="1" t="str">
        <f t="shared" si="1"/>
        <v>"32mm x 25mm"</v>
      </c>
      <c r="E13" s="1" t="s">
        <v>148</v>
      </c>
      <c r="F13" s="1" t="str">
        <f t="shared" si="2"/>
        <v>"1\" x 3/4\""</v>
      </c>
      <c r="G13" t="str">
        <f t="shared" si="0"/>
        <v>("32mm x 25mm", "1\" x 3/4\"")</v>
      </c>
    </row>
    <row r="14" spans="1:8" x14ac:dyDescent="0.25">
      <c r="A14" s="1">
        <v>13</v>
      </c>
      <c r="B14" s="1" t="s">
        <v>24</v>
      </c>
      <c r="C14" s="1" t="s">
        <v>25</v>
      </c>
      <c r="D14" s="1" t="str">
        <f t="shared" si="1"/>
        <v>"40mm x 20mm"</v>
      </c>
      <c r="E14" s="1" t="s">
        <v>149</v>
      </c>
      <c r="F14" s="1" t="str">
        <f t="shared" si="2"/>
        <v>"1 1/4\" x 1/2\""</v>
      </c>
      <c r="G14" t="str">
        <f t="shared" si="0"/>
        <v>("40mm x 20mm", "1 1/4\" x 1/2\"")</v>
      </c>
    </row>
    <row r="15" spans="1:8" x14ac:dyDescent="0.25">
      <c r="A15" s="1">
        <v>14</v>
      </c>
      <c r="B15" s="1" t="s">
        <v>26</v>
      </c>
      <c r="C15" s="1" t="s">
        <v>27</v>
      </c>
      <c r="D15" s="1" t="str">
        <f t="shared" si="1"/>
        <v>"40mm x 25mm"</v>
      </c>
      <c r="E15" s="1" t="s">
        <v>150</v>
      </c>
      <c r="F15" s="1" t="str">
        <f t="shared" si="2"/>
        <v>"1 1/4\" x 3/4\""</v>
      </c>
      <c r="G15" t="str">
        <f t="shared" si="0"/>
        <v>("40mm x 25mm", "1 1/4\" x 3/4\"")</v>
      </c>
    </row>
    <row r="16" spans="1:8" x14ac:dyDescent="0.25">
      <c r="A16" s="1">
        <v>15</v>
      </c>
      <c r="B16" s="1" t="s">
        <v>28</v>
      </c>
      <c r="C16" s="1" t="s">
        <v>29</v>
      </c>
      <c r="D16" s="1" t="str">
        <f t="shared" si="1"/>
        <v>"40mm x 32mm"</v>
      </c>
      <c r="E16" s="1" t="s">
        <v>151</v>
      </c>
      <c r="F16" s="1" t="str">
        <f t="shared" si="2"/>
        <v>"1 1/4\" x 1\""</v>
      </c>
      <c r="G16" t="str">
        <f t="shared" si="0"/>
        <v>("40mm x 32mm", "1 1/4\" x 1\"")</v>
      </c>
    </row>
    <row r="17" spans="1:7" x14ac:dyDescent="0.25">
      <c r="A17" s="1">
        <v>16</v>
      </c>
      <c r="B17" s="1" t="s">
        <v>30</v>
      </c>
      <c r="C17" s="1" t="s">
        <v>31</v>
      </c>
      <c r="D17" s="1" t="str">
        <f t="shared" si="1"/>
        <v>"50mmx 20mm"</v>
      </c>
      <c r="E17" s="1" t="s">
        <v>152</v>
      </c>
      <c r="F17" s="1" t="str">
        <f t="shared" si="2"/>
        <v>"1 1/2\" x 1/2\""</v>
      </c>
      <c r="G17" t="str">
        <f t="shared" si="0"/>
        <v>("50mmx 20mm", "1 1/2\" x 1/2\"")</v>
      </c>
    </row>
    <row r="18" spans="1:7" x14ac:dyDescent="0.25">
      <c r="A18" s="1">
        <v>17</v>
      </c>
      <c r="B18" s="1" t="s">
        <v>32</v>
      </c>
      <c r="C18" s="1" t="s">
        <v>33</v>
      </c>
      <c r="D18" s="1" t="str">
        <f t="shared" si="1"/>
        <v>"50mm x 25mm"</v>
      </c>
      <c r="E18" s="1" t="s">
        <v>153</v>
      </c>
      <c r="F18" s="1" t="str">
        <f t="shared" si="2"/>
        <v>"1 1/2\" x 3/4\""</v>
      </c>
      <c r="G18" t="str">
        <f t="shared" si="0"/>
        <v>("50mm x 25mm", "1 1/2\" x 3/4\"")</v>
      </c>
    </row>
    <row r="19" spans="1:7" x14ac:dyDescent="0.25">
      <c r="A19" s="1">
        <v>18</v>
      </c>
      <c r="B19" s="1" t="s">
        <v>34</v>
      </c>
      <c r="C19" s="1" t="s">
        <v>35</v>
      </c>
      <c r="D19" s="1" t="str">
        <f t="shared" si="1"/>
        <v>"50mm x 32mm"</v>
      </c>
      <c r="E19" s="1" t="s">
        <v>154</v>
      </c>
      <c r="F19" s="1" t="str">
        <f t="shared" si="2"/>
        <v>"1 1/2\" x 1\""</v>
      </c>
      <c r="G19" t="str">
        <f t="shared" si="0"/>
        <v>("50mm x 32mm", "1 1/2\" x 1\"")</v>
      </c>
    </row>
    <row r="20" spans="1:7" x14ac:dyDescent="0.25">
      <c r="A20" s="1">
        <v>19</v>
      </c>
      <c r="B20" s="1" t="s">
        <v>36</v>
      </c>
      <c r="C20" s="1" t="s">
        <v>37</v>
      </c>
      <c r="D20" s="1" t="str">
        <f t="shared" si="1"/>
        <v>"50mm x 40mm"</v>
      </c>
      <c r="E20" s="1" t="s">
        <v>155</v>
      </c>
      <c r="F20" s="1" t="str">
        <f t="shared" si="2"/>
        <v>"1 1/2\" x 1 1/4\""</v>
      </c>
      <c r="G20" t="str">
        <f t="shared" si="0"/>
        <v>("50mm x 40mm", "1 1/2\" x 1 1/4\"")</v>
      </c>
    </row>
    <row r="21" spans="1:7" x14ac:dyDescent="0.25">
      <c r="A21" s="1">
        <v>20</v>
      </c>
      <c r="B21" s="1" t="s">
        <v>38</v>
      </c>
      <c r="C21" s="1" t="s">
        <v>39</v>
      </c>
      <c r="D21" s="1" t="str">
        <f t="shared" si="1"/>
        <v>"63mm x 20mm"</v>
      </c>
      <c r="E21" s="1" t="s">
        <v>156</v>
      </c>
      <c r="F21" s="1" t="str">
        <f t="shared" si="2"/>
        <v>"2\" x 1/2\""</v>
      </c>
      <c r="G21" t="str">
        <f t="shared" si="0"/>
        <v>("63mm x 20mm", "2\" x 1/2\"")</v>
      </c>
    </row>
    <row r="22" spans="1:7" x14ac:dyDescent="0.25">
      <c r="A22" s="1">
        <v>21</v>
      </c>
      <c r="B22" s="1" t="s">
        <v>40</v>
      </c>
      <c r="C22" s="1" t="s">
        <v>41</v>
      </c>
      <c r="D22" s="1" t="str">
        <f t="shared" si="1"/>
        <v>"63mm x 25mm"</v>
      </c>
      <c r="E22" s="1" t="s">
        <v>157</v>
      </c>
      <c r="F22" s="1" t="str">
        <f t="shared" si="2"/>
        <v>"2\" x 3/4\""</v>
      </c>
      <c r="G22" t="str">
        <f t="shared" si="0"/>
        <v>("63mm x 25mm", "2\" x 3/4\"")</v>
      </c>
    </row>
    <row r="23" spans="1:7" x14ac:dyDescent="0.25">
      <c r="A23" s="1">
        <v>22</v>
      </c>
      <c r="B23" s="1" t="s">
        <v>42</v>
      </c>
      <c r="C23" s="1" t="s">
        <v>43</v>
      </c>
      <c r="D23" s="1" t="str">
        <f t="shared" si="1"/>
        <v>"63mm x 32mm"</v>
      </c>
      <c r="E23" s="1" t="s">
        <v>158</v>
      </c>
      <c r="F23" s="1" t="str">
        <f t="shared" si="2"/>
        <v>"2\" x 1\""</v>
      </c>
      <c r="G23" t="str">
        <f t="shared" si="0"/>
        <v>("63mm x 32mm", "2\" x 1\"")</v>
      </c>
    </row>
    <row r="24" spans="1:7" x14ac:dyDescent="0.25">
      <c r="A24" s="1">
        <v>23</v>
      </c>
      <c r="B24" s="1" t="s">
        <v>44</v>
      </c>
      <c r="C24" s="1" t="s">
        <v>45</v>
      </c>
      <c r="D24" s="1" t="str">
        <f t="shared" si="1"/>
        <v>"63mm x 40mm"</v>
      </c>
      <c r="E24" s="1" t="s">
        <v>159</v>
      </c>
      <c r="F24" s="1" t="str">
        <f t="shared" si="2"/>
        <v>"2\" x 1 1/4\""</v>
      </c>
      <c r="G24" t="str">
        <f t="shared" si="0"/>
        <v>("63mm x 40mm", "2\" x 1 1/4\"")</v>
      </c>
    </row>
    <row r="25" spans="1:7" x14ac:dyDescent="0.25">
      <c r="A25" s="1">
        <v>24</v>
      </c>
      <c r="B25" s="1" t="s">
        <v>46</v>
      </c>
      <c r="C25" s="1" t="s">
        <v>47</v>
      </c>
      <c r="D25" s="1" t="str">
        <f t="shared" si="1"/>
        <v>"63mm x 50mm"</v>
      </c>
      <c r="E25" s="1" t="s">
        <v>160</v>
      </c>
      <c r="F25" s="1" t="str">
        <f t="shared" si="2"/>
        <v>"2\" x 1 1/2\""</v>
      </c>
      <c r="G25" t="str">
        <f t="shared" si="0"/>
        <v>("63mm x 50mm", "2\" x 1 1/2\"")</v>
      </c>
    </row>
    <row r="26" spans="1:7" x14ac:dyDescent="0.25">
      <c r="A26" s="1">
        <v>25</v>
      </c>
      <c r="B26" s="1" t="s">
        <v>187</v>
      </c>
      <c r="C26" s="1" t="s">
        <v>191</v>
      </c>
      <c r="D26" s="1" t="str">
        <f t="shared" si="1"/>
        <v>"75mm x 32mm"</v>
      </c>
      <c r="E26" s="1" t="s">
        <v>160</v>
      </c>
      <c r="F26" s="1" t="str">
        <f t="shared" si="2"/>
        <v>"2\" x 1 1/2\""</v>
      </c>
      <c r="G26" t="str">
        <f t="shared" si="0"/>
        <v>("75mm x 32mm", "2\" x 1 1/2\"")</v>
      </c>
    </row>
    <row r="27" spans="1:7" x14ac:dyDescent="0.25">
      <c r="A27" s="1">
        <v>26</v>
      </c>
      <c r="B27" s="1" t="s">
        <v>188</v>
      </c>
      <c r="C27" s="1" t="s">
        <v>192</v>
      </c>
      <c r="D27" s="1" t="str">
        <f t="shared" si="1"/>
        <v>"75mm x 40mm"</v>
      </c>
      <c r="E27" s="1" t="s">
        <v>160</v>
      </c>
      <c r="F27" s="1" t="str">
        <f t="shared" si="2"/>
        <v>"2\" x 1 1/2\""</v>
      </c>
      <c r="G27" t="str">
        <f t="shared" si="0"/>
        <v>("75mm x 40mm", "2\" x 1 1/2\"")</v>
      </c>
    </row>
    <row r="28" spans="1:7" x14ac:dyDescent="0.25">
      <c r="A28" s="1">
        <v>27</v>
      </c>
      <c r="B28" s="1" t="s">
        <v>189</v>
      </c>
      <c r="C28" s="1" t="s">
        <v>193</v>
      </c>
      <c r="D28" s="1" t="str">
        <f t="shared" si="1"/>
        <v>"75mm x 50mm"</v>
      </c>
      <c r="E28" s="1" t="s">
        <v>160</v>
      </c>
      <c r="F28" s="1" t="str">
        <f t="shared" si="2"/>
        <v>"2\" x 1 1/2\""</v>
      </c>
      <c r="G28" t="str">
        <f t="shared" si="0"/>
        <v>("75mm x 50mm", "2\" x 1 1/2\"")</v>
      </c>
    </row>
    <row r="29" spans="1:7" x14ac:dyDescent="0.25">
      <c r="A29" s="1">
        <v>28</v>
      </c>
      <c r="B29" s="1" t="s">
        <v>190</v>
      </c>
      <c r="C29" s="1" t="s">
        <v>194</v>
      </c>
      <c r="D29" s="1" t="str">
        <f t="shared" si="1"/>
        <v>"75mm x 63mm"</v>
      </c>
      <c r="E29" s="1" t="s">
        <v>160</v>
      </c>
      <c r="F29" s="1" t="str">
        <f t="shared" si="2"/>
        <v>"2\" x 1 1/2\""</v>
      </c>
      <c r="G29" t="str">
        <f t="shared" si="0"/>
        <v>("75mm x 63mm", "2\" x 1 1/2\"")</v>
      </c>
    </row>
    <row r="30" spans="1:7" x14ac:dyDescent="0.25">
      <c r="A30" s="1">
        <v>29</v>
      </c>
      <c r="B30" s="1" t="s">
        <v>48</v>
      </c>
      <c r="C30" s="1" t="s">
        <v>49</v>
      </c>
      <c r="D30" s="1" t="str">
        <f t="shared" si="1"/>
        <v>"90mm x 40mm"</v>
      </c>
      <c r="E30" s="1" t="s">
        <v>161</v>
      </c>
      <c r="F30" s="1" t="str">
        <f t="shared" si="2"/>
        <v>"3\" x 1 1/4\""</v>
      </c>
      <c r="G30" t="str">
        <f t="shared" si="0"/>
        <v>("90mm x 40mm", "3\" x 1 1/4\"")</v>
      </c>
    </row>
    <row r="31" spans="1:7" x14ac:dyDescent="0.25">
      <c r="A31" s="1">
        <v>30</v>
      </c>
      <c r="B31" s="1" t="s">
        <v>50</v>
      </c>
      <c r="C31" s="1" t="s">
        <v>51</v>
      </c>
      <c r="D31" s="1" t="str">
        <f t="shared" si="1"/>
        <v>"90mm x 50mm"</v>
      </c>
      <c r="E31" s="1" t="s">
        <v>162</v>
      </c>
      <c r="F31" s="1" t="str">
        <f t="shared" si="2"/>
        <v>"3\" x 1 1/2\""</v>
      </c>
      <c r="G31" t="str">
        <f t="shared" si="0"/>
        <v>("90mm x 50mm", "3\" x 1 1/2\"")</v>
      </c>
    </row>
    <row r="32" spans="1:7" x14ac:dyDescent="0.25">
      <c r="A32" s="1">
        <v>31</v>
      </c>
      <c r="B32" s="1" t="s">
        <v>52</v>
      </c>
      <c r="C32" s="1" t="s">
        <v>53</v>
      </c>
      <c r="D32" s="1" t="str">
        <f t="shared" si="1"/>
        <v>"90mm x 63mm"</v>
      </c>
      <c r="E32" s="1" t="s">
        <v>163</v>
      </c>
      <c r="F32" s="1" t="str">
        <f t="shared" si="2"/>
        <v>"3\" x 2\""</v>
      </c>
      <c r="G32" t="str">
        <f t="shared" si="0"/>
        <v>("90mm x 63mm", "3\" x 2\"")</v>
      </c>
    </row>
    <row r="33" spans="1:7" x14ac:dyDescent="0.25">
      <c r="A33" s="1">
        <v>32</v>
      </c>
      <c r="B33" s="1" t="s">
        <v>54</v>
      </c>
      <c r="C33" s="1" t="s">
        <v>55</v>
      </c>
      <c r="D33" s="1" t="str">
        <f t="shared" si="1"/>
        <v>"90mm x 75mm"</v>
      </c>
      <c r="E33" s="1" t="s">
        <v>164</v>
      </c>
      <c r="F33" s="1" t="str">
        <f t="shared" si="2"/>
        <v>"3\" x 2 1/2\""</v>
      </c>
      <c r="G33" t="str">
        <f t="shared" si="0"/>
        <v>("90mm x 75mm", "3\" x 2 1/2\"")</v>
      </c>
    </row>
    <row r="34" spans="1:7" x14ac:dyDescent="0.25">
      <c r="A34" s="1">
        <v>33</v>
      </c>
      <c r="B34" s="1" t="s">
        <v>56</v>
      </c>
      <c r="C34" s="1" t="s">
        <v>57</v>
      </c>
      <c r="D34" s="1" t="str">
        <f t="shared" si="1"/>
        <v>"110mm x 50mm"</v>
      </c>
      <c r="E34" s="1" t="s">
        <v>165</v>
      </c>
      <c r="F34" s="1" t="str">
        <f t="shared" si="2"/>
        <v>"4\" x 1 1/2\""</v>
      </c>
      <c r="G34" t="str">
        <f t="shared" si="0"/>
        <v>("110mm x 50mm", "4\" x 1 1/2\"")</v>
      </c>
    </row>
    <row r="35" spans="1:7" x14ac:dyDescent="0.25">
      <c r="A35" s="1">
        <v>34</v>
      </c>
      <c r="B35" s="1" t="s">
        <v>58</v>
      </c>
      <c r="C35" s="1" t="s">
        <v>59</v>
      </c>
      <c r="D35" s="1" t="str">
        <f t="shared" si="1"/>
        <v>"110mm x 63mm"</v>
      </c>
      <c r="E35" s="1" t="s">
        <v>166</v>
      </c>
      <c r="F35" s="1" t="str">
        <f t="shared" si="2"/>
        <v>"4\" x 2\""</v>
      </c>
      <c r="G35" t="str">
        <f t="shared" si="0"/>
        <v>("110mm x 63mm", "4\" x 2\"")</v>
      </c>
    </row>
    <row r="36" spans="1:7" x14ac:dyDescent="0.25">
      <c r="A36" s="1">
        <v>35</v>
      </c>
      <c r="B36" s="1" t="s">
        <v>60</v>
      </c>
      <c r="C36" s="1" t="s">
        <v>61</v>
      </c>
      <c r="D36" s="1" t="str">
        <f t="shared" si="1"/>
        <v>"110mm x 75mm"</v>
      </c>
      <c r="E36" s="1" t="s">
        <v>167</v>
      </c>
      <c r="F36" s="1" t="str">
        <f t="shared" si="2"/>
        <v>"4\" x 2 1/2\""</v>
      </c>
      <c r="G36" t="str">
        <f t="shared" si="0"/>
        <v>("110mm x 75mm", "4\" x 2 1/2\"")</v>
      </c>
    </row>
    <row r="37" spans="1:7" x14ac:dyDescent="0.25">
      <c r="A37" s="1">
        <v>36</v>
      </c>
      <c r="B37" s="1" t="s">
        <v>62</v>
      </c>
      <c r="C37" s="1" t="s">
        <v>63</v>
      </c>
      <c r="D37" s="1" t="str">
        <f t="shared" si="1"/>
        <v>"110mm x 90mm"</v>
      </c>
      <c r="E37" s="1" t="s">
        <v>168</v>
      </c>
      <c r="F37" s="1" t="str">
        <f t="shared" si="2"/>
        <v>"4\" x 3\""</v>
      </c>
      <c r="G37" t="str">
        <f t="shared" si="0"/>
        <v>("110mm x 90mm", "4\" x 3\"")</v>
      </c>
    </row>
    <row r="38" spans="1:7" x14ac:dyDescent="0.25">
      <c r="A38" s="1">
        <v>37</v>
      </c>
      <c r="B38" s="1" t="s">
        <v>184</v>
      </c>
      <c r="C38" s="1" t="s">
        <v>185</v>
      </c>
      <c r="D38" s="1" t="str">
        <f>_xlfn.CONCAT(""""&amp;B38&amp;"""")</f>
        <v>"160mm"</v>
      </c>
      <c r="E38" s="1" t="s">
        <v>186</v>
      </c>
      <c r="F38" s="1" t="str">
        <f>_xlfn.CONCAT(""""&amp;E38&amp;"""")</f>
        <v>"6\""</v>
      </c>
      <c r="G38" t="str">
        <f>_xlfn.CONCAT( "(",D38,", ", F38,")")</f>
        <v>("160mm", "6\"")</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G2" sqref="G2"/>
    </sheetView>
  </sheetViews>
  <sheetFormatPr defaultRowHeight="15" x14ac:dyDescent="0.25"/>
  <cols>
    <col min="1" max="1" width="6.7109375" customWidth="1"/>
    <col min="2" max="2" width="39.28515625" style="2" bestFit="1" customWidth="1"/>
    <col min="3" max="3" width="15.285156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204</v>
      </c>
      <c r="C1" s="1" t="s">
        <v>201</v>
      </c>
    </row>
    <row r="2" spans="1:7" s="4" customFormat="1" x14ac:dyDescent="0.25">
      <c r="A2" s="4">
        <v>1</v>
      </c>
      <c r="B2" s="1" t="s">
        <v>100</v>
      </c>
      <c r="C2" s="1">
        <v>1</v>
      </c>
      <c r="D2" s="1" t="str">
        <f>_xlfn.CONCAT(""""&amp;B2&amp;"""")</f>
        <v>"uPVC PNT 14"</v>
      </c>
      <c r="E2" s="1" t="str">
        <f>_xlfn.CONCAT(""""&amp;C2&amp;"""")</f>
        <v>"1"</v>
      </c>
      <c r="F2" s="4" t="str">
        <f>_xlfn.CONCAT( "(",D2,", ", E2,")")</f>
        <v>("uPVC PNT 14", "1")</v>
      </c>
      <c r="G2" s="4" t="str" cm="1">
        <f t="array" ref="G2">_xlfn.CONCAT("INSERT INTO plumGrade (plumGrade,plumStandard) VALUES",(TRANSPOSE(F2:F14)&amp;","))</f>
        <v>INSERT INTO plumGrade (plumGrade,plumStandard) VALUES("uPVC PNT 14", "1"),("uPVC PNT 14 - Fitting", "2"),(" uPVC PNT 11", "1"),(" uPVC PNT 11 - Fitting", "2"),(" uPVC PN 12.5 - Fitting", "2"),(" uPVC PNT 7", "1"),(" uPVC CLASS 4.0 ", "3"),(" uPVCCLASS 2.5", "3"),("uPVC Drainage - fittings", "3"),("uPVC Drainage (special) SS", "4"),("Tube Well Pipe SS", "5"),("Irrigation Pipe SS", "5"),("CPVC", "6"),</v>
      </c>
    </row>
    <row r="3" spans="1:7" s="4" customFormat="1" x14ac:dyDescent="0.25">
      <c r="A3" s="4">
        <v>2</v>
      </c>
      <c r="B3" s="1" t="s">
        <v>106</v>
      </c>
      <c r="C3" s="1">
        <v>2</v>
      </c>
      <c r="D3" s="1" t="str">
        <f>_xlfn.CONCAT(""""&amp;B3&amp;"""")</f>
        <v>"uPVC PNT 14 - Fitting"</v>
      </c>
      <c r="E3" s="1" t="str">
        <f>_xlfn.CONCAT(""""&amp;C3&amp;"""")</f>
        <v>"2"</v>
      </c>
      <c r="F3" s="4" t="str">
        <f t="shared" ref="F3:F14" si="0">_xlfn.CONCAT( "(",D3,", ", E3,")")</f>
        <v>("uPVC PNT 14 - Fitting", "2")</v>
      </c>
    </row>
    <row r="4" spans="1:7" s="4" customFormat="1" x14ac:dyDescent="0.25">
      <c r="A4" s="4">
        <v>3</v>
      </c>
      <c r="B4" s="1" t="s">
        <v>101</v>
      </c>
      <c r="C4" s="1">
        <v>1</v>
      </c>
      <c r="D4" s="1" t="str">
        <f>_xlfn.CONCAT(""""&amp;B4&amp;"""")</f>
        <v>" uPVC PNT 11"</v>
      </c>
      <c r="E4" s="1" t="str">
        <f>_xlfn.CONCAT(""""&amp;C4&amp;"""")</f>
        <v>"1"</v>
      </c>
      <c r="F4" s="4" t="str">
        <f t="shared" si="0"/>
        <v>(" uPVC PNT 11", "1")</v>
      </c>
    </row>
    <row r="5" spans="1:7" s="4" customFormat="1" x14ac:dyDescent="0.25">
      <c r="A5" s="4">
        <v>4</v>
      </c>
      <c r="B5" s="1" t="s">
        <v>107</v>
      </c>
      <c r="C5" s="1">
        <v>2</v>
      </c>
      <c r="D5" s="1" t="str">
        <f>_xlfn.CONCAT(""""&amp;B5&amp;"""")</f>
        <v>" uPVC PNT 11 - Fitting"</v>
      </c>
      <c r="E5" s="1" t="str">
        <f>_xlfn.CONCAT(""""&amp;C5&amp;"""")</f>
        <v>"2"</v>
      </c>
      <c r="F5" s="4" t="str">
        <f t="shared" si="0"/>
        <v>(" uPVC PNT 11 - Fitting", "2")</v>
      </c>
    </row>
    <row r="6" spans="1:7" s="4" customFormat="1" x14ac:dyDescent="0.25">
      <c r="A6" s="4">
        <v>5</v>
      </c>
      <c r="B6" s="1" t="s">
        <v>208</v>
      </c>
      <c r="C6" s="1">
        <v>2</v>
      </c>
      <c r="D6" s="1" t="str">
        <f t="shared" ref="D6:D7" si="1">_xlfn.CONCAT(""""&amp;B6&amp;"""")</f>
        <v>" uPVC PN 12.5 - Fitting"</v>
      </c>
      <c r="E6" s="1" t="str">
        <f t="shared" ref="E6:E8" si="2">_xlfn.CONCAT(""""&amp;C6&amp;"""")</f>
        <v>"2"</v>
      </c>
      <c r="F6" s="4" t="str">
        <f t="shared" si="0"/>
        <v>(" uPVC PN 12.5 - Fitting", "2")</v>
      </c>
    </row>
    <row r="7" spans="1:7" s="4" customFormat="1" x14ac:dyDescent="0.25">
      <c r="A7" s="4">
        <v>6</v>
      </c>
      <c r="B7" s="1" t="s">
        <v>102</v>
      </c>
      <c r="C7" s="1">
        <v>1</v>
      </c>
      <c r="D7" s="1" t="str">
        <f t="shared" si="1"/>
        <v>" uPVC PNT 7"</v>
      </c>
      <c r="E7" s="1" t="str">
        <f t="shared" si="2"/>
        <v>"1"</v>
      </c>
      <c r="F7" s="4" t="str">
        <f t="shared" si="0"/>
        <v>(" uPVC PNT 7", "1")</v>
      </c>
    </row>
    <row r="8" spans="1:7" s="4" customFormat="1" x14ac:dyDescent="0.25">
      <c r="A8" s="4">
        <v>7</v>
      </c>
      <c r="B8" s="1" t="s">
        <v>182</v>
      </c>
      <c r="C8" s="1">
        <v>3</v>
      </c>
      <c r="D8" s="1" t="str">
        <f>_xlfn.CONCAT(""""&amp;B8&amp;"""")</f>
        <v>" uPVC CLASS 4.0 "</v>
      </c>
      <c r="E8" s="1" t="str">
        <f t="shared" si="2"/>
        <v>"3"</v>
      </c>
      <c r="F8" s="4" t="str">
        <f t="shared" si="0"/>
        <v>(" uPVC CLASS 4.0 ", "3")</v>
      </c>
    </row>
    <row r="9" spans="1:7" s="4" customFormat="1" x14ac:dyDescent="0.25">
      <c r="A9" s="4">
        <v>8</v>
      </c>
      <c r="B9" s="1" t="s">
        <v>183</v>
      </c>
      <c r="C9" s="1">
        <v>3</v>
      </c>
      <c r="D9" s="1" t="str">
        <f>_xlfn.CONCAT(""""&amp;B9&amp;"""")</f>
        <v>" uPVCCLASS 2.5"</v>
      </c>
      <c r="E9" s="1" t="str">
        <f>_xlfn.CONCAT(""""&amp;C9&amp;"""")</f>
        <v>"3"</v>
      </c>
      <c r="F9" s="4" t="str">
        <f t="shared" si="0"/>
        <v>(" uPVCCLASS 2.5", "3")</v>
      </c>
    </row>
    <row r="10" spans="1:7" s="4" customFormat="1" x14ac:dyDescent="0.25">
      <c r="A10" s="4">
        <v>9</v>
      </c>
      <c r="B10" s="1" t="s">
        <v>110</v>
      </c>
      <c r="C10" s="1">
        <v>3</v>
      </c>
      <c r="D10" s="1" t="str">
        <f>_xlfn.CONCAT(""""&amp;B10&amp;"""")</f>
        <v>"uPVC Drainage - fittings"</v>
      </c>
      <c r="E10" s="1" t="str">
        <f>_xlfn.CONCAT(""""&amp;C10&amp;"""")</f>
        <v>"3"</v>
      </c>
      <c r="F10" s="4" t="str">
        <f t="shared" si="0"/>
        <v>("uPVC Drainage - fittings", "3")</v>
      </c>
    </row>
    <row r="11" spans="1:7" s="4" customFormat="1" x14ac:dyDescent="0.25">
      <c r="A11" s="4">
        <v>10</v>
      </c>
      <c r="B11" s="1" t="s">
        <v>103</v>
      </c>
      <c r="C11" s="1">
        <v>4</v>
      </c>
      <c r="D11" s="1" t="str">
        <f>_xlfn.CONCAT(""""&amp;B11&amp;"""")</f>
        <v>"uPVC Drainage (special) SS"</v>
      </c>
      <c r="E11" s="1" t="str">
        <f>_xlfn.CONCAT(""""&amp;C11&amp;"""")</f>
        <v>"4"</v>
      </c>
      <c r="F11" s="4" t="str">
        <f t="shared" si="0"/>
        <v>("uPVC Drainage (special) SS", "4")</v>
      </c>
    </row>
    <row r="12" spans="1:7" s="4" customFormat="1" x14ac:dyDescent="0.25">
      <c r="A12" s="4">
        <v>11</v>
      </c>
      <c r="B12" s="1" t="s">
        <v>95</v>
      </c>
      <c r="C12" s="1">
        <v>5</v>
      </c>
      <c r="D12" s="1" t="str">
        <f>_xlfn.CONCAT(""""&amp;B12&amp;"""")</f>
        <v>"Tube Well Pipe SS"</v>
      </c>
      <c r="E12" s="1" t="str">
        <f>_xlfn.CONCAT(""""&amp;C12&amp;"""")</f>
        <v>"5"</v>
      </c>
      <c r="F12" s="4" t="str">
        <f t="shared" si="0"/>
        <v>("Tube Well Pipe SS", "5")</v>
      </c>
    </row>
    <row r="13" spans="1:7" s="4" customFormat="1" x14ac:dyDescent="0.25">
      <c r="A13" s="4">
        <v>12</v>
      </c>
      <c r="B13" s="1" t="s">
        <v>94</v>
      </c>
      <c r="C13" s="1">
        <v>5</v>
      </c>
      <c r="D13" s="1" t="str">
        <f>_xlfn.CONCAT(""""&amp;B13&amp;"""")</f>
        <v>"Irrigation Pipe SS"</v>
      </c>
      <c r="E13" s="1" t="str">
        <f>_xlfn.CONCAT(""""&amp;C13&amp;"""")</f>
        <v>"5"</v>
      </c>
      <c r="F13" s="4" t="str">
        <f t="shared" si="0"/>
        <v>("Irrigation Pipe SS", "5")</v>
      </c>
    </row>
    <row r="14" spans="1:7" s="4" customFormat="1" x14ac:dyDescent="0.25">
      <c r="A14" s="4">
        <v>13</v>
      </c>
      <c r="B14" s="1" t="s">
        <v>104</v>
      </c>
      <c r="C14" s="1">
        <v>6</v>
      </c>
      <c r="D14" s="1" t="str">
        <f>_xlfn.CONCAT(""""&amp;B14&amp;"""")</f>
        <v>"CPVC"</v>
      </c>
      <c r="E14" s="1" t="str">
        <f>_xlfn.CONCAT(""""&amp;C14&amp;"""")</f>
        <v>"6"</v>
      </c>
      <c r="F14" s="4" t="str">
        <f t="shared" si="0"/>
        <v>("CPVC", "6")</v>
      </c>
    </row>
  </sheetData>
  <phoneticPr fontId="1"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A261-4047-4362-BB2C-0C5DEE6C68AB}">
  <dimension ref="A1:G7"/>
  <sheetViews>
    <sheetView topLeftCell="D1" workbookViewId="0">
      <selection activeCell="G2" sqref="G2"/>
    </sheetView>
  </sheetViews>
  <sheetFormatPr defaultRowHeight="15" x14ac:dyDescent="0.25"/>
  <cols>
    <col min="1" max="1" width="6.7109375" customWidth="1"/>
    <col min="2" max="2" width="15.5703125" style="1" customWidth="1"/>
    <col min="3" max="3" width="41.140625" style="1" customWidth="1"/>
    <col min="4" max="4" width="18.85546875" style="1" bestFit="1" customWidth="1"/>
    <col min="5" max="5" width="38.42578125" style="1" customWidth="1"/>
    <col min="6" max="6" width="38.5703125" bestFit="1" customWidth="1"/>
    <col min="7" max="7" width="74.7109375" customWidth="1"/>
  </cols>
  <sheetData>
    <row r="1" spans="1:7" x14ac:dyDescent="0.25">
      <c r="A1" s="2" t="s">
        <v>64</v>
      </c>
      <c r="B1" s="1" t="s">
        <v>169</v>
      </c>
      <c r="C1" s="1" t="s">
        <v>197</v>
      </c>
    </row>
    <row r="2" spans="1:7" s="4" customFormat="1" ht="60" x14ac:dyDescent="0.25">
      <c r="A2" s="4">
        <v>1</v>
      </c>
      <c r="B2" s="1" t="s">
        <v>105</v>
      </c>
      <c r="C2" s="3" t="s">
        <v>198</v>
      </c>
      <c r="D2" s="1" t="str">
        <f>_xlfn.CONCAT(""""&amp;B2&amp;"""")</f>
        <v>"SLS 147:2013 "</v>
      </c>
      <c r="E2" s="3" t="str">
        <f>_xlfn.CONCAT(""""&amp;C2&amp;"""")</f>
        <v>"Unplasticized poly (vinyl chloride) pipes for water supply and for buried and above ground drainage and sewerage under pressure"</v>
      </c>
      <c r="F2" s="5" t="str">
        <f>_xlfn.CONCAT( "(",D2,", ", E2,")")</f>
        <v>("SLS 147:2013 ", "Unplasticized poly (vinyl chloride) pipes for water supply and for buried and above ground drainage and sewerage under pressure")</v>
      </c>
      <c r="G2" s="4" t="str" cm="1">
        <f t="array" ref="G2">_xlfn.CONCAT("INSERT INTO plumStandard (standard,description) VALUES",(TRANSPOSE(F2:F7)&amp;","))</f>
        <v>INSERT INTO plumStandard (standard,description) VALUES("SLS 147:2013 ", "Unplasticized poly (vinyl chloride) pipes for water supply and for buried and above ground drainage and sewerage under pressure"),("SLS 659:2015", "Unplasticized poly (vinyl chloride) fittings for water supply and for buried and above ground drainage and sewerage under pressure"),("SLS 1325:2007", " Plastics piping systems for soil and waste discharge (low and high temperature) inside unplasticized poly(vinyl chloride) (PVC-U)"),("SLS 1286", "Unplasticized poly (vinyl chloride) (uPVC) pipes for
non-pressure underground drainage and sewerage"),("Non-Type", "Non - Standard"),("IS : 15778 - Indian", "Chlorinated polyvinyl chloride (CPVC) pipes for potabvle hot and cold water distribution supplies"),</v>
      </c>
    </row>
    <row r="3" spans="1:7" s="4" customFormat="1" ht="60" x14ac:dyDescent="0.25">
      <c r="A3" s="4">
        <v>2</v>
      </c>
      <c r="B3" s="1" t="s">
        <v>108</v>
      </c>
      <c r="C3" s="3" t="s">
        <v>200</v>
      </c>
      <c r="D3" s="1" t="str">
        <f>_xlfn.CONCAT(""""&amp;B3&amp;"""")</f>
        <v>"SLS 659:2015"</v>
      </c>
      <c r="E3" s="3" t="str">
        <f>_xlfn.CONCAT(""""&amp;C3&amp;"""")</f>
        <v>"Unplasticized poly (vinyl chloride) fittings for water supply and for buried and above ground drainage and sewerage under pressure"</v>
      </c>
      <c r="F3" s="5" t="str">
        <f t="shared" ref="F3:F7" si="0">_xlfn.CONCAT( "(",D3,", ", E3,")")</f>
        <v>("SLS 659:2015", "Unplasticized poly (vinyl chloride) fittings for water supply and for buried and above ground drainage and sewerage under pressure")</v>
      </c>
    </row>
    <row r="4" spans="1:7" s="4" customFormat="1" ht="75" x14ac:dyDescent="0.25">
      <c r="A4" s="4">
        <v>3</v>
      </c>
      <c r="B4" s="1" t="s">
        <v>202</v>
      </c>
      <c r="C4" s="3" t="s">
        <v>203</v>
      </c>
      <c r="D4" s="1" t="str">
        <f>_xlfn.CONCAT(""""&amp;B4&amp;"""")</f>
        <v>"SLS 1325:2007"</v>
      </c>
      <c r="E4" s="3" t="str">
        <f>_xlfn.CONCAT(""""&amp;C4&amp;"""")</f>
        <v>" Plastics piping systems for soil and waste discharge (low and high temperature) inside unplasticized poly(vinyl chloride) (PVC-U)"</v>
      </c>
      <c r="F4" s="5" t="str">
        <f t="shared" si="0"/>
        <v>("SLS 1325:2007", " Plastics piping systems for soil and waste discharge (low and high temperature) inside unplasticized poly(vinyl chloride) (PVC-U)")</v>
      </c>
    </row>
    <row r="5" spans="1:7" s="4" customFormat="1" ht="60" x14ac:dyDescent="0.25">
      <c r="A5" s="4">
        <v>4</v>
      </c>
      <c r="B5" s="1" t="s">
        <v>109</v>
      </c>
      <c r="C5" s="3" t="s">
        <v>199</v>
      </c>
      <c r="D5" s="1" t="str">
        <f>_xlfn.CONCAT(""""&amp;B5&amp;"""")</f>
        <v>"SLS 1286"</v>
      </c>
      <c r="E5" s="3" t="str">
        <f>_xlfn.CONCAT(""""&amp;C5&amp;"""")</f>
        <v>"Unplasticized poly (vinyl chloride) (uPVC) pipes for
non-pressure underground drainage and sewerage"</v>
      </c>
      <c r="F5" s="5" t="str">
        <f t="shared" si="0"/>
        <v>("SLS 1286", "Unplasticized poly (vinyl chloride) (uPVC) pipes for
non-pressure underground drainage and sewerage")</v>
      </c>
    </row>
    <row r="6" spans="1:7" s="4" customFormat="1" x14ac:dyDescent="0.25">
      <c r="A6" s="4">
        <v>5</v>
      </c>
      <c r="B6" s="1" t="s">
        <v>111</v>
      </c>
      <c r="C6" s="1" t="s">
        <v>205</v>
      </c>
      <c r="D6" s="1" t="str">
        <f>_xlfn.CONCAT(""""&amp;B6&amp;"""")</f>
        <v>"Non-Type"</v>
      </c>
      <c r="E6" s="3" t="str">
        <f>_xlfn.CONCAT(""""&amp;C6&amp;"""")</f>
        <v>"Non - Standard"</v>
      </c>
      <c r="F6" s="5" t="str">
        <f t="shared" si="0"/>
        <v>("Non-Type", "Non - Standard")</v>
      </c>
    </row>
    <row r="7" spans="1:7" s="4" customFormat="1" ht="60" x14ac:dyDescent="0.25">
      <c r="A7" s="4">
        <v>6</v>
      </c>
      <c r="B7" s="3" t="s">
        <v>207</v>
      </c>
      <c r="C7" s="3" t="s">
        <v>206</v>
      </c>
      <c r="D7" s="1" t="str">
        <f>_xlfn.CONCAT(""""&amp;B7&amp;"""")</f>
        <v>"IS : 15778 - Indian"</v>
      </c>
      <c r="E7" s="3" t="str">
        <f>_xlfn.CONCAT(""""&amp;C7&amp;"""")</f>
        <v>"Chlorinated polyvinyl chloride (CPVC) pipes for potabvle hot and cold water distribution supplies"</v>
      </c>
      <c r="F7" s="5" t="str">
        <f t="shared" si="0"/>
        <v>("IS : 15778 - Indian", "Chlorinated polyvinyl chloride (CPVC) pipes for potabvle hot and cold water distribution supplies")</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8"/>
  <sheetViews>
    <sheetView workbookViewId="0">
      <selection activeCell="B12" sqref="B12"/>
    </sheetView>
  </sheetViews>
  <sheetFormatPr defaultRowHeight="15" x14ac:dyDescent="0.25"/>
  <cols>
    <col min="2" max="2" width="40.7109375" customWidth="1"/>
    <col min="3" max="3" width="34.85546875" bestFit="1" customWidth="1"/>
    <col min="4" max="4" width="34.85546875" customWidth="1"/>
  </cols>
  <sheetData>
    <row r="1" spans="1:5" x14ac:dyDescent="0.25">
      <c r="A1" t="s">
        <v>64</v>
      </c>
      <c r="B1" t="s">
        <v>112</v>
      </c>
    </row>
    <row r="2" spans="1:5" x14ac:dyDescent="0.25">
      <c r="A2">
        <v>1</v>
      </c>
      <c r="B2" t="s">
        <v>113</v>
      </c>
      <c r="C2" s="1" t="str">
        <f>_xlfn.CONCAT(""""&amp;B2&amp;"""")</f>
        <v>"Pressure pipes"</v>
      </c>
      <c r="D2" s="1" t="str">
        <f>_xlfn.CONCAT( "(",C2,")")</f>
        <v>("Pressure pipes")</v>
      </c>
      <c r="E2" t="str" cm="1">
        <f t="array" ref="E2">_xlfn.CONCAT("INSERT INTO plumtypes (plumPipeType) VALUES",(TRANSPOSE(D2:D6)&amp;","))</f>
        <v>INSERT INTO plumtypes (plumPipeType) VALUES("Pressure pipes"),("Pressure fittings"),("Sewerage and Waste Water Pipes"),("Sewerage and Waste Fittings"),("Cpvc Pipes"),</v>
      </c>
    </row>
    <row r="3" spans="1:5" x14ac:dyDescent="0.25">
      <c r="A3">
        <v>2</v>
      </c>
      <c r="B3" t="s">
        <v>114</v>
      </c>
      <c r="C3" s="1" t="str">
        <f t="shared" ref="C3:C7" si="0">_xlfn.CONCAT(""""&amp;B3&amp;"""")</f>
        <v>"Pressure fittings"</v>
      </c>
      <c r="D3" s="1" t="str">
        <f t="shared" ref="D3:D7" si="1">_xlfn.CONCAT( "(",C3,")")</f>
        <v>("Pressure fittings")</v>
      </c>
    </row>
    <row r="4" spans="1:5" x14ac:dyDescent="0.25">
      <c r="A4">
        <v>3</v>
      </c>
      <c r="B4" t="s">
        <v>115</v>
      </c>
      <c r="C4" s="1" t="str">
        <f t="shared" si="0"/>
        <v>"Sewerage and Waste Water Pipes"</v>
      </c>
      <c r="D4" s="1" t="str">
        <f t="shared" si="1"/>
        <v>("Sewerage and Waste Water Pipes")</v>
      </c>
    </row>
    <row r="5" spans="1:5" x14ac:dyDescent="0.25">
      <c r="A5">
        <v>4</v>
      </c>
      <c r="B5" t="s">
        <v>209</v>
      </c>
      <c r="C5" s="1" t="str">
        <f>_xlfn.CONCAT(""""&amp;B5&amp;"""")</f>
        <v>"Sewerage and Waste Fittings"</v>
      </c>
      <c r="D5" s="1" t="str">
        <f t="shared" si="1"/>
        <v>("Sewerage and Waste Fittings")</v>
      </c>
    </row>
    <row r="6" spans="1:5" x14ac:dyDescent="0.25">
      <c r="A6">
        <v>5</v>
      </c>
      <c r="B6" t="s">
        <v>116</v>
      </c>
      <c r="C6" s="1" t="str">
        <f t="shared" si="0"/>
        <v>"Cpvc Pipes"</v>
      </c>
      <c r="D6" s="1" t="str">
        <f t="shared" si="1"/>
        <v>("Cpvc Pipes")</v>
      </c>
    </row>
    <row r="7" spans="1:5" x14ac:dyDescent="0.25">
      <c r="A7">
        <v>6</v>
      </c>
      <c r="B7" t="s">
        <v>117</v>
      </c>
      <c r="C7" s="1" t="str">
        <f t="shared" si="0"/>
        <v>"Cpvc Fittings"</v>
      </c>
      <c r="D7" s="1" t="str">
        <f t="shared" si="1"/>
        <v>("Cpvc Fittings")</v>
      </c>
    </row>
    <row r="8" spans="1:5" x14ac:dyDescent="0.25">
      <c r="D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J32"/>
  <sheetViews>
    <sheetView workbookViewId="0">
      <selection activeCell="J2" sqref="J2"/>
    </sheetView>
  </sheetViews>
  <sheetFormatPr defaultRowHeight="15" x14ac:dyDescent="0.25"/>
  <cols>
    <col min="2" max="2" width="12.5703125" bestFit="1" customWidth="1"/>
    <col min="3" max="3" width="10.85546875" bestFit="1" customWidth="1"/>
    <col min="4" max="4" width="12.42578125" bestFit="1" customWidth="1"/>
    <col min="5" max="5" width="11.5703125" bestFit="1" customWidth="1"/>
    <col min="6" max="6" width="17.42578125" bestFit="1" customWidth="1"/>
    <col min="7" max="7" width="21.7109375" bestFit="1" customWidth="1"/>
    <col min="8" max="8" width="23.42578125" bestFit="1" customWidth="1"/>
    <col min="9" max="9" width="20.28515625" bestFit="1" customWidth="1"/>
  </cols>
  <sheetData>
    <row r="1" spans="1:10" x14ac:dyDescent="0.25">
      <c r="A1" t="s">
        <v>64</v>
      </c>
      <c r="B1" t="s">
        <v>172</v>
      </c>
      <c r="C1" t="s">
        <v>173</v>
      </c>
      <c r="D1" t="s">
        <v>171</v>
      </c>
      <c r="E1" t="s">
        <v>176</v>
      </c>
      <c r="F1" t="s">
        <v>179</v>
      </c>
      <c r="G1" t="s">
        <v>177</v>
      </c>
      <c r="H1" t="s">
        <v>178</v>
      </c>
    </row>
    <row r="2" spans="1:10" x14ac:dyDescent="0.25">
      <c r="A2">
        <v>1</v>
      </c>
      <c r="B2">
        <v>1</v>
      </c>
      <c r="C2">
        <v>1</v>
      </c>
      <c r="D2">
        <v>1</v>
      </c>
      <c r="E2">
        <v>1</v>
      </c>
      <c r="F2">
        <v>1</v>
      </c>
      <c r="G2">
        <v>4</v>
      </c>
      <c r="H2">
        <f>G2*3.28</f>
        <v>13.12</v>
      </c>
      <c r="I2" t="str">
        <f>_xlfn.CONCAT( "(",B2,", ", C2,", ", D2,", ", E2,", ", F2,", ", G2,", ", H2,")")</f>
        <v>(1, 1, 1, 1, 1, 4, 13.12)</v>
      </c>
      <c r="J2" t="str" cm="1">
        <f t="array" ref="J2">_xlfn.CONCAT("INSERT INTO plumpipeinfos (plumGradeId,plumSizeId,plumBrandId,plumPipeTypeId,plumPipeEndType,PlumPipeLengthMetric,plumPipeLengthImperial) VALUES",(TRANSPOSE(I2:I32)&amp;","))</f>
        <v>INSERT INTO plumpipeinfos (plumGradeId,plumSizeId,plumBrandId,plumPipeTypeId,plumPipeEndType,PlumPipeLengthMetric,plumPipeLengthImperial) VALUES(1, 1, 1, 1, 1, 4, 13.12),(3, 2, 1, 1, 1, 4, 13.12),(3, 3, 1, 1, 1, 4, 13.12),(3, 4, 1, 1, 1, 4, 13.12),(3, 5, 1, 1, 1, 4, 13.12),(3, 6, 1, 1, 1, 4, 13.12),(3, 7, 1, 1, 1, 4, 13.12),(3, 8, 1, 1, 1, 4, 13.12),(3, 9, 1, 1, 1, 6, 19.68),(6, 2, 1, 1, 1, 4, 13.12),(6, 3, 1, 1, 1, 4, 13.12),(6, 4, 1, 1, 1, 4, 13.12),(6, 5, 1, 1, 1, 4, 13.12),(6, 6, 1, 1, 1, 4, 13.12),(6, 7, 1, 1, 1, 4, 13.12),(6, 8, 1, 1, 1, 4, 13.12),(6, 9, 1, 1, 1, 6, 19.68),(7, 5, 1, 2, 1, 4, 13.12),(7, 6, 1, 2, 1, 4, 13.12),(7, 7, 1, 2, 1, 4, 13.12),(7, 8, 1, 2, 1, 4, 13.12),(7, 9, 1, 2, 1, 6, 19.68),(7, 33, 1, 2, 1, 6, 19.68),(8, 9, 1, 2, 2, 6, 19.68),(8, 33, 1, 2, 2, 6, 19.68),(7, 5, 1, 2, 2, 4, 13.12),(7, 6, 1, 2, 2, 4, 13.12),(7, 7, 1, 2, 2, 4, 13.12),(7, 8, 1, 2, 2, 4, 13.12),(7, 9, 1, 2, 2, 6, 19.68),(7, 33, 1, 2, 2, 6, 19.68),</v>
      </c>
    </row>
    <row r="3" spans="1:10" x14ac:dyDescent="0.25">
      <c r="A3">
        <v>2</v>
      </c>
      <c r="B3">
        <v>3</v>
      </c>
      <c r="C3">
        <v>2</v>
      </c>
      <c r="D3">
        <v>1</v>
      </c>
      <c r="E3">
        <v>1</v>
      </c>
      <c r="F3">
        <v>1</v>
      </c>
      <c r="G3">
        <v>4</v>
      </c>
      <c r="H3">
        <f t="shared" ref="H3:H32" si="0">G3*3.28</f>
        <v>13.12</v>
      </c>
      <c r="I3" t="str">
        <f t="shared" ref="I3:I32" si="1">_xlfn.CONCAT( "(",B3,", ", C3,", ", D3,", ", E3,", ", F3,", ", G3,", ", H3,")")</f>
        <v>(3, 2, 1, 1, 1, 4, 13.12)</v>
      </c>
    </row>
    <row r="4" spans="1:10" x14ac:dyDescent="0.25">
      <c r="A4">
        <v>3</v>
      </c>
      <c r="B4">
        <v>3</v>
      </c>
      <c r="C4">
        <v>3</v>
      </c>
      <c r="D4">
        <v>1</v>
      </c>
      <c r="E4">
        <v>1</v>
      </c>
      <c r="F4">
        <v>1</v>
      </c>
      <c r="G4">
        <v>4</v>
      </c>
      <c r="H4">
        <f t="shared" si="0"/>
        <v>13.12</v>
      </c>
      <c r="I4" t="str">
        <f t="shared" si="1"/>
        <v>(3, 3, 1, 1, 1, 4, 13.12)</v>
      </c>
    </row>
    <row r="5" spans="1:10" x14ac:dyDescent="0.25">
      <c r="A5">
        <v>4</v>
      </c>
      <c r="B5">
        <v>3</v>
      </c>
      <c r="C5">
        <v>4</v>
      </c>
      <c r="D5">
        <v>1</v>
      </c>
      <c r="E5">
        <v>1</v>
      </c>
      <c r="F5">
        <v>1</v>
      </c>
      <c r="G5">
        <v>4</v>
      </c>
      <c r="H5">
        <f t="shared" si="0"/>
        <v>13.12</v>
      </c>
      <c r="I5" t="str">
        <f t="shared" si="1"/>
        <v>(3, 4, 1, 1, 1, 4, 13.12)</v>
      </c>
    </row>
    <row r="6" spans="1:10" x14ac:dyDescent="0.25">
      <c r="A6">
        <v>5</v>
      </c>
      <c r="B6">
        <v>3</v>
      </c>
      <c r="C6">
        <v>5</v>
      </c>
      <c r="D6">
        <v>1</v>
      </c>
      <c r="E6">
        <v>1</v>
      </c>
      <c r="F6">
        <v>1</v>
      </c>
      <c r="G6">
        <v>4</v>
      </c>
      <c r="H6">
        <f t="shared" si="0"/>
        <v>13.12</v>
      </c>
      <c r="I6" t="str">
        <f t="shared" si="1"/>
        <v>(3, 5, 1, 1, 1, 4, 13.12)</v>
      </c>
    </row>
    <row r="7" spans="1:10" x14ac:dyDescent="0.25">
      <c r="A7">
        <v>6</v>
      </c>
      <c r="B7">
        <v>3</v>
      </c>
      <c r="C7">
        <v>6</v>
      </c>
      <c r="D7">
        <v>1</v>
      </c>
      <c r="E7">
        <v>1</v>
      </c>
      <c r="F7">
        <v>1</v>
      </c>
      <c r="G7">
        <v>4</v>
      </c>
      <c r="H7">
        <f t="shared" si="0"/>
        <v>13.12</v>
      </c>
      <c r="I7" t="str">
        <f t="shared" si="1"/>
        <v>(3, 6, 1, 1, 1, 4, 13.12)</v>
      </c>
    </row>
    <row r="8" spans="1:10" x14ac:dyDescent="0.25">
      <c r="A8">
        <v>7</v>
      </c>
      <c r="B8">
        <v>3</v>
      </c>
      <c r="C8">
        <v>7</v>
      </c>
      <c r="D8">
        <v>1</v>
      </c>
      <c r="E8">
        <v>1</v>
      </c>
      <c r="F8">
        <v>1</v>
      </c>
      <c r="G8">
        <v>4</v>
      </c>
      <c r="H8">
        <f t="shared" si="0"/>
        <v>13.12</v>
      </c>
      <c r="I8" t="str">
        <f t="shared" si="1"/>
        <v>(3, 7, 1, 1, 1, 4, 13.12)</v>
      </c>
    </row>
    <row r="9" spans="1:10" x14ac:dyDescent="0.25">
      <c r="A9">
        <v>8</v>
      </c>
      <c r="B9">
        <v>3</v>
      </c>
      <c r="C9">
        <v>8</v>
      </c>
      <c r="D9">
        <v>1</v>
      </c>
      <c r="E9">
        <v>1</v>
      </c>
      <c r="F9">
        <v>1</v>
      </c>
      <c r="G9">
        <v>4</v>
      </c>
      <c r="H9">
        <f t="shared" si="0"/>
        <v>13.12</v>
      </c>
      <c r="I9" t="str">
        <f t="shared" si="1"/>
        <v>(3, 8, 1, 1, 1, 4, 13.12)</v>
      </c>
    </row>
    <row r="10" spans="1:10" x14ac:dyDescent="0.25">
      <c r="A10">
        <v>9</v>
      </c>
      <c r="B10">
        <v>3</v>
      </c>
      <c r="C10">
        <v>9</v>
      </c>
      <c r="D10">
        <v>1</v>
      </c>
      <c r="E10">
        <v>1</v>
      </c>
      <c r="F10">
        <v>1</v>
      </c>
      <c r="G10">
        <v>6</v>
      </c>
      <c r="H10">
        <f t="shared" si="0"/>
        <v>19.68</v>
      </c>
      <c r="I10" t="str">
        <f t="shared" si="1"/>
        <v>(3, 9, 1, 1, 1, 6, 19.68)</v>
      </c>
    </row>
    <row r="11" spans="1:10" x14ac:dyDescent="0.25">
      <c r="A11">
        <v>10</v>
      </c>
      <c r="B11">
        <v>6</v>
      </c>
      <c r="C11">
        <v>2</v>
      </c>
      <c r="D11">
        <v>1</v>
      </c>
      <c r="E11">
        <v>1</v>
      </c>
      <c r="F11">
        <v>1</v>
      </c>
      <c r="G11">
        <v>4</v>
      </c>
      <c r="H11">
        <f t="shared" si="0"/>
        <v>13.12</v>
      </c>
      <c r="I11" t="str">
        <f t="shared" si="1"/>
        <v>(6, 2, 1, 1, 1, 4, 13.12)</v>
      </c>
    </row>
    <row r="12" spans="1:10" x14ac:dyDescent="0.25">
      <c r="A12">
        <v>11</v>
      </c>
      <c r="B12">
        <v>6</v>
      </c>
      <c r="C12">
        <v>3</v>
      </c>
      <c r="D12">
        <v>1</v>
      </c>
      <c r="E12">
        <v>1</v>
      </c>
      <c r="F12">
        <v>1</v>
      </c>
      <c r="G12">
        <v>4</v>
      </c>
      <c r="H12">
        <f t="shared" si="0"/>
        <v>13.12</v>
      </c>
      <c r="I12" t="str">
        <f t="shared" si="1"/>
        <v>(6, 3, 1, 1, 1, 4, 13.12)</v>
      </c>
    </row>
    <row r="13" spans="1:10" x14ac:dyDescent="0.25">
      <c r="A13">
        <v>12</v>
      </c>
      <c r="B13">
        <v>6</v>
      </c>
      <c r="C13">
        <v>4</v>
      </c>
      <c r="D13">
        <v>1</v>
      </c>
      <c r="E13">
        <v>1</v>
      </c>
      <c r="F13">
        <v>1</v>
      </c>
      <c r="G13">
        <v>4</v>
      </c>
      <c r="H13">
        <f t="shared" si="0"/>
        <v>13.12</v>
      </c>
      <c r="I13" t="str">
        <f t="shared" si="1"/>
        <v>(6, 4, 1, 1, 1, 4, 13.12)</v>
      </c>
    </row>
    <row r="14" spans="1:10" x14ac:dyDescent="0.25">
      <c r="A14">
        <v>13</v>
      </c>
      <c r="B14">
        <v>6</v>
      </c>
      <c r="C14">
        <v>5</v>
      </c>
      <c r="D14">
        <v>1</v>
      </c>
      <c r="E14">
        <v>1</v>
      </c>
      <c r="F14">
        <v>1</v>
      </c>
      <c r="G14">
        <v>4</v>
      </c>
      <c r="H14">
        <f t="shared" si="0"/>
        <v>13.12</v>
      </c>
      <c r="I14" t="str">
        <f t="shared" si="1"/>
        <v>(6, 5, 1, 1, 1, 4, 13.12)</v>
      </c>
    </row>
    <row r="15" spans="1:10" x14ac:dyDescent="0.25">
      <c r="A15">
        <v>14</v>
      </c>
      <c r="B15">
        <v>6</v>
      </c>
      <c r="C15">
        <v>6</v>
      </c>
      <c r="D15">
        <v>1</v>
      </c>
      <c r="E15">
        <v>1</v>
      </c>
      <c r="F15">
        <v>1</v>
      </c>
      <c r="G15">
        <v>4</v>
      </c>
      <c r="H15">
        <f t="shared" si="0"/>
        <v>13.12</v>
      </c>
      <c r="I15" t="str">
        <f t="shared" si="1"/>
        <v>(6, 6, 1, 1, 1, 4, 13.12)</v>
      </c>
    </row>
    <row r="16" spans="1:10" x14ac:dyDescent="0.25">
      <c r="A16">
        <v>15</v>
      </c>
      <c r="B16">
        <v>6</v>
      </c>
      <c r="C16">
        <v>7</v>
      </c>
      <c r="D16">
        <v>1</v>
      </c>
      <c r="E16">
        <v>1</v>
      </c>
      <c r="F16">
        <v>1</v>
      </c>
      <c r="G16">
        <v>4</v>
      </c>
      <c r="H16">
        <f t="shared" si="0"/>
        <v>13.12</v>
      </c>
      <c r="I16" t="str">
        <f t="shared" si="1"/>
        <v>(6, 7, 1, 1, 1, 4, 13.12)</v>
      </c>
    </row>
    <row r="17" spans="1:9" x14ac:dyDescent="0.25">
      <c r="A17">
        <v>16</v>
      </c>
      <c r="B17">
        <v>6</v>
      </c>
      <c r="C17">
        <v>8</v>
      </c>
      <c r="D17">
        <v>1</v>
      </c>
      <c r="E17">
        <v>1</v>
      </c>
      <c r="F17">
        <v>1</v>
      </c>
      <c r="G17">
        <v>4</v>
      </c>
      <c r="H17">
        <f t="shared" si="0"/>
        <v>13.12</v>
      </c>
      <c r="I17" t="str">
        <f t="shared" si="1"/>
        <v>(6, 8, 1, 1, 1, 4, 13.12)</v>
      </c>
    </row>
    <row r="18" spans="1:9" x14ac:dyDescent="0.25">
      <c r="A18">
        <v>17</v>
      </c>
      <c r="B18">
        <v>6</v>
      </c>
      <c r="C18">
        <v>9</v>
      </c>
      <c r="D18">
        <v>1</v>
      </c>
      <c r="E18">
        <v>1</v>
      </c>
      <c r="F18">
        <v>1</v>
      </c>
      <c r="G18">
        <v>6</v>
      </c>
      <c r="H18">
        <f t="shared" si="0"/>
        <v>19.68</v>
      </c>
      <c r="I18" t="str">
        <f t="shared" si="1"/>
        <v>(6, 9, 1, 1, 1, 6, 19.68)</v>
      </c>
    </row>
    <row r="19" spans="1:9" x14ac:dyDescent="0.25">
      <c r="A19">
        <v>18</v>
      </c>
      <c r="B19">
        <v>7</v>
      </c>
      <c r="C19">
        <v>5</v>
      </c>
      <c r="D19">
        <v>1</v>
      </c>
      <c r="E19">
        <v>2</v>
      </c>
      <c r="F19">
        <v>1</v>
      </c>
      <c r="G19">
        <v>4</v>
      </c>
      <c r="H19">
        <f t="shared" si="0"/>
        <v>13.12</v>
      </c>
      <c r="I19" t="str">
        <f t="shared" si="1"/>
        <v>(7, 5, 1, 2, 1, 4, 13.12)</v>
      </c>
    </row>
    <row r="20" spans="1:9" x14ac:dyDescent="0.25">
      <c r="A20">
        <v>19</v>
      </c>
      <c r="B20">
        <v>7</v>
      </c>
      <c r="C20">
        <v>6</v>
      </c>
      <c r="D20">
        <v>1</v>
      </c>
      <c r="E20">
        <v>2</v>
      </c>
      <c r="F20">
        <v>1</v>
      </c>
      <c r="G20">
        <v>4</v>
      </c>
      <c r="H20">
        <f t="shared" si="0"/>
        <v>13.12</v>
      </c>
      <c r="I20" t="str">
        <f t="shared" si="1"/>
        <v>(7, 6, 1, 2, 1, 4, 13.12)</v>
      </c>
    </row>
    <row r="21" spans="1:9" x14ac:dyDescent="0.25">
      <c r="A21">
        <v>20</v>
      </c>
      <c r="B21">
        <v>7</v>
      </c>
      <c r="C21">
        <v>7</v>
      </c>
      <c r="D21">
        <v>1</v>
      </c>
      <c r="E21">
        <v>2</v>
      </c>
      <c r="F21">
        <v>1</v>
      </c>
      <c r="G21">
        <v>4</v>
      </c>
      <c r="H21">
        <f t="shared" si="0"/>
        <v>13.12</v>
      </c>
      <c r="I21" t="str">
        <f t="shared" si="1"/>
        <v>(7, 7, 1, 2, 1, 4, 13.12)</v>
      </c>
    </row>
    <row r="22" spans="1:9" x14ac:dyDescent="0.25">
      <c r="A22">
        <v>21</v>
      </c>
      <c r="B22">
        <v>7</v>
      </c>
      <c r="C22">
        <v>8</v>
      </c>
      <c r="D22">
        <v>1</v>
      </c>
      <c r="E22">
        <v>2</v>
      </c>
      <c r="F22">
        <v>1</v>
      </c>
      <c r="G22">
        <v>4</v>
      </c>
      <c r="H22">
        <f t="shared" si="0"/>
        <v>13.12</v>
      </c>
      <c r="I22" t="str">
        <f t="shared" si="1"/>
        <v>(7, 8, 1, 2, 1, 4, 13.12)</v>
      </c>
    </row>
    <row r="23" spans="1:9" x14ac:dyDescent="0.25">
      <c r="A23">
        <v>22</v>
      </c>
      <c r="B23">
        <v>7</v>
      </c>
      <c r="C23">
        <v>9</v>
      </c>
      <c r="D23">
        <v>1</v>
      </c>
      <c r="E23">
        <v>2</v>
      </c>
      <c r="F23">
        <v>1</v>
      </c>
      <c r="G23">
        <v>6</v>
      </c>
      <c r="H23">
        <f t="shared" si="0"/>
        <v>19.68</v>
      </c>
      <c r="I23" t="str">
        <f t="shared" si="1"/>
        <v>(7, 9, 1, 2, 1, 6, 19.68)</v>
      </c>
    </row>
    <row r="24" spans="1:9" x14ac:dyDescent="0.25">
      <c r="A24">
        <v>23</v>
      </c>
      <c r="B24">
        <v>7</v>
      </c>
      <c r="C24">
        <v>33</v>
      </c>
      <c r="D24">
        <v>1</v>
      </c>
      <c r="E24">
        <v>2</v>
      </c>
      <c r="F24">
        <v>1</v>
      </c>
      <c r="G24">
        <v>6</v>
      </c>
      <c r="H24">
        <f t="shared" si="0"/>
        <v>19.68</v>
      </c>
      <c r="I24" t="str">
        <f t="shared" si="1"/>
        <v>(7, 33, 1, 2, 1, 6, 19.68)</v>
      </c>
    </row>
    <row r="25" spans="1:9" x14ac:dyDescent="0.25">
      <c r="A25">
        <v>24</v>
      </c>
      <c r="B25">
        <v>8</v>
      </c>
      <c r="C25">
        <v>9</v>
      </c>
      <c r="D25">
        <v>1</v>
      </c>
      <c r="E25">
        <v>2</v>
      </c>
      <c r="F25">
        <v>2</v>
      </c>
      <c r="G25">
        <v>6</v>
      </c>
      <c r="H25">
        <f t="shared" si="0"/>
        <v>19.68</v>
      </c>
      <c r="I25" t="str">
        <f t="shared" si="1"/>
        <v>(8, 9, 1, 2, 2, 6, 19.68)</v>
      </c>
    </row>
    <row r="26" spans="1:9" x14ac:dyDescent="0.25">
      <c r="A26">
        <v>25</v>
      </c>
      <c r="B26">
        <v>8</v>
      </c>
      <c r="C26">
        <v>33</v>
      </c>
      <c r="D26">
        <v>1</v>
      </c>
      <c r="E26">
        <v>2</v>
      </c>
      <c r="F26">
        <v>2</v>
      </c>
      <c r="G26">
        <v>6</v>
      </c>
      <c r="H26">
        <f t="shared" si="0"/>
        <v>19.68</v>
      </c>
      <c r="I26" t="str">
        <f t="shared" si="1"/>
        <v>(8, 33, 1, 2, 2, 6, 19.68)</v>
      </c>
    </row>
    <row r="27" spans="1:9" x14ac:dyDescent="0.25">
      <c r="A27">
        <v>26</v>
      </c>
      <c r="B27">
        <v>7</v>
      </c>
      <c r="C27">
        <v>5</v>
      </c>
      <c r="D27">
        <v>1</v>
      </c>
      <c r="E27">
        <v>2</v>
      </c>
      <c r="F27">
        <v>2</v>
      </c>
      <c r="G27">
        <v>4</v>
      </c>
      <c r="H27">
        <f t="shared" si="0"/>
        <v>13.12</v>
      </c>
      <c r="I27" t="str">
        <f t="shared" si="1"/>
        <v>(7, 5, 1, 2, 2, 4, 13.12)</v>
      </c>
    </row>
    <row r="28" spans="1:9" x14ac:dyDescent="0.25">
      <c r="A28">
        <v>27</v>
      </c>
      <c r="B28">
        <v>7</v>
      </c>
      <c r="C28">
        <v>6</v>
      </c>
      <c r="D28">
        <v>1</v>
      </c>
      <c r="E28">
        <v>2</v>
      </c>
      <c r="F28">
        <v>2</v>
      </c>
      <c r="G28">
        <v>4</v>
      </c>
      <c r="H28">
        <f t="shared" si="0"/>
        <v>13.12</v>
      </c>
      <c r="I28" t="str">
        <f t="shared" si="1"/>
        <v>(7, 6, 1, 2, 2, 4, 13.12)</v>
      </c>
    </row>
    <row r="29" spans="1:9" x14ac:dyDescent="0.25">
      <c r="A29">
        <v>28</v>
      </c>
      <c r="B29">
        <v>7</v>
      </c>
      <c r="C29">
        <v>7</v>
      </c>
      <c r="D29">
        <v>1</v>
      </c>
      <c r="E29">
        <v>2</v>
      </c>
      <c r="F29">
        <v>2</v>
      </c>
      <c r="G29">
        <v>4</v>
      </c>
      <c r="H29">
        <f t="shared" si="0"/>
        <v>13.12</v>
      </c>
      <c r="I29" t="str">
        <f t="shared" si="1"/>
        <v>(7, 7, 1, 2, 2, 4, 13.12)</v>
      </c>
    </row>
    <row r="30" spans="1:9" x14ac:dyDescent="0.25">
      <c r="A30">
        <v>29</v>
      </c>
      <c r="B30">
        <v>7</v>
      </c>
      <c r="C30">
        <v>8</v>
      </c>
      <c r="D30">
        <v>1</v>
      </c>
      <c r="E30">
        <v>2</v>
      </c>
      <c r="F30">
        <v>2</v>
      </c>
      <c r="G30">
        <v>4</v>
      </c>
      <c r="H30">
        <f t="shared" si="0"/>
        <v>13.12</v>
      </c>
      <c r="I30" t="str">
        <f t="shared" si="1"/>
        <v>(7, 8, 1, 2, 2, 4, 13.12)</v>
      </c>
    </row>
    <row r="31" spans="1:9" x14ac:dyDescent="0.25">
      <c r="A31">
        <v>30</v>
      </c>
      <c r="B31">
        <v>7</v>
      </c>
      <c r="C31">
        <v>9</v>
      </c>
      <c r="D31">
        <v>1</v>
      </c>
      <c r="E31">
        <v>2</v>
      </c>
      <c r="F31">
        <v>2</v>
      </c>
      <c r="G31">
        <v>6</v>
      </c>
      <c r="H31">
        <f t="shared" si="0"/>
        <v>19.68</v>
      </c>
      <c r="I31" t="str">
        <f t="shared" si="1"/>
        <v>(7, 9, 1, 2, 2, 6, 19.68)</v>
      </c>
    </row>
    <row r="32" spans="1:9" x14ac:dyDescent="0.25">
      <c r="A32">
        <v>31</v>
      </c>
      <c r="B32">
        <v>7</v>
      </c>
      <c r="C32">
        <v>33</v>
      </c>
      <c r="D32">
        <v>1</v>
      </c>
      <c r="E32">
        <v>2</v>
      </c>
      <c r="F32">
        <v>2</v>
      </c>
      <c r="G32">
        <v>6</v>
      </c>
      <c r="H32">
        <f t="shared" si="0"/>
        <v>19.68</v>
      </c>
      <c r="I32" t="str">
        <f t="shared" si="1"/>
        <v>(7, 33, 1, 2, 2, 6, 19.68)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179</v>
      </c>
    </row>
    <row r="2" spans="1:5" x14ac:dyDescent="0.25">
      <c r="A2">
        <v>1</v>
      </c>
      <c r="B2" t="s">
        <v>180</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181</v>
      </c>
      <c r="C3" s="1" t="str">
        <f>_xlfn.CONCAT(""""&amp;B3&amp;"""")</f>
        <v>"SS - Solvent Socketed"</v>
      </c>
      <c r="D3" s="1" t="str">
        <f>_xlfn.CONCAT( "(",C3,")")</f>
        <v>("SS - Solvent Socketed")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87"/>
  <sheetViews>
    <sheetView tabSelected="1" workbookViewId="0">
      <selection activeCell="H2" sqref="H2"/>
    </sheetView>
  </sheetViews>
  <sheetFormatPr defaultRowHeight="15" x14ac:dyDescent="0.25"/>
  <cols>
    <col min="1" max="1" width="9.42578125" customWidth="1"/>
    <col min="2" max="2" width="13.5703125" customWidth="1"/>
    <col min="3" max="3" width="10.85546875" bestFit="1" customWidth="1"/>
    <col min="4" max="4" width="12.5703125" bestFit="1" customWidth="1"/>
    <col min="5" max="5" width="12.42578125" bestFit="1" customWidth="1"/>
    <col min="6" max="6" width="17.5703125" bestFit="1" customWidth="1"/>
    <col min="7" max="7" width="13.5703125" style="1" bestFit="1" customWidth="1"/>
  </cols>
  <sheetData>
    <row r="1" spans="1:8" x14ac:dyDescent="0.25">
      <c r="A1" t="s">
        <v>64</v>
      </c>
      <c r="B1" t="s">
        <v>170</v>
      </c>
      <c r="C1" t="s">
        <v>173</v>
      </c>
      <c r="D1" t="s">
        <v>172</v>
      </c>
      <c r="E1" t="s">
        <v>171</v>
      </c>
      <c r="F1" t="s">
        <v>176</v>
      </c>
    </row>
    <row r="2" spans="1:8" x14ac:dyDescent="0.25">
      <c r="A2">
        <v>1</v>
      </c>
      <c r="B2">
        <v>1</v>
      </c>
      <c r="C2">
        <v>1</v>
      </c>
      <c r="D2">
        <v>2</v>
      </c>
      <c r="E2">
        <v>1</v>
      </c>
      <c r="F2">
        <v>2</v>
      </c>
      <c r="G2" t="str">
        <f>_xlfn.CONCAT( "(",B2,", ", C2,", ", D2,", ", E2,", ", F2,")")</f>
        <v>(1, 1, 2, 1, 2)</v>
      </c>
      <c r="H2" t="str" cm="1">
        <f t="array" ref="H2">_xlfn.CONCAT("INSERT INTO plumfittinginfo (plumFittingId,plumSizeId,plumGradeId,plumBrandId,plumTypeId) VALUES",(TRANSPOSE(G2:G187)&amp;","))</f>
        <v>INSERT INTO plumfittinginfo (plumFittingId,plumSizeId,plumGradeId,plumBrandId,plumTypeId) VALUES(1, 1, 2, 1, 2),(1, 2, 4, 1, 2),(1, 3, 4, 1, 2),(1, 4, 4, 1, 2),(1, 5, 4, 1, 2),(1, 6, 4, 1, 2),(1, 7, 4, 1, 2),(1, 8, 4, 1, 2),(1, 9, 4, 1, 2),(2, 1, 2, 1, 2),(2, 2, 4, 1, 2),(2, 3, 4, 1, 2),(2, 4, 4, 1, 2),(2, 5, 4, 1, 2),(2, 6, 4, 1, 2),(2, 7, 4, 1, 2),(2, 8, 4, 1, 2),(2, 9, 4, 1, 2),(3, 1, 2, 1, 2),(3, 2, 4, 1, 2),(3, 3, 4, 1, 2),(3, 4, 4, 1, 2),(3, 5, 4, 1, 2),(3, 6, 4, 1, 2),(3, 7, 4, 1, 2),(3, 8, 4, 1, 2),(3, 9, 4, 1, 2),(4, 1, 2, 1, 2),(4, 2, 4, 1, 2),(4, 3, 4, 1, 2),(4, 4, 4, 1, 2),(4, 5, 4, 1, 2),(4, 6, 4, 1, 2),(4, 7, 4, 1, 2),(4, 8, 4, 1, 2),(4, 9, 4, 1, 2),(5, 1, 2, 1, 2),(5, 2, 4, 1, 2),(5, 3, 4, 1, 2),(5, 4, 4, 1, 2),(5, 5, 4, 1, 2),(5, 6, 4, 1, 2),(5, 7, 4, 1, 2),(5, 8, 4, 1, 2),(5, 9, 4, 1, 2),(6, 1, 2, 1, 2),(6, 2, 4, 1, 2),(6, 3, 4, 1, 2),(6, 4, 4, 1, 2),(6, 5, 4, 1, 2),(6, 6, 4, 1, 2),(6, 7, 4, 1, 2),(6, 8, 4, 1, 2),(6, 9, 4, 1, 2),(7, 1, 2, 1, 2),(7, 2, 4, 1, 2),(7, 3, 4, 1, 2),(7, 4, 4, 1, 2),(7, 5, 4, 1, 2),(7, 6, 4, 1, 2),(7, 7, 4, 1, 2),(7, 8, 4, 1, 2),(7, 9, 4, 1, 2),(8, 1, 2, 1, 2),(8, 2, 4, 1, 2),(8, 3, 4, 1, 2),(8, 4, 4, 1, 2),(8, 5, 4, 1, 2),(8, 6, 4, 1, 2),(8, 7, 4, 1, 2),(8, 8, 4, 1, 2),(8, 9, 4, 1, 2),(9, 1, 2, 1, 2),(9, 2, 4, 1, 2),(9, 3, 4, 1, 2),(9, 4, 4, 1, 2),(9, 5, 4, 1, 2),(9, 6, 4, 1, 2),(10, 10, 4, 1, 2),(10, 11, 4, 1, 2),(10, 12, 4, 1, 2),(10, 13, 4, 1, 2),(10, 14, 4, 1, 2),(10, 15, 4, 1, 2),(10, 16, 4, 1, 2),(10, 17, 4, 1, 2),(10, 18, 4, 1, 2),(10, 19, 4, 1, 2),(10, 20, 4, 1, 2),(10, 21, 4, 1, 2),(10, 22, 4, 1, 2),(10, 23, 4, 1, 2),(10, 24, 4, 1, 2),(10, 25, 4, 1, 2),(10, 26, 4, 1, 2),(10, 27, 4, 1, 2),(10, 28, 4, 1, 2),(10, 29, 4, 1, 2),(10, 30, 4, 1, 2),(10, 31, 4, 1, 2),(10, 32, 4, 1, 2),(10, 33, 4, 1, 2),(10, 34, 4, 1, 2),(10, 35, 4, 1, 2),(10, 36, 4, 1, 2),(11, 10, 4, 1, 2),(11, 11, 4, 1, 2),(11, 12, 4, 1, 2),(11, 13, 4, 1, 2),(11, 14, 4, 1, 2),(11, 15, 4, 1, 2),(11, 16, 4, 1, 2),(11, 17, 4, 1, 2),(11, 18, 4, 1, 2),(11, 19, 4, 1, 2),(11, 20, 4, 1, 2),(11, 21, 4, 1, 2),(11, 22, 4, 1, 2),(11, 23, 4, 1, 2),(11, 24, 4, 1, 2),(11, 25, 4, 1, 2),(11, 26, 4, 1, 2),(11, 27, 4, 1, 2),(11, 28, 4, 1, 2),(11, 29, 4, 1, 2),(11, 30, 4, 1, 2),(11, 31, 4, 1, 2),(11, 32, 4, 1, 2),(11, 33, 4, 1, 2),(11, 34, 4, 1, 2),(11, 35, 4, 1, 2),(11, 36, 4, 1, 2),(12, 10, 4, 1, 2),(13, 11, 4, 1, 2),(14, 1, 2, 1, 2),(15, 1, 2, 1, 2),(16, 1, 2, 1, 2),(17, 1, 2, 1, 2),(18, 1, 2, 1, 2),(19, 10, 4, 1, 2),(20, 10, 4, 1, 2),(21, 11, 4, 1, 2),(22, 10, 5, 1, 2),(22, 11, 5, 1, 2),(20, 10, 5, 1, 2),(23, 1, 2, 1, 2),(23, 2, 4, 1, 2),(23, 3, 4, 1, 2),(9, 4, 9, 1, 4),(9, 5, 9, 1, 4),(9, 6, 9, 1, 4),(9, 9, 9, 1, 4),(6, 4, 9, 1, 4),(6, 5, 9, 1, 4),(6, 6, 9, 1, 4),(6, 9, 9, 1, 4),(5, 4, 9, 1, 4),(5, 5, 9, 1, 4),(5, 6, 9, 1, 4),(5, 9, 9, 1, 4),(22, 4, 9, 1, 4),(22, 5, 9, 1, 4),(22, 9, 9, 1, 4),(23, 4, 9, 1, 4),(23, 5, 9, 1, 4),(23, 6, 9, 1, 4),(23, 9, 9, 1, 4),(24, 4, 9, 1, 4),(24, 5, 9, 1, 4),(24, 6, 9, 1, 4),(24, 9, 9, 1, 4),(25, 4, 9, 1, 4),(25, 5, 9, 1, 4),(25, 6, 9, 1, 4),(25, 9, 9, 1, 4),(26, 4, 9, 1, 4),(26, 5, 9, 1, 4),(26, 6, 9, 1, 4),(26, 9, 9, 1, 4),(27, 4, 9, 1, 4),(27, 5, 9, 1, 4),(27, 9, 9, 1, 4),(28, 4, 9, 1, 4),(28, 5, 9, 1, 4),(28, 6, 9, 1, 4),(28, 9, 9, 1, 4),</v>
      </c>
    </row>
    <row r="3" spans="1:8" x14ac:dyDescent="0.25">
      <c r="A3">
        <v>2</v>
      </c>
      <c r="B3">
        <v>1</v>
      </c>
      <c r="C3">
        <v>2</v>
      </c>
      <c r="D3">
        <v>4</v>
      </c>
      <c r="E3">
        <v>1</v>
      </c>
      <c r="F3">
        <v>2</v>
      </c>
      <c r="G3" t="str">
        <f t="shared" ref="G3:G66" si="0">_xlfn.CONCAT( "(",B3,", ", C3,", ", D3,", ", E3,", ", F3,")")</f>
        <v>(1, 2, 4, 1, 2)</v>
      </c>
    </row>
    <row r="4" spans="1:8" x14ac:dyDescent="0.25">
      <c r="A4">
        <v>3</v>
      </c>
      <c r="B4">
        <v>1</v>
      </c>
      <c r="C4">
        <v>3</v>
      </c>
      <c r="D4">
        <v>4</v>
      </c>
      <c r="E4">
        <v>1</v>
      </c>
      <c r="F4">
        <v>2</v>
      </c>
      <c r="G4" t="str">
        <f t="shared" si="0"/>
        <v>(1, 3, 4, 1, 2)</v>
      </c>
    </row>
    <row r="5" spans="1:8" x14ac:dyDescent="0.25">
      <c r="A5">
        <v>4</v>
      </c>
      <c r="B5">
        <v>1</v>
      </c>
      <c r="C5">
        <v>4</v>
      </c>
      <c r="D5">
        <v>4</v>
      </c>
      <c r="E5">
        <v>1</v>
      </c>
      <c r="F5">
        <v>2</v>
      </c>
      <c r="G5" t="str">
        <f t="shared" si="0"/>
        <v>(1, 4, 4, 1, 2)</v>
      </c>
    </row>
    <row r="6" spans="1:8" x14ac:dyDescent="0.25">
      <c r="A6">
        <v>5</v>
      </c>
      <c r="B6">
        <v>1</v>
      </c>
      <c r="C6">
        <v>5</v>
      </c>
      <c r="D6">
        <v>4</v>
      </c>
      <c r="E6">
        <v>1</v>
      </c>
      <c r="F6">
        <v>2</v>
      </c>
      <c r="G6" t="str">
        <f t="shared" si="0"/>
        <v>(1, 5, 4, 1, 2)</v>
      </c>
    </row>
    <row r="7" spans="1:8" x14ac:dyDescent="0.25">
      <c r="A7">
        <v>6</v>
      </c>
      <c r="B7">
        <v>1</v>
      </c>
      <c r="C7">
        <v>6</v>
      </c>
      <c r="D7">
        <v>4</v>
      </c>
      <c r="E7">
        <v>1</v>
      </c>
      <c r="F7">
        <v>2</v>
      </c>
      <c r="G7" t="str">
        <f t="shared" si="0"/>
        <v>(1, 6, 4, 1, 2)</v>
      </c>
    </row>
    <row r="8" spans="1:8" x14ac:dyDescent="0.25">
      <c r="A8">
        <v>7</v>
      </c>
      <c r="B8">
        <v>1</v>
      </c>
      <c r="C8">
        <v>7</v>
      </c>
      <c r="D8">
        <v>4</v>
      </c>
      <c r="E8">
        <v>1</v>
      </c>
      <c r="F8">
        <v>2</v>
      </c>
      <c r="G8" t="str">
        <f t="shared" si="0"/>
        <v>(1, 7, 4, 1, 2)</v>
      </c>
    </row>
    <row r="9" spans="1:8" x14ac:dyDescent="0.25">
      <c r="A9">
        <v>8</v>
      </c>
      <c r="B9">
        <v>1</v>
      </c>
      <c r="C9">
        <v>8</v>
      </c>
      <c r="D9">
        <v>4</v>
      </c>
      <c r="E9">
        <v>1</v>
      </c>
      <c r="F9">
        <v>2</v>
      </c>
      <c r="G9" t="str">
        <f t="shared" si="0"/>
        <v>(1, 8, 4, 1, 2)</v>
      </c>
    </row>
    <row r="10" spans="1:8" x14ac:dyDescent="0.25">
      <c r="A10">
        <v>9</v>
      </c>
      <c r="B10">
        <v>1</v>
      </c>
      <c r="C10">
        <v>9</v>
      </c>
      <c r="D10">
        <v>4</v>
      </c>
      <c r="E10">
        <v>1</v>
      </c>
      <c r="F10">
        <v>2</v>
      </c>
      <c r="G10" t="str">
        <f t="shared" si="0"/>
        <v>(1, 9, 4, 1, 2)</v>
      </c>
    </row>
    <row r="11" spans="1:8" x14ac:dyDescent="0.25">
      <c r="A11">
        <v>10</v>
      </c>
      <c r="B11">
        <v>2</v>
      </c>
      <c r="C11">
        <v>1</v>
      </c>
      <c r="D11">
        <v>2</v>
      </c>
      <c r="E11">
        <v>1</v>
      </c>
      <c r="F11">
        <v>2</v>
      </c>
      <c r="G11" t="str">
        <f t="shared" si="0"/>
        <v>(2, 1, 2, 1, 2)</v>
      </c>
    </row>
    <row r="12" spans="1:8" x14ac:dyDescent="0.25">
      <c r="A12">
        <v>11</v>
      </c>
      <c r="B12">
        <v>2</v>
      </c>
      <c r="C12">
        <v>2</v>
      </c>
      <c r="D12">
        <v>4</v>
      </c>
      <c r="E12">
        <v>1</v>
      </c>
      <c r="F12">
        <v>2</v>
      </c>
      <c r="G12" t="str">
        <f t="shared" si="0"/>
        <v>(2, 2, 4, 1, 2)</v>
      </c>
    </row>
    <row r="13" spans="1:8" x14ac:dyDescent="0.25">
      <c r="A13">
        <v>12</v>
      </c>
      <c r="B13">
        <v>2</v>
      </c>
      <c r="C13">
        <v>3</v>
      </c>
      <c r="D13">
        <v>4</v>
      </c>
      <c r="E13">
        <v>1</v>
      </c>
      <c r="F13">
        <v>2</v>
      </c>
      <c r="G13" t="str">
        <f t="shared" si="0"/>
        <v>(2, 3, 4, 1, 2)</v>
      </c>
    </row>
    <row r="14" spans="1:8" x14ac:dyDescent="0.25">
      <c r="A14">
        <v>13</v>
      </c>
      <c r="B14">
        <v>2</v>
      </c>
      <c r="C14">
        <v>4</v>
      </c>
      <c r="D14">
        <v>4</v>
      </c>
      <c r="E14">
        <v>1</v>
      </c>
      <c r="F14">
        <v>2</v>
      </c>
      <c r="G14" t="str">
        <f t="shared" si="0"/>
        <v>(2, 4, 4, 1, 2)</v>
      </c>
    </row>
    <row r="15" spans="1:8" x14ac:dyDescent="0.25">
      <c r="A15">
        <v>14</v>
      </c>
      <c r="B15">
        <v>2</v>
      </c>
      <c r="C15">
        <v>5</v>
      </c>
      <c r="D15">
        <v>4</v>
      </c>
      <c r="E15">
        <v>1</v>
      </c>
      <c r="F15">
        <v>2</v>
      </c>
      <c r="G15" t="str">
        <f t="shared" si="0"/>
        <v>(2, 5, 4, 1, 2)</v>
      </c>
    </row>
    <row r="16" spans="1:8" x14ac:dyDescent="0.25">
      <c r="A16">
        <v>15</v>
      </c>
      <c r="B16">
        <v>2</v>
      </c>
      <c r="C16">
        <v>6</v>
      </c>
      <c r="D16">
        <v>4</v>
      </c>
      <c r="E16">
        <v>1</v>
      </c>
      <c r="F16">
        <v>2</v>
      </c>
      <c r="G16" t="str">
        <f t="shared" si="0"/>
        <v>(2, 6, 4, 1, 2)</v>
      </c>
    </row>
    <row r="17" spans="1:7" x14ac:dyDescent="0.25">
      <c r="A17">
        <v>16</v>
      </c>
      <c r="B17">
        <v>2</v>
      </c>
      <c r="C17">
        <v>7</v>
      </c>
      <c r="D17">
        <v>4</v>
      </c>
      <c r="E17">
        <v>1</v>
      </c>
      <c r="F17">
        <v>2</v>
      </c>
      <c r="G17" t="str">
        <f t="shared" si="0"/>
        <v>(2, 7, 4, 1, 2)</v>
      </c>
    </row>
    <row r="18" spans="1:7" x14ac:dyDescent="0.25">
      <c r="A18">
        <v>17</v>
      </c>
      <c r="B18">
        <v>2</v>
      </c>
      <c r="C18">
        <v>8</v>
      </c>
      <c r="D18">
        <v>4</v>
      </c>
      <c r="E18">
        <v>1</v>
      </c>
      <c r="F18">
        <v>2</v>
      </c>
      <c r="G18" t="str">
        <f t="shared" si="0"/>
        <v>(2, 8, 4, 1, 2)</v>
      </c>
    </row>
    <row r="19" spans="1:7" x14ac:dyDescent="0.25">
      <c r="A19">
        <v>18</v>
      </c>
      <c r="B19">
        <v>2</v>
      </c>
      <c r="C19">
        <v>9</v>
      </c>
      <c r="D19">
        <v>4</v>
      </c>
      <c r="E19">
        <v>1</v>
      </c>
      <c r="F19">
        <v>2</v>
      </c>
      <c r="G19" t="str">
        <f t="shared" si="0"/>
        <v>(2, 9, 4, 1, 2)</v>
      </c>
    </row>
    <row r="20" spans="1:7" x14ac:dyDescent="0.25">
      <c r="A20">
        <v>19</v>
      </c>
      <c r="B20">
        <v>3</v>
      </c>
      <c r="C20">
        <v>1</v>
      </c>
      <c r="D20">
        <v>2</v>
      </c>
      <c r="E20">
        <v>1</v>
      </c>
      <c r="F20">
        <v>2</v>
      </c>
      <c r="G20" t="str">
        <f t="shared" si="0"/>
        <v>(3, 1, 2, 1, 2)</v>
      </c>
    </row>
    <row r="21" spans="1:7" x14ac:dyDescent="0.25">
      <c r="A21">
        <v>20</v>
      </c>
      <c r="B21">
        <v>3</v>
      </c>
      <c r="C21">
        <v>2</v>
      </c>
      <c r="D21">
        <v>4</v>
      </c>
      <c r="E21">
        <v>1</v>
      </c>
      <c r="F21">
        <v>2</v>
      </c>
      <c r="G21" t="str">
        <f t="shared" si="0"/>
        <v>(3, 2, 4, 1, 2)</v>
      </c>
    </row>
    <row r="22" spans="1:7" x14ac:dyDescent="0.25">
      <c r="A22">
        <v>21</v>
      </c>
      <c r="B22">
        <v>3</v>
      </c>
      <c r="C22">
        <v>3</v>
      </c>
      <c r="D22">
        <v>4</v>
      </c>
      <c r="E22">
        <v>1</v>
      </c>
      <c r="F22">
        <v>2</v>
      </c>
      <c r="G22" t="str">
        <f t="shared" si="0"/>
        <v>(3, 3, 4, 1, 2)</v>
      </c>
    </row>
    <row r="23" spans="1:7" x14ac:dyDescent="0.25">
      <c r="A23">
        <v>22</v>
      </c>
      <c r="B23">
        <v>3</v>
      </c>
      <c r="C23">
        <v>4</v>
      </c>
      <c r="D23">
        <v>4</v>
      </c>
      <c r="E23">
        <v>1</v>
      </c>
      <c r="F23">
        <v>2</v>
      </c>
      <c r="G23" t="str">
        <f t="shared" si="0"/>
        <v>(3, 4, 4, 1, 2)</v>
      </c>
    </row>
    <row r="24" spans="1:7" x14ac:dyDescent="0.25">
      <c r="A24">
        <v>23</v>
      </c>
      <c r="B24">
        <v>3</v>
      </c>
      <c r="C24">
        <v>5</v>
      </c>
      <c r="D24">
        <v>4</v>
      </c>
      <c r="E24">
        <v>1</v>
      </c>
      <c r="F24">
        <v>2</v>
      </c>
      <c r="G24" t="str">
        <f t="shared" si="0"/>
        <v>(3, 5, 4, 1, 2)</v>
      </c>
    </row>
    <row r="25" spans="1:7" x14ac:dyDescent="0.25">
      <c r="A25">
        <v>24</v>
      </c>
      <c r="B25">
        <v>3</v>
      </c>
      <c r="C25">
        <v>6</v>
      </c>
      <c r="D25">
        <v>4</v>
      </c>
      <c r="E25">
        <v>1</v>
      </c>
      <c r="F25">
        <v>2</v>
      </c>
      <c r="G25" t="str">
        <f t="shared" si="0"/>
        <v>(3, 6, 4, 1, 2)</v>
      </c>
    </row>
    <row r="26" spans="1:7" x14ac:dyDescent="0.25">
      <c r="A26">
        <v>25</v>
      </c>
      <c r="B26">
        <v>3</v>
      </c>
      <c r="C26">
        <v>7</v>
      </c>
      <c r="D26">
        <v>4</v>
      </c>
      <c r="E26">
        <v>1</v>
      </c>
      <c r="F26">
        <v>2</v>
      </c>
      <c r="G26" t="str">
        <f t="shared" si="0"/>
        <v>(3, 7, 4, 1, 2)</v>
      </c>
    </row>
    <row r="27" spans="1:7" x14ac:dyDescent="0.25">
      <c r="A27">
        <v>26</v>
      </c>
      <c r="B27">
        <v>3</v>
      </c>
      <c r="C27">
        <v>8</v>
      </c>
      <c r="D27">
        <v>4</v>
      </c>
      <c r="E27">
        <v>1</v>
      </c>
      <c r="F27">
        <v>2</v>
      </c>
      <c r="G27" t="str">
        <f t="shared" si="0"/>
        <v>(3, 8, 4, 1, 2)</v>
      </c>
    </row>
    <row r="28" spans="1:7" x14ac:dyDescent="0.25">
      <c r="A28">
        <v>27</v>
      </c>
      <c r="B28">
        <v>3</v>
      </c>
      <c r="C28">
        <v>9</v>
      </c>
      <c r="D28">
        <v>4</v>
      </c>
      <c r="E28">
        <v>1</v>
      </c>
      <c r="F28">
        <v>2</v>
      </c>
      <c r="G28" t="str">
        <f t="shared" si="0"/>
        <v>(3, 9, 4, 1, 2)</v>
      </c>
    </row>
    <row r="29" spans="1:7" x14ac:dyDescent="0.25">
      <c r="A29">
        <v>28</v>
      </c>
      <c r="B29">
        <v>4</v>
      </c>
      <c r="C29">
        <v>1</v>
      </c>
      <c r="D29">
        <v>2</v>
      </c>
      <c r="E29">
        <v>1</v>
      </c>
      <c r="F29">
        <v>2</v>
      </c>
      <c r="G29" t="str">
        <f t="shared" si="0"/>
        <v>(4, 1, 2, 1, 2)</v>
      </c>
    </row>
    <row r="30" spans="1:7" x14ac:dyDescent="0.25">
      <c r="A30">
        <v>29</v>
      </c>
      <c r="B30">
        <v>4</v>
      </c>
      <c r="C30">
        <v>2</v>
      </c>
      <c r="D30">
        <v>4</v>
      </c>
      <c r="E30">
        <v>1</v>
      </c>
      <c r="F30">
        <v>2</v>
      </c>
      <c r="G30" t="str">
        <f t="shared" si="0"/>
        <v>(4, 2, 4, 1, 2)</v>
      </c>
    </row>
    <row r="31" spans="1:7" x14ac:dyDescent="0.25">
      <c r="A31">
        <v>30</v>
      </c>
      <c r="B31">
        <v>4</v>
      </c>
      <c r="C31">
        <v>3</v>
      </c>
      <c r="D31">
        <v>4</v>
      </c>
      <c r="E31">
        <v>1</v>
      </c>
      <c r="F31">
        <v>2</v>
      </c>
      <c r="G31" t="str">
        <f t="shared" si="0"/>
        <v>(4, 3, 4, 1, 2)</v>
      </c>
    </row>
    <row r="32" spans="1:7" x14ac:dyDescent="0.25">
      <c r="A32">
        <v>31</v>
      </c>
      <c r="B32">
        <v>4</v>
      </c>
      <c r="C32">
        <v>4</v>
      </c>
      <c r="D32">
        <v>4</v>
      </c>
      <c r="E32">
        <v>1</v>
      </c>
      <c r="F32">
        <v>2</v>
      </c>
      <c r="G32" t="str">
        <f t="shared" si="0"/>
        <v>(4, 4, 4, 1, 2)</v>
      </c>
    </row>
    <row r="33" spans="1:7" x14ac:dyDescent="0.25">
      <c r="A33">
        <v>32</v>
      </c>
      <c r="B33">
        <v>4</v>
      </c>
      <c r="C33">
        <v>5</v>
      </c>
      <c r="D33">
        <v>4</v>
      </c>
      <c r="E33">
        <v>1</v>
      </c>
      <c r="F33">
        <v>2</v>
      </c>
      <c r="G33" t="str">
        <f t="shared" si="0"/>
        <v>(4, 5, 4, 1, 2)</v>
      </c>
    </row>
    <row r="34" spans="1:7" x14ac:dyDescent="0.25">
      <c r="A34">
        <v>33</v>
      </c>
      <c r="B34">
        <v>4</v>
      </c>
      <c r="C34">
        <v>6</v>
      </c>
      <c r="D34">
        <v>4</v>
      </c>
      <c r="E34">
        <v>1</v>
      </c>
      <c r="F34">
        <v>2</v>
      </c>
      <c r="G34" t="str">
        <f t="shared" si="0"/>
        <v>(4, 6, 4, 1, 2)</v>
      </c>
    </row>
    <row r="35" spans="1:7" x14ac:dyDescent="0.25">
      <c r="A35">
        <v>34</v>
      </c>
      <c r="B35">
        <v>4</v>
      </c>
      <c r="C35">
        <v>7</v>
      </c>
      <c r="D35">
        <v>4</v>
      </c>
      <c r="E35">
        <v>1</v>
      </c>
      <c r="F35">
        <v>2</v>
      </c>
      <c r="G35" t="str">
        <f t="shared" si="0"/>
        <v>(4, 7, 4, 1, 2)</v>
      </c>
    </row>
    <row r="36" spans="1:7" x14ac:dyDescent="0.25">
      <c r="A36">
        <v>35</v>
      </c>
      <c r="B36">
        <v>4</v>
      </c>
      <c r="C36">
        <v>8</v>
      </c>
      <c r="D36">
        <v>4</v>
      </c>
      <c r="E36">
        <v>1</v>
      </c>
      <c r="F36">
        <v>2</v>
      </c>
      <c r="G36" t="str">
        <f t="shared" si="0"/>
        <v>(4, 8, 4, 1, 2)</v>
      </c>
    </row>
    <row r="37" spans="1:7" x14ac:dyDescent="0.25">
      <c r="A37">
        <v>36</v>
      </c>
      <c r="B37">
        <v>4</v>
      </c>
      <c r="C37">
        <v>9</v>
      </c>
      <c r="D37">
        <v>4</v>
      </c>
      <c r="E37">
        <v>1</v>
      </c>
      <c r="F37">
        <v>2</v>
      </c>
      <c r="G37" t="str">
        <f t="shared" si="0"/>
        <v>(4, 9, 4, 1, 2)</v>
      </c>
    </row>
    <row r="38" spans="1:7" x14ac:dyDescent="0.25">
      <c r="A38">
        <v>37</v>
      </c>
      <c r="B38">
        <v>5</v>
      </c>
      <c r="C38">
        <v>1</v>
      </c>
      <c r="D38">
        <v>2</v>
      </c>
      <c r="E38">
        <v>1</v>
      </c>
      <c r="F38">
        <v>2</v>
      </c>
      <c r="G38" t="str">
        <f t="shared" si="0"/>
        <v>(5, 1, 2, 1, 2)</v>
      </c>
    </row>
    <row r="39" spans="1:7" x14ac:dyDescent="0.25">
      <c r="A39">
        <v>38</v>
      </c>
      <c r="B39">
        <v>5</v>
      </c>
      <c r="C39">
        <v>2</v>
      </c>
      <c r="D39">
        <v>4</v>
      </c>
      <c r="E39">
        <v>1</v>
      </c>
      <c r="F39">
        <v>2</v>
      </c>
      <c r="G39" t="str">
        <f t="shared" si="0"/>
        <v>(5, 2, 4, 1, 2)</v>
      </c>
    </row>
    <row r="40" spans="1:7" x14ac:dyDescent="0.25">
      <c r="A40">
        <v>39</v>
      </c>
      <c r="B40">
        <v>5</v>
      </c>
      <c r="C40">
        <v>3</v>
      </c>
      <c r="D40">
        <v>4</v>
      </c>
      <c r="E40">
        <v>1</v>
      </c>
      <c r="F40">
        <v>2</v>
      </c>
      <c r="G40" t="str">
        <f t="shared" si="0"/>
        <v>(5, 3, 4, 1, 2)</v>
      </c>
    </row>
    <row r="41" spans="1:7" x14ac:dyDescent="0.25">
      <c r="A41">
        <v>40</v>
      </c>
      <c r="B41">
        <v>5</v>
      </c>
      <c r="C41">
        <v>4</v>
      </c>
      <c r="D41">
        <v>4</v>
      </c>
      <c r="E41">
        <v>1</v>
      </c>
      <c r="F41">
        <v>2</v>
      </c>
      <c r="G41" t="str">
        <f t="shared" si="0"/>
        <v>(5, 4, 4, 1, 2)</v>
      </c>
    </row>
    <row r="42" spans="1:7" x14ac:dyDescent="0.25">
      <c r="A42">
        <v>41</v>
      </c>
      <c r="B42">
        <v>5</v>
      </c>
      <c r="C42">
        <v>5</v>
      </c>
      <c r="D42">
        <v>4</v>
      </c>
      <c r="E42">
        <v>1</v>
      </c>
      <c r="F42">
        <v>2</v>
      </c>
      <c r="G42" t="str">
        <f t="shared" si="0"/>
        <v>(5, 5, 4, 1, 2)</v>
      </c>
    </row>
    <row r="43" spans="1:7" x14ac:dyDescent="0.25">
      <c r="A43">
        <v>42</v>
      </c>
      <c r="B43">
        <v>5</v>
      </c>
      <c r="C43">
        <v>6</v>
      </c>
      <c r="D43">
        <v>4</v>
      </c>
      <c r="E43">
        <v>1</v>
      </c>
      <c r="F43">
        <v>2</v>
      </c>
      <c r="G43" t="str">
        <f t="shared" si="0"/>
        <v>(5, 6, 4, 1, 2)</v>
      </c>
    </row>
    <row r="44" spans="1:7" x14ac:dyDescent="0.25">
      <c r="A44">
        <v>43</v>
      </c>
      <c r="B44">
        <v>5</v>
      </c>
      <c r="C44">
        <v>7</v>
      </c>
      <c r="D44">
        <v>4</v>
      </c>
      <c r="E44">
        <v>1</v>
      </c>
      <c r="F44">
        <v>2</v>
      </c>
      <c r="G44" t="str">
        <f t="shared" si="0"/>
        <v>(5, 7, 4, 1, 2)</v>
      </c>
    </row>
    <row r="45" spans="1:7" x14ac:dyDescent="0.25">
      <c r="A45">
        <v>44</v>
      </c>
      <c r="B45">
        <v>5</v>
      </c>
      <c r="C45">
        <v>8</v>
      </c>
      <c r="D45">
        <v>4</v>
      </c>
      <c r="E45">
        <v>1</v>
      </c>
      <c r="F45">
        <v>2</v>
      </c>
      <c r="G45" t="str">
        <f t="shared" si="0"/>
        <v>(5, 8, 4, 1, 2)</v>
      </c>
    </row>
    <row r="46" spans="1:7" x14ac:dyDescent="0.25">
      <c r="A46">
        <v>45</v>
      </c>
      <c r="B46">
        <v>5</v>
      </c>
      <c r="C46">
        <v>9</v>
      </c>
      <c r="D46">
        <v>4</v>
      </c>
      <c r="E46">
        <v>1</v>
      </c>
      <c r="F46">
        <v>2</v>
      </c>
      <c r="G46" t="str">
        <f t="shared" si="0"/>
        <v>(5, 9, 4, 1, 2)</v>
      </c>
    </row>
    <row r="47" spans="1:7" x14ac:dyDescent="0.25">
      <c r="A47">
        <v>46</v>
      </c>
      <c r="B47">
        <v>6</v>
      </c>
      <c r="C47">
        <v>1</v>
      </c>
      <c r="D47">
        <v>2</v>
      </c>
      <c r="E47">
        <v>1</v>
      </c>
      <c r="F47">
        <v>2</v>
      </c>
      <c r="G47" t="str">
        <f t="shared" si="0"/>
        <v>(6, 1, 2, 1, 2)</v>
      </c>
    </row>
    <row r="48" spans="1:7" x14ac:dyDescent="0.25">
      <c r="A48">
        <v>47</v>
      </c>
      <c r="B48">
        <v>6</v>
      </c>
      <c r="C48">
        <v>2</v>
      </c>
      <c r="D48">
        <v>4</v>
      </c>
      <c r="E48">
        <v>1</v>
      </c>
      <c r="F48">
        <v>2</v>
      </c>
      <c r="G48" t="str">
        <f t="shared" si="0"/>
        <v>(6, 2, 4, 1, 2)</v>
      </c>
    </row>
    <row r="49" spans="1:7" x14ac:dyDescent="0.25">
      <c r="A49">
        <v>48</v>
      </c>
      <c r="B49">
        <v>6</v>
      </c>
      <c r="C49">
        <v>3</v>
      </c>
      <c r="D49">
        <v>4</v>
      </c>
      <c r="E49">
        <v>1</v>
      </c>
      <c r="F49">
        <v>2</v>
      </c>
      <c r="G49" t="str">
        <f t="shared" si="0"/>
        <v>(6, 3, 4, 1, 2)</v>
      </c>
    </row>
    <row r="50" spans="1:7" x14ac:dyDescent="0.25">
      <c r="A50">
        <v>49</v>
      </c>
      <c r="B50">
        <v>6</v>
      </c>
      <c r="C50">
        <v>4</v>
      </c>
      <c r="D50">
        <v>4</v>
      </c>
      <c r="E50">
        <v>1</v>
      </c>
      <c r="F50">
        <v>2</v>
      </c>
      <c r="G50" t="str">
        <f t="shared" si="0"/>
        <v>(6, 4, 4, 1, 2)</v>
      </c>
    </row>
    <row r="51" spans="1:7" x14ac:dyDescent="0.25">
      <c r="A51">
        <v>50</v>
      </c>
      <c r="B51">
        <v>6</v>
      </c>
      <c r="C51">
        <v>5</v>
      </c>
      <c r="D51">
        <v>4</v>
      </c>
      <c r="E51">
        <v>1</v>
      </c>
      <c r="F51">
        <v>2</v>
      </c>
      <c r="G51" t="str">
        <f t="shared" si="0"/>
        <v>(6, 5, 4, 1, 2)</v>
      </c>
    </row>
    <row r="52" spans="1:7" x14ac:dyDescent="0.25">
      <c r="A52">
        <v>51</v>
      </c>
      <c r="B52">
        <v>6</v>
      </c>
      <c r="C52">
        <v>6</v>
      </c>
      <c r="D52">
        <v>4</v>
      </c>
      <c r="E52">
        <v>1</v>
      </c>
      <c r="F52">
        <v>2</v>
      </c>
      <c r="G52" t="str">
        <f t="shared" si="0"/>
        <v>(6, 6, 4, 1, 2)</v>
      </c>
    </row>
    <row r="53" spans="1:7" x14ac:dyDescent="0.25">
      <c r="A53">
        <v>52</v>
      </c>
      <c r="B53">
        <v>6</v>
      </c>
      <c r="C53">
        <v>7</v>
      </c>
      <c r="D53">
        <v>4</v>
      </c>
      <c r="E53">
        <v>1</v>
      </c>
      <c r="F53">
        <v>2</v>
      </c>
      <c r="G53" t="str">
        <f t="shared" si="0"/>
        <v>(6, 7, 4, 1, 2)</v>
      </c>
    </row>
    <row r="54" spans="1:7" x14ac:dyDescent="0.25">
      <c r="A54">
        <v>53</v>
      </c>
      <c r="B54">
        <v>6</v>
      </c>
      <c r="C54">
        <v>8</v>
      </c>
      <c r="D54">
        <v>4</v>
      </c>
      <c r="E54">
        <v>1</v>
      </c>
      <c r="F54">
        <v>2</v>
      </c>
      <c r="G54" t="str">
        <f t="shared" si="0"/>
        <v>(6, 8, 4, 1, 2)</v>
      </c>
    </row>
    <row r="55" spans="1:7" x14ac:dyDescent="0.25">
      <c r="A55">
        <v>54</v>
      </c>
      <c r="B55">
        <v>6</v>
      </c>
      <c r="C55">
        <v>9</v>
      </c>
      <c r="D55">
        <v>4</v>
      </c>
      <c r="E55">
        <v>1</v>
      </c>
      <c r="F55">
        <v>2</v>
      </c>
      <c r="G55" t="str">
        <f t="shared" si="0"/>
        <v>(6, 9, 4, 1, 2)</v>
      </c>
    </row>
    <row r="56" spans="1:7" x14ac:dyDescent="0.25">
      <c r="A56">
        <v>55</v>
      </c>
      <c r="B56">
        <v>7</v>
      </c>
      <c r="C56">
        <v>1</v>
      </c>
      <c r="D56">
        <v>2</v>
      </c>
      <c r="E56">
        <v>1</v>
      </c>
      <c r="F56">
        <v>2</v>
      </c>
      <c r="G56" t="str">
        <f t="shared" si="0"/>
        <v>(7, 1, 2, 1, 2)</v>
      </c>
    </row>
    <row r="57" spans="1:7" x14ac:dyDescent="0.25">
      <c r="A57">
        <v>56</v>
      </c>
      <c r="B57">
        <v>7</v>
      </c>
      <c r="C57">
        <v>2</v>
      </c>
      <c r="D57">
        <v>4</v>
      </c>
      <c r="E57">
        <v>1</v>
      </c>
      <c r="F57">
        <v>2</v>
      </c>
      <c r="G57" t="str">
        <f t="shared" si="0"/>
        <v>(7, 2, 4, 1, 2)</v>
      </c>
    </row>
    <row r="58" spans="1:7" x14ac:dyDescent="0.25">
      <c r="A58">
        <v>57</v>
      </c>
      <c r="B58">
        <v>7</v>
      </c>
      <c r="C58">
        <v>3</v>
      </c>
      <c r="D58">
        <v>4</v>
      </c>
      <c r="E58">
        <v>1</v>
      </c>
      <c r="F58">
        <v>2</v>
      </c>
      <c r="G58" t="str">
        <f t="shared" si="0"/>
        <v>(7, 3, 4, 1, 2)</v>
      </c>
    </row>
    <row r="59" spans="1:7" x14ac:dyDescent="0.25">
      <c r="A59">
        <v>58</v>
      </c>
      <c r="B59">
        <v>7</v>
      </c>
      <c r="C59">
        <v>4</v>
      </c>
      <c r="D59">
        <v>4</v>
      </c>
      <c r="E59">
        <v>1</v>
      </c>
      <c r="F59">
        <v>2</v>
      </c>
      <c r="G59" t="str">
        <f t="shared" si="0"/>
        <v>(7, 4, 4, 1, 2)</v>
      </c>
    </row>
    <row r="60" spans="1:7" x14ac:dyDescent="0.25">
      <c r="A60">
        <v>59</v>
      </c>
      <c r="B60">
        <v>7</v>
      </c>
      <c r="C60">
        <v>5</v>
      </c>
      <c r="D60">
        <v>4</v>
      </c>
      <c r="E60">
        <v>1</v>
      </c>
      <c r="F60">
        <v>2</v>
      </c>
      <c r="G60" t="str">
        <f t="shared" si="0"/>
        <v>(7, 5, 4, 1, 2)</v>
      </c>
    </row>
    <row r="61" spans="1:7" x14ac:dyDescent="0.25">
      <c r="A61">
        <v>60</v>
      </c>
      <c r="B61">
        <v>7</v>
      </c>
      <c r="C61">
        <v>6</v>
      </c>
      <c r="D61">
        <v>4</v>
      </c>
      <c r="E61">
        <v>1</v>
      </c>
      <c r="F61">
        <v>2</v>
      </c>
      <c r="G61" t="str">
        <f t="shared" si="0"/>
        <v>(7, 6, 4, 1, 2)</v>
      </c>
    </row>
    <row r="62" spans="1:7" x14ac:dyDescent="0.25">
      <c r="A62">
        <v>61</v>
      </c>
      <c r="B62">
        <v>7</v>
      </c>
      <c r="C62">
        <v>7</v>
      </c>
      <c r="D62">
        <v>4</v>
      </c>
      <c r="E62">
        <v>1</v>
      </c>
      <c r="F62">
        <v>2</v>
      </c>
      <c r="G62" t="str">
        <f t="shared" si="0"/>
        <v>(7, 7, 4, 1, 2)</v>
      </c>
    </row>
    <row r="63" spans="1:7" x14ac:dyDescent="0.25">
      <c r="A63">
        <v>62</v>
      </c>
      <c r="B63">
        <v>7</v>
      </c>
      <c r="C63">
        <v>8</v>
      </c>
      <c r="D63">
        <v>4</v>
      </c>
      <c r="E63">
        <v>1</v>
      </c>
      <c r="F63">
        <v>2</v>
      </c>
      <c r="G63" t="str">
        <f t="shared" si="0"/>
        <v>(7, 8, 4, 1, 2)</v>
      </c>
    </row>
    <row r="64" spans="1:7" x14ac:dyDescent="0.25">
      <c r="A64">
        <v>63</v>
      </c>
      <c r="B64">
        <v>7</v>
      </c>
      <c r="C64">
        <v>9</v>
      </c>
      <c r="D64">
        <v>4</v>
      </c>
      <c r="E64">
        <v>1</v>
      </c>
      <c r="F64">
        <v>2</v>
      </c>
      <c r="G64" t="str">
        <f t="shared" si="0"/>
        <v>(7, 9, 4, 1, 2)</v>
      </c>
    </row>
    <row r="65" spans="1:7" x14ac:dyDescent="0.25">
      <c r="A65">
        <v>64</v>
      </c>
      <c r="B65">
        <v>8</v>
      </c>
      <c r="C65">
        <v>1</v>
      </c>
      <c r="D65">
        <v>2</v>
      </c>
      <c r="E65">
        <v>1</v>
      </c>
      <c r="F65">
        <v>2</v>
      </c>
      <c r="G65" t="str">
        <f t="shared" si="0"/>
        <v>(8, 1, 2, 1, 2)</v>
      </c>
    </row>
    <row r="66" spans="1:7" x14ac:dyDescent="0.25">
      <c r="A66">
        <v>65</v>
      </c>
      <c r="B66">
        <v>8</v>
      </c>
      <c r="C66">
        <v>2</v>
      </c>
      <c r="D66">
        <v>4</v>
      </c>
      <c r="E66">
        <v>1</v>
      </c>
      <c r="F66">
        <v>2</v>
      </c>
      <c r="G66" t="str">
        <f t="shared" si="0"/>
        <v>(8, 2, 4, 1, 2)</v>
      </c>
    </row>
    <row r="67" spans="1:7" x14ac:dyDescent="0.25">
      <c r="A67">
        <v>66</v>
      </c>
      <c r="B67">
        <v>8</v>
      </c>
      <c r="C67">
        <v>3</v>
      </c>
      <c r="D67">
        <v>4</v>
      </c>
      <c r="E67">
        <v>1</v>
      </c>
      <c r="F67">
        <v>2</v>
      </c>
      <c r="G67" t="str">
        <f t="shared" ref="G67:G130" si="1">_xlfn.CONCAT( "(",B67,", ", C67,", ", D67,", ", E67,", ", F67,")")</f>
        <v>(8, 3, 4, 1, 2)</v>
      </c>
    </row>
    <row r="68" spans="1:7" x14ac:dyDescent="0.25">
      <c r="A68">
        <v>67</v>
      </c>
      <c r="B68">
        <v>8</v>
      </c>
      <c r="C68">
        <v>4</v>
      </c>
      <c r="D68">
        <v>4</v>
      </c>
      <c r="E68">
        <v>1</v>
      </c>
      <c r="F68">
        <v>2</v>
      </c>
      <c r="G68" t="str">
        <f t="shared" si="1"/>
        <v>(8, 4, 4, 1, 2)</v>
      </c>
    </row>
    <row r="69" spans="1:7" x14ac:dyDescent="0.25">
      <c r="A69">
        <v>68</v>
      </c>
      <c r="B69">
        <v>8</v>
      </c>
      <c r="C69">
        <v>5</v>
      </c>
      <c r="D69">
        <v>4</v>
      </c>
      <c r="E69">
        <v>1</v>
      </c>
      <c r="F69">
        <v>2</v>
      </c>
      <c r="G69" t="str">
        <f t="shared" si="1"/>
        <v>(8, 5, 4, 1, 2)</v>
      </c>
    </row>
    <row r="70" spans="1:7" x14ac:dyDescent="0.25">
      <c r="A70">
        <v>69</v>
      </c>
      <c r="B70">
        <v>8</v>
      </c>
      <c r="C70">
        <v>6</v>
      </c>
      <c r="D70">
        <v>4</v>
      </c>
      <c r="E70">
        <v>1</v>
      </c>
      <c r="F70">
        <v>2</v>
      </c>
      <c r="G70" t="str">
        <f t="shared" si="1"/>
        <v>(8, 6, 4, 1, 2)</v>
      </c>
    </row>
    <row r="71" spans="1:7" x14ac:dyDescent="0.25">
      <c r="A71">
        <v>70</v>
      </c>
      <c r="B71">
        <v>8</v>
      </c>
      <c r="C71">
        <v>7</v>
      </c>
      <c r="D71">
        <v>4</v>
      </c>
      <c r="E71">
        <v>1</v>
      </c>
      <c r="F71">
        <v>2</v>
      </c>
      <c r="G71" t="str">
        <f t="shared" si="1"/>
        <v>(8, 7, 4, 1, 2)</v>
      </c>
    </row>
    <row r="72" spans="1:7" x14ac:dyDescent="0.25">
      <c r="A72">
        <v>71</v>
      </c>
      <c r="B72">
        <v>8</v>
      </c>
      <c r="C72">
        <v>8</v>
      </c>
      <c r="D72">
        <v>4</v>
      </c>
      <c r="E72">
        <v>1</v>
      </c>
      <c r="F72">
        <v>2</v>
      </c>
      <c r="G72" t="str">
        <f t="shared" si="1"/>
        <v>(8, 8, 4, 1, 2)</v>
      </c>
    </row>
    <row r="73" spans="1:7" x14ac:dyDescent="0.25">
      <c r="A73">
        <v>72</v>
      </c>
      <c r="B73">
        <v>8</v>
      </c>
      <c r="C73">
        <v>9</v>
      </c>
      <c r="D73">
        <v>4</v>
      </c>
      <c r="E73">
        <v>1</v>
      </c>
      <c r="F73">
        <v>2</v>
      </c>
      <c r="G73" t="str">
        <f t="shared" si="1"/>
        <v>(8, 9, 4, 1, 2)</v>
      </c>
    </row>
    <row r="74" spans="1:7" x14ac:dyDescent="0.25">
      <c r="A74">
        <v>73</v>
      </c>
      <c r="B74">
        <v>9</v>
      </c>
      <c r="C74">
        <v>1</v>
      </c>
      <c r="D74">
        <v>2</v>
      </c>
      <c r="E74">
        <v>1</v>
      </c>
      <c r="F74">
        <v>2</v>
      </c>
      <c r="G74" t="str">
        <f t="shared" si="1"/>
        <v>(9, 1, 2, 1, 2)</v>
      </c>
    </row>
    <row r="75" spans="1:7" x14ac:dyDescent="0.25">
      <c r="A75">
        <v>74</v>
      </c>
      <c r="B75">
        <v>9</v>
      </c>
      <c r="C75">
        <v>2</v>
      </c>
      <c r="D75">
        <v>4</v>
      </c>
      <c r="E75">
        <v>1</v>
      </c>
      <c r="F75">
        <v>2</v>
      </c>
      <c r="G75" t="str">
        <f t="shared" si="1"/>
        <v>(9, 2, 4, 1, 2)</v>
      </c>
    </row>
    <row r="76" spans="1:7" x14ac:dyDescent="0.25">
      <c r="A76">
        <v>75</v>
      </c>
      <c r="B76">
        <v>9</v>
      </c>
      <c r="C76">
        <v>3</v>
      </c>
      <c r="D76">
        <v>4</v>
      </c>
      <c r="E76">
        <v>1</v>
      </c>
      <c r="F76">
        <v>2</v>
      </c>
      <c r="G76" t="str">
        <f t="shared" si="1"/>
        <v>(9, 3, 4, 1, 2)</v>
      </c>
    </row>
    <row r="77" spans="1:7" x14ac:dyDescent="0.25">
      <c r="A77">
        <v>76</v>
      </c>
      <c r="B77">
        <v>9</v>
      </c>
      <c r="C77">
        <v>4</v>
      </c>
      <c r="D77">
        <v>4</v>
      </c>
      <c r="E77">
        <v>1</v>
      </c>
      <c r="F77">
        <v>2</v>
      </c>
      <c r="G77" t="str">
        <f t="shared" si="1"/>
        <v>(9, 4, 4, 1, 2)</v>
      </c>
    </row>
    <row r="78" spans="1:7" x14ac:dyDescent="0.25">
      <c r="A78">
        <v>77</v>
      </c>
      <c r="B78">
        <v>9</v>
      </c>
      <c r="C78">
        <v>5</v>
      </c>
      <c r="D78">
        <v>4</v>
      </c>
      <c r="E78">
        <v>1</v>
      </c>
      <c r="F78">
        <v>2</v>
      </c>
      <c r="G78" t="str">
        <f t="shared" si="1"/>
        <v>(9, 5, 4, 1, 2)</v>
      </c>
    </row>
    <row r="79" spans="1:7" x14ac:dyDescent="0.25">
      <c r="A79">
        <v>78</v>
      </c>
      <c r="B79">
        <v>9</v>
      </c>
      <c r="C79">
        <v>6</v>
      </c>
      <c r="D79">
        <v>4</v>
      </c>
      <c r="E79">
        <v>1</v>
      </c>
      <c r="F79">
        <v>2</v>
      </c>
      <c r="G79" t="str">
        <f t="shared" si="1"/>
        <v>(9, 6, 4, 1, 2)</v>
      </c>
    </row>
    <row r="80" spans="1:7" x14ac:dyDescent="0.25">
      <c r="A80">
        <v>79</v>
      </c>
      <c r="B80">
        <v>10</v>
      </c>
      <c r="C80">
        <v>10</v>
      </c>
      <c r="D80">
        <v>4</v>
      </c>
      <c r="E80">
        <v>1</v>
      </c>
      <c r="F80">
        <v>2</v>
      </c>
      <c r="G80" t="str">
        <f t="shared" si="1"/>
        <v>(10, 10, 4, 1, 2)</v>
      </c>
    </row>
    <row r="81" spans="1:7" x14ac:dyDescent="0.25">
      <c r="A81">
        <v>80</v>
      </c>
      <c r="B81">
        <v>10</v>
      </c>
      <c r="C81">
        <v>11</v>
      </c>
      <c r="D81">
        <v>4</v>
      </c>
      <c r="E81">
        <v>1</v>
      </c>
      <c r="F81">
        <v>2</v>
      </c>
      <c r="G81" t="str">
        <f t="shared" si="1"/>
        <v>(10, 11, 4, 1, 2)</v>
      </c>
    </row>
    <row r="82" spans="1:7" x14ac:dyDescent="0.25">
      <c r="A82">
        <v>81</v>
      </c>
      <c r="B82">
        <v>10</v>
      </c>
      <c r="C82">
        <v>12</v>
      </c>
      <c r="D82">
        <v>4</v>
      </c>
      <c r="E82">
        <v>1</v>
      </c>
      <c r="F82">
        <v>2</v>
      </c>
      <c r="G82" t="str">
        <f t="shared" si="1"/>
        <v>(10, 12, 4, 1, 2)</v>
      </c>
    </row>
    <row r="83" spans="1:7" x14ac:dyDescent="0.25">
      <c r="A83">
        <v>82</v>
      </c>
      <c r="B83">
        <v>10</v>
      </c>
      <c r="C83">
        <v>13</v>
      </c>
      <c r="D83">
        <v>4</v>
      </c>
      <c r="E83">
        <v>1</v>
      </c>
      <c r="F83">
        <v>2</v>
      </c>
      <c r="G83" t="str">
        <f t="shared" si="1"/>
        <v>(10, 13, 4, 1, 2)</v>
      </c>
    </row>
    <row r="84" spans="1:7" x14ac:dyDescent="0.25">
      <c r="A84">
        <v>83</v>
      </c>
      <c r="B84">
        <v>10</v>
      </c>
      <c r="C84">
        <v>14</v>
      </c>
      <c r="D84">
        <v>4</v>
      </c>
      <c r="E84">
        <v>1</v>
      </c>
      <c r="F84">
        <v>2</v>
      </c>
      <c r="G84" t="str">
        <f t="shared" si="1"/>
        <v>(10, 14, 4, 1, 2)</v>
      </c>
    </row>
    <row r="85" spans="1:7" x14ac:dyDescent="0.25">
      <c r="A85">
        <v>84</v>
      </c>
      <c r="B85">
        <v>10</v>
      </c>
      <c r="C85">
        <v>15</v>
      </c>
      <c r="D85">
        <v>4</v>
      </c>
      <c r="E85">
        <v>1</v>
      </c>
      <c r="F85">
        <v>2</v>
      </c>
      <c r="G85" t="str">
        <f t="shared" si="1"/>
        <v>(10, 15, 4, 1, 2)</v>
      </c>
    </row>
    <row r="86" spans="1:7" x14ac:dyDescent="0.25">
      <c r="A86">
        <v>85</v>
      </c>
      <c r="B86">
        <v>10</v>
      </c>
      <c r="C86">
        <v>16</v>
      </c>
      <c r="D86">
        <v>4</v>
      </c>
      <c r="E86">
        <v>1</v>
      </c>
      <c r="F86">
        <v>2</v>
      </c>
      <c r="G86" t="str">
        <f t="shared" si="1"/>
        <v>(10, 16, 4, 1, 2)</v>
      </c>
    </row>
    <row r="87" spans="1:7" x14ac:dyDescent="0.25">
      <c r="A87">
        <v>86</v>
      </c>
      <c r="B87">
        <v>10</v>
      </c>
      <c r="C87">
        <v>17</v>
      </c>
      <c r="D87">
        <v>4</v>
      </c>
      <c r="E87">
        <v>1</v>
      </c>
      <c r="F87">
        <v>2</v>
      </c>
      <c r="G87" t="str">
        <f t="shared" si="1"/>
        <v>(10, 17, 4, 1, 2)</v>
      </c>
    </row>
    <row r="88" spans="1:7" x14ac:dyDescent="0.25">
      <c r="A88">
        <v>87</v>
      </c>
      <c r="B88">
        <v>10</v>
      </c>
      <c r="C88">
        <v>18</v>
      </c>
      <c r="D88">
        <v>4</v>
      </c>
      <c r="E88">
        <v>1</v>
      </c>
      <c r="F88">
        <v>2</v>
      </c>
      <c r="G88" t="str">
        <f t="shared" si="1"/>
        <v>(10, 18, 4, 1, 2)</v>
      </c>
    </row>
    <row r="89" spans="1:7" x14ac:dyDescent="0.25">
      <c r="A89">
        <v>88</v>
      </c>
      <c r="B89">
        <v>10</v>
      </c>
      <c r="C89">
        <v>19</v>
      </c>
      <c r="D89">
        <v>4</v>
      </c>
      <c r="E89">
        <v>1</v>
      </c>
      <c r="F89">
        <v>2</v>
      </c>
      <c r="G89" t="str">
        <f t="shared" si="1"/>
        <v>(10, 19, 4, 1, 2)</v>
      </c>
    </row>
    <row r="90" spans="1:7" x14ac:dyDescent="0.25">
      <c r="A90">
        <v>89</v>
      </c>
      <c r="B90">
        <v>10</v>
      </c>
      <c r="C90">
        <v>20</v>
      </c>
      <c r="D90">
        <v>4</v>
      </c>
      <c r="E90">
        <v>1</v>
      </c>
      <c r="F90">
        <v>2</v>
      </c>
      <c r="G90" t="str">
        <f t="shared" si="1"/>
        <v>(10, 20, 4, 1, 2)</v>
      </c>
    </row>
    <row r="91" spans="1:7" x14ac:dyDescent="0.25">
      <c r="A91">
        <v>90</v>
      </c>
      <c r="B91">
        <v>10</v>
      </c>
      <c r="C91">
        <v>21</v>
      </c>
      <c r="D91">
        <v>4</v>
      </c>
      <c r="E91">
        <v>1</v>
      </c>
      <c r="F91">
        <v>2</v>
      </c>
      <c r="G91" t="str">
        <f t="shared" si="1"/>
        <v>(10, 21, 4, 1, 2)</v>
      </c>
    </row>
    <row r="92" spans="1:7" x14ac:dyDescent="0.25">
      <c r="A92">
        <v>91</v>
      </c>
      <c r="B92">
        <v>10</v>
      </c>
      <c r="C92">
        <v>22</v>
      </c>
      <c r="D92">
        <v>4</v>
      </c>
      <c r="E92">
        <v>1</v>
      </c>
      <c r="F92">
        <v>2</v>
      </c>
      <c r="G92" t="str">
        <f t="shared" si="1"/>
        <v>(10, 22, 4, 1, 2)</v>
      </c>
    </row>
    <row r="93" spans="1:7" x14ac:dyDescent="0.25">
      <c r="A93">
        <v>92</v>
      </c>
      <c r="B93">
        <v>10</v>
      </c>
      <c r="C93">
        <v>23</v>
      </c>
      <c r="D93">
        <v>4</v>
      </c>
      <c r="E93">
        <v>1</v>
      </c>
      <c r="F93">
        <v>2</v>
      </c>
      <c r="G93" t="str">
        <f t="shared" si="1"/>
        <v>(10, 23, 4, 1, 2)</v>
      </c>
    </row>
    <row r="94" spans="1:7" x14ac:dyDescent="0.25">
      <c r="A94">
        <v>93</v>
      </c>
      <c r="B94">
        <v>10</v>
      </c>
      <c r="C94">
        <v>24</v>
      </c>
      <c r="D94">
        <v>4</v>
      </c>
      <c r="E94">
        <v>1</v>
      </c>
      <c r="F94">
        <v>2</v>
      </c>
      <c r="G94" t="str">
        <f t="shared" si="1"/>
        <v>(10, 24, 4, 1, 2)</v>
      </c>
    </row>
    <row r="95" spans="1:7" x14ac:dyDescent="0.25">
      <c r="A95">
        <v>94</v>
      </c>
      <c r="B95">
        <v>10</v>
      </c>
      <c r="C95">
        <v>25</v>
      </c>
      <c r="D95">
        <v>4</v>
      </c>
      <c r="E95">
        <v>1</v>
      </c>
      <c r="F95">
        <v>2</v>
      </c>
      <c r="G95" t="str">
        <f t="shared" si="1"/>
        <v>(10, 25, 4, 1, 2)</v>
      </c>
    </row>
    <row r="96" spans="1:7" x14ac:dyDescent="0.25">
      <c r="A96">
        <v>95</v>
      </c>
      <c r="B96">
        <v>10</v>
      </c>
      <c r="C96">
        <v>26</v>
      </c>
      <c r="D96">
        <v>4</v>
      </c>
      <c r="E96">
        <v>1</v>
      </c>
      <c r="F96">
        <v>2</v>
      </c>
      <c r="G96" t="str">
        <f t="shared" si="1"/>
        <v>(10, 26, 4, 1, 2)</v>
      </c>
    </row>
    <row r="97" spans="1:7" x14ac:dyDescent="0.25">
      <c r="A97">
        <v>96</v>
      </c>
      <c r="B97">
        <v>10</v>
      </c>
      <c r="C97">
        <v>27</v>
      </c>
      <c r="D97">
        <v>4</v>
      </c>
      <c r="E97">
        <v>1</v>
      </c>
      <c r="F97">
        <v>2</v>
      </c>
      <c r="G97" t="str">
        <f t="shared" si="1"/>
        <v>(10, 27, 4, 1, 2)</v>
      </c>
    </row>
    <row r="98" spans="1:7" x14ac:dyDescent="0.25">
      <c r="A98">
        <v>97</v>
      </c>
      <c r="B98">
        <v>10</v>
      </c>
      <c r="C98">
        <v>28</v>
      </c>
      <c r="D98">
        <v>4</v>
      </c>
      <c r="E98">
        <v>1</v>
      </c>
      <c r="F98">
        <v>2</v>
      </c>
      <c r="G98" t="str">
        <f t="shared" si="1"/>
        <v>(10, 28, 4, 1, 2)</v>
      </c>
    </row>
    <row r="99" spans="1:7" x14ac:dyDescent="0.25">
      <c r="A99">
        <v>98</v>
      </c>
      <c r="B99">
        <v>10</v>
      </c>
      <c r="C99">
        <v>29</v>
      </c>
      <c r="D99">
        <v>4</v>
      </c>
      <c r="E99">
        <v>1</v>
      </c>
      <c r="F99">
        <v>2</v>
      </c>
      <c r="G99" t="str">
        <f t="shared" si="1"/>
        <v>(10, 29, 4, 1, 2)</v>
      </c>
    </row>
    <row r="100" spans="1:7" x14ac:dyDescent="0.25">
      <c r="A100">
        <v>99</v>
      </c>
      <c r="B100">
        <v>10</v>
      </c>
      <c r="C100">
        <v>30</v>
      </c>
      <c r="D100">
        <v>4</v>
      </c>
      <c r="E100">
        <v>1</v>
      </c>
      <c r="F100">
        <v>2</v>
      </c>
      <c r="G100" t="str">
        <f t="shared" si="1"/>
        <v>(10, 30, 4, 1, 2)</v>
      </c>
    </row>
    <row r="101" spans="1:7" x14ac:dyDescent="0.25">
      <c r="A101">
        <v>100</v>
      </c>
      <c r="B101">
        <v>10</v>
      </c>
      <c r="C101">
        <v>31</v>
      </c>
      <c r="D101">
        <v>4</v>
      </c>
      <c r="E101">
        <v>1</v>
      </c>
      <c r="F101">
        <v>2</v>
      </c>
      <c r="G101" t="str">
        <f t="shared" si="1"/>
        <v>(10, 31, 4, 1, 2)</v>
      </c>
    </row>
    <row r="102" spans="1:7" x14ac:dyDescent="0.25">
      <c r="A102">
        <v>101</v>
      </c>
      <c r="B102">
        <v>10</v>
      </c>
      <c r="C102">
        <v>32</v>
      </c>
      <c r="D102">
        <v>4</v>
      </c>
      <c r="E102">
        <v>1</v>
      </c>
      <c r="F102">
        <v>2</v>
      </c>
      <c r="G102" t="str">
        <f t="shared" si="1"/>
        <v>(10, 32, 4, 1, 2)</v>
      </c>
    </row>
    <row r="103" spans="1:7" x14ac:dyDescent="0.25">
      <c r="A103">
        <v>102</v>
      </c>
      <c r="B103">
        <v>10</v>
      </c>
      <c r="C103">
        <v>33</v>
      </c>
      <c r="D103">
        <v>4</v>
      </c>
      <c r="E103">
        <v>1</v>
      </c>
      <c r="F103">
        <v>2</v>
      </c>
      <c r="G103" t="str">
        <f t="shared" si="1"/>
        <v>(10, 33, 4, 1, 2)</v>
      </c>
    </row>
    <row r="104" spans="1:7" x14ac:dyDescent="0.25">
      <c r="A104">
        <v>103</v>
      </c>
      <c r="B104">
        <v>10</v>
      </c>
      <c r="C104">
        <v>34</v>
      </c>
      <c r="D104">
        <v>4</v>
      </c>
      <c r="E104">
        <v>1</v>
      </c>
      <c r="F104">
        <v>2</v>
      </c>
      <c r="G104" t="str">
        <f t="shared" si="1"/>
        <v>(10, 34, 4, 1, 2)</v>
      </c>
    </row>
    <row r="105" spans="1:7" x14ac:dyDescent="0.25">
      <c r="A105">
        <v>104</v>
      </c>
      <c r="B105">
        <v>10</v>
      </c>
      <c r="C105">
        <v>35</v>
      </c>
      <c r="D105">
        <v>4</v>
      </c>
      <c r="E105">
        <v>1</v>
      </c>
      <c r="F105">
        <v>2</v>
      </c>
      <c r="G105" t="str">
        <f t="shared" si="1"/>
        <v>(10, 35, 4, 1, 2)</v>
      </c>
    </row>
    <row r="106" spans="1:7" x14ac:dyDescent="0.25">
      <c r="A106">
        <v>105</v>
      </c>
      <c r="B106">
        <v>10</v>
      </c>
      <c r="C106">
        <v>36</v>
      </c>
      <c r="D106">
        <v>4</v>
      </c>
      <c r="E106">
        <v>1</v>
      </c>
      <c r="F106">
        <v>2</v>
      </c>
      <c r="G106" t="str">
        <f t="shared" si="1"/>
        <v>(10, 36, 4, 1, 2)</v>
      </c>
    </row>
    <row r="107" spans="1:7" x14ac:dyDescent="0.25">
      <c r="A107">
        <v>106</v>
      </c>
      <c r="B107">
        <v>11</v>
      </c>
      <c r="C107">
        <v>10</v>
      </c>
      <c r="D107">
        <v>4</v>
      </c>
      <c r="E107">
        <v>1</v>
      </c>
      <c r="F107">
        <v>2</v>
      </c>
      <c r="G107" t="str">
        <f t="shared" si="1"/>
        <v>(11, 10, 4, 1, 2)</v>
      </c>
    </row>
    <row r="108" spans="1:7" x14ac:dyDescent="0.25">
      <c r="A108">
        <v>107</v>
      </c>
      <c r="B108">
        <v>11</v>
      </c>
      <c r="C108">
        <v>11</v>
      </c>
      <c r="D108">
        <v>4</v>
      </c>
      <c r="E108">
        <v>1</v>
      </c>
      <c r="F108">
        <v>2</v>
      </c>
      <c r="G108" t="str">
        <f t="shared" si="1"/>
        <v>(11, 11, 4, 1, 2)</v>
      </c>
    </row>
    <row r="109" spans="1:7" x14ac:dyDescent="0.25">
      <c r="A109">
        <v>108</v>
      </c>
      <c r="B109">
        <v>11</v>
      </c>
      <c r="C109">
        <v>12</v>
      </c>
      <c r="D109">
        <v>4</v>
      </c>
      <c r="E109">
        <v>1</v>
      </c>
      <c r="F109">
        <v>2</v>
      </c>
      <c r="G109" t="str">
        <f t="shared" si="1"/>
        <v>(11, 12, 4, 1, 2)</v>
      </c>
    </row>
    <row r="110" spans="1:7" x14ac:dyDescent="0.25">
      <c r="A110">
        <v>109</v>
      </c>
      <c r="B110">
        <v>11</v>
      </c>
      <c r="C110">
        <v>13</v>
      </c>
      <c r="D110">
        <v>4</v>
      </c>
      <c r="E110">
        <v>1</v>
      </c>
      <c r="F110">
        <v>2</v>
      </c>
      <c r="G110" t="str">
        <f t="shared" si="1"/>
        <v>(11, 13, 4, 1, 2)</v>
      </c>
    </row>
    <row r="111" spans="1:7" x14ac:dyDescent="0.25">
      <c r="A111">
        <v>110</v>
      </c>
      <c r="B111">
        <v>11</v>
      </c>
      <c r="C111">
        <v>14</v>
      </c>
      <c r="D111">
        <v>4</v>
      </c>
      <c r="E111">
        <v>1</v>
      </c>
      <c r="F111">
        <v>2</v>
      </c>
      <c r="G111" t="str">
        <f t="shared" si="1"/>
        <v>(11, 14, 4, 1, 2)</v>
      </c>
    </row>
    <row r="112" spans="1:7" x14ac:dyDescent="0.25">
      <c r="A112">
        <v>111</v>
      </c>
      <c r="B112">
        <v>11</v>
      </c>
      <c r="C112">
        <v>15</v>
      </c>
      <c r="D112">
        <v>4</v>
      </c>
      <c r="E112">
        <v>1</v>
      </c>
      <c r="F112">
        <v>2</v>
      </c>
      <c r="G112" t="str">
        <f t="shared" si="1"/>
        <v>(11, 15, 4, 1, 2)</v>
      </c>
    </row>
    <row r="113" spans="1:7" x14ac:dyDescent="0.25">
      <c r="A113">
        <v>112</v>
      </c>
      <c r="B113">
        <v>11</v>
      </c>
      <c r="C113">
        <v>16</v>
      </c>
      <c r="D113">
        <v>4</v>
      </c>
      <c r="E113">
        <v>1</v>
      </c>
      <c r="F113">
        <v>2</v>
      </c>
      <c r="G113" t="str">
        <f t="shared" si="1"/>
        <v>(11, 16, 4, 1, 2)</v>
      </c>
    </row>
    <row r="114" spans="1:7" x14ac:dyDescent="0.25">
      <c r="A114">
        <v>113</v>
      </c>
      <c r="B114">
        <v>11</v>
      </c>
      <c r="C114">
        <v>17</v>
      </c>
      <c r="D114">
        <v>4</v>
      </c>
      <c r="E114">
        <v>1</v>
      </c>
      <c r="F114">
        <v>2</v>
      </c>
      <c r="G114" t="str">
        <f t="shared" si="1"/>
        <v>(11, 17, 4, 1, 2)</v>
      </c>
    </row>
    <row r="115" spans="1:7" x14ac:dyDescent="0.25">
      <c r="A115">
        <v>114</v>
      </c>
      <c r="B115">
        <v>11</v>
      </c>
      <c r="C115">
        <v>18</v>
      </c>
      <c r="D115">
        <v>4</v>
      </c>
      <c r="E115">
        <v>1</v>
      </c>
      <c r="F115">
        <v>2</v>
      </c>
      <c r="G115" t="str">
        <f t="shared" si="1"/>
        <v>(11, 18, 4, 1, 2)</v>
      </c>
    </row>
    <row r="116" spans="1:7" x14ac:dyDescent="0.25">
      <c r="A116">
        <v>115</v>
      </c>
      <c r="B116">
        <v>11</v>
      </c>
      <c r="C116">
        <v>19</v>
      </c>
      <c r="D116">
        <v>4</v>
      </c>
      <c r="E116">
        <v>1</v>
      </c>
      <c r="F116">
        <v>2</v>
      </c>
      <c r="G116" t="str">
        <f t="shared" si="1"/>
        <v>(11, 19, 4, 1, 2)</v>
      </c>
    </row>
    <row r="117" spans="1:7" x14ac:dyDescent="0.25">
      <c r="A117">
        <v>116</v>
      </c>
      <c r="B117">
        <v>11</v>
      </c>
      <c r="C117">
        <v>20</v>
      </c>
      <c r="D117">
        <v>4</v>
      </c>
      <c r="E117">
        <v>1</v>
      </c>
      <c r="F117">
        <v>2</v>
      </c>
      <c r="G117" t="str">
        <f t="shared" si="1"/>
        <v>(11, 20, 4, 1, 2)</v>
      </c>
    </row>
    <row r="118" spans="1:7" x14ac:dyDescent="0.25">
      <c r="A118">
        <v>117</v>
      </c>
      <c r="B118">
        <v>11</v>
      </c>
      <c r="C118">
        <v>21</v>
      </c>
      <c r="D118">
        <v>4</v>
      </c>
      <c r="E118">
        <v>1</v>
      </c>
      <c r="F118">
        <v>2</v>
      </c>
      <c r="G118" t="str">
        <f t="shared" si="1"/>
        <v>(11, 21, 4, 1, 2)</v>
      </c>
    </row>
    <row r="119" spans="1:7" x14ac:dyDescent="0.25">
      <c r="A119">
        <v>118</v>
      </c>
      <c r="B119">
        <v>11</v>
      </c>
      <c r="C119">
        <v>22</v>
      </c>
      <c r="D119">
        <v>4</v>
      </c>
      <c r="E119">
        <v>1</v>
      </c>
      <c r="F119">
        <v>2</v>
      </c>
      <c r="G119" t="str">
        <f t="shared" si="1"/>
        <v>(11, 22, 4, 1, 2)</v>
      </c>
    </row>
    <row r="120" spans="1:7" x14ac:dyDescent="0.25">
      <c r="A120">
        <v>119</v>
      </c>
      <c r="B120">
        <v>11</v>
      </c>
      <c r="C120">
        <v>23</v>
      </c>
      <c r="D120">
        <v>4</v>
      </c>
      <c r="E120">
        <v>1</v>
      </c>
      <c r="F120">
        <v>2</v>
      </c>
      <c r="G120" t="str">
        <f t="shared" si="1"/>
        <v>(11, 23, 4, 1, 2)</v>
      </c>
    </row>
    <row r="121" spans="1:7" x14ac:dyDescent="0.25">
      <c r="A121">
        <v>120</v>
      </c>
      <c r="B121">
        <v>11</v>
      </c>
      <c r="C121">
        <v>24</v>
      </c>
      <c r="D121">
        <v>4</v>
      </c>
      <c r="E121">
        <v>1</v>
      </c>
      <c r="F121">
        <v>2</v>
      </c>
      <c r="G121" t="str">
        <f t="shared" si="1"/>
        <v>(11, 24, 4, 1, 2)</v>
      </c>
    </row>
    <row r="122" spans="1:7" x14ac:dyDescent="0.25">
      <c r="A122">
        <v>121</v>
      </c>
      <c r="B122">
        <v>11</v>
      </c>
      <c r="C122">
        <v>25</v>
      </c>
      <c r="D122">
        <v>4</v>
      </c>
      <c r="E122">
        <v>1</v>
      </c>
      <c r="F122">
        <v>2</v>
      </c>
      <c r="G122" t="str">
        <f t="shared" si="1"/>
        <v>(11, 25, 4, 1, 2)</v>
      </c>
    </row>
    <row r="123" spans="1:7" x14ac:dyDescent="0.25">
      <c r="A123">
        <v>122</v>
      </c>
      <c r="B123">
        <v>11</v>
      </c>
      <c r="C123">
        <v>26</v>
      </c>
      <c r="D123">
        <v>4</v>
      </c>
      <c r="E123">
        <v>1</v>
      </c>
      <c r="F123">
        <v>2</v>
      </c>
      <c r="G123" t="str">
        <f t="shared" si="1"/>
        <v>(11, 26, 4, 1, 2)</v>
      </c>
    </row>
    <row r="124" spans="1:7" x14ac:dyDescent="0.25">
      <c r="A124">
        <v>123</v>
      </c>
      <c r="B124">
        <v>11</v>
      </c>
      <c r="C124">
        <v>27</v>
      </c>
      <c r="D124">
        <v>4</v>
      </c>
      <c r="E124">
        <v>1</v>
      </c>
      <c r="F124">
        <v>2</v>
      </c>
      <c r="G124" t="str">
        <f t="shared" si="1"/>
        <v>(11, 27, 4, 1, 2)</v>
      </c>
    </row>
    <row r="125" spans="1:7" x14ac:dyDescent="0.25">
      <c r="A125">
        <v>124</v>
      </c>
      <c r="B125">
        <v>11</v>
      </c>
      <c r="C125">
        <v>28</v>
      </c>
      <c r="D125">
        <v>4</v>
      </c>
      <c r="E125">
        <v>1</v>
      </c>
      <c r="F125">
        <v>2</v>
      </c>
      <c r="G125" t="str">
        <f t="shared" si="1"/>
        <v>(11, 28, 4, 1, 2)</v>
      </c>
    </row>
    <row r="126" spans="1:7" x14ac:dyDescent="0.25">
      <c r="A126">
        <v>125</v>
      </c>
      <c r="B126">
        <v>11</v>
      </c>
      <c r="C126">
        <v>29</v>
      </c>
      <c r="D126">
        <v>4</v>
      </c>
      <c r="E126">
        <v>1</v>
      </c>
      <c r="F126">
        <v>2</v>
      </c>
      <c r="G126" t="str">
        <f t="shared" si="1"/>
        <v>(11, 29, 4, 1, 2)</v>
      </c>
    </row>
    <row r="127" spans="1:7" x14ac:dyDescent="0.25">
      <c r="A127">
        <v>126</v>
      </c>
      <c r="B127">
        <v>11</v>
      </c>
      <c r="C127">
        <v>30</v>
      </c>
      <c r="D127">
        <v>4</v>
      </c>
      <c r="E127">
        <v>1</v>
      </c>
      <c r="F127">
        <v>2</v>
      </c>
      <c r="G127" t="str">
        <f t="shared" si="1"/>
        <v>(11, 30, 4, 1, 2)</v>
      </c>
    </row>
    <row r="128" spans="1:7" x14ac:dyDescent="0.25">
      <c r="A128">
        <v>127</v>
      </c>
      <c r="B128">
        <v>11</v>
      </c>
      <c r="C128">
        <v>31</v>
      </c>
      <c r="D128">
        <v>4</v>
      </c>
      <c r="E128">
        <v>1</v>
      </c>
      <c r="F128">
        <v>2</v>
      </c>
      <c r="G128" t="str">
        <f t="shared" si="1"/>
        <v>(11, 31, 4, 1, 2)</v>
      </c>
    </row>
    <row r="129" spans="1:7" x14ac:dyDescent="0.25">
      <c r="A129">
        <v>128</v>
      </c>
      <c r="B129">
        <v>11</v>
      </c>
      <c r="C129">
        <v>32</v>
      </c>
      <c r="D129">
        <v>4</v>
      </c>
      <c r="E129">
        <v>1</v>
      </c>
      <c r="F129">
        <v>2</v>
      </c>
      <c r="G129" t="str">
        <f t="shared" si="1"/>
        <v>(11, 32, 4, 1, 2)</v>
      </c>
    </row>
    <row r="130" spans="1:7" x14ac:dyDescent="0.25">
      <c r="A130">
        <v>129</v>
      </c>
      <c r="B130">
        <v>11</v>
      </c>
      <c r="C130">
        <v>33</v>
      </c>
      <c r="D130">
        <v>4</v>
      </c>
      <c r="E130">
        <v>1</v>
      </c>
      <c r="F130">
        <v>2</v>
      </c>
      <c r="G130" t="str">
        <f t="shared" si="1"/>
        <v>(11, 33, 4, 1, 2)</v>
      </c>
    </row>
    <row r="131" spans="1:7" x14ac:dyDescent="0.25">
      <c r="A131">
        <v>130</v>
      </c>
      <c r="B131">
        <v>11</v>
      </c>
      <c r="C131">
        <v>34</v>
      </c>
      <c r="D131">
        <v>4</v>
      </c>
      <c r="E131">
        <v>1</v>
      </c>
      <c r="F131">
        <v>2</v>
      </c>
      <c r="G131" t="str">
        <f t="shared" ref="G131:G187" si="2">_xlfn.CONCAT( "(",B131,", ", C131,", ", D131,", ", E131,", ", F131,")")</f>
        <v>(11, 34, 4, 1, 2)</v>
      </c>
    </row>
    <row r="132" spans="1:7" x14ac:dyDescent="0.25">
      <c r="A132">
        <v>131</v>
      </c>
      <c r="B132">
        <v>11</v>
      </c>
      <c r="C132">
        <v>35</v>
      </c>
      <c r="D132">
        <v>4</v>
      </c>
      <c r="E132">
        <v>1</v>
      </c>
      <c r="F132">
        <v>2</v>
      </c>
      <c r="G132" t="str">
        <f t="shared" si="2"/>
        <v>(11, 35, 4, 1, 2)</v>
      </c>
    </row>
    <row r="133" spans="1:7" x14ac:dyDescent="0.25">
      <c r="A133">
        <v>132</v>
      </c>
      <c r="B133">
        <v>11</v>
      </c>
      <c r="C133">
        <v>36</v>
      </c>
      <c r="D133">
        <v>4</v>
      </c>
      <c r="E133">
        <v>1</v>
      </c>
      <c r="F133">
        <v>2</v>
      </c>
      <c r="G133" t="str">
        <f t="shared" si="2"/>
        <v>(11, 36, 4, 1, 2)</v>
      </c>
    </row>
    <row r="134" spans="1:7" x14ac:dyDescent="0.25">
      <c r="A134">
        <v>133</v>
      </c>
      <c r="B134">
        <v>12</v>
      </c>
      <c r="C134">
        <v>10</v>
      </c>
      <c r="D134">
        <v>4</v>
      </c>
      <c r="E134">
        <v>1</v>
      </c>
      <c r="F134">
        <v>2</v>
      </c>
      <c r="G134" t="str">
        <f t="shared" si="2"/>
        <v>(12, 10, 4, 1, 2)</v>
      </c>
    </row>
    <row r="135" spans="1:7" x14ac:dyDescent="0.25">
      <c r="A135">
        <v>134</v>
      </c>
      <c r="B135">
        <v>13</v>
      </c>
      <c r="C135">
        <v>11</v>
      </c>
      <c r="D135">
        <v>4</v>
      </c>
      <c r="E135">
        <v>1</v>
      </c>
      <c r="F135">
        <v>2</v>
      </c>
      <c r="G135" t="str">
        <f t="shared" si="2"/>
        <v>(13, 11, 4, 1, 2)</v>
      </c>
    </row>
    <row r="136" spans="1:7" x14ac:dyDescent="0.25">
      <c r="A136">
        <v>135</v>
      </c>
      <c r="B136">
        <v>14</v>
      </c>
      <c r="C136">
        <v>1</v>
      </c>
      <c r="D136">
        <v>2</v>
      </c>
      <c r="E136">
        <v>1</v>
      </c>
      <c r="F136">
        <v>2</v>
      </c>
      <c r="G136" t="str">
        <f t="shared" si="2"/>
        <v>(14, 1, 2, 1, 2)</v>
      </c>
    </row>
    <row r="137" spans="1:7" x14ac:dyDescent="0.25">
      <c r="A137">
        <v>136</v>
      </c>
      <c r="B137">
        <v>15</v>
      </c>
      <c r="C137">
        <v>1</v>
      </c>
      <c r="D137">
        <v>2</v>
      </c>
      <c r="E137">
        <v>1</v>
      </c>
      <c r="F137">
        <v>2</v>
      </c>
      <c r="G137" t="str">
        <f t="shared" si="2"/>
        <v>(15, 1, 2, 1, 2)</v>
      </c>
    </row>
    <row r="138" spans="1:7" x14ac:dyDescent="0.25">
      <c r="A138">
        <v>137</v>
      </c>
      <c r="B138">
        <v>16</v>
      </c>
      <c r="C138">
        <v>1</v>
      </c>
      <c r="D138">
        <v>2</v>
      </c>
      <c r="E138">
        <v>1</v>
      </c>
      <c r="F138">
        <v>2</v>
      </c>
      <c r="G138" t="str">
        <f t="shared" si="2"/>
        <v>(16, 1, 2, 1, 2)</v>
      </c>
    </row>
    <row r="139" spans="1:7" x14ac:dyDescent="0.25">
      <c r="A139">
        <v>138</v>
      </c>
      <c r="B139">
        <v>17</v>
      </c>
      <c r="C139">
        <v>1</v>
      </c>
      <c r="D139">
        <v>2</v>
      </c>
      <c r="E139">
        <v>1</v>
      </c>
      <c r="F139">
        <v>2</v>
      </c>
      <c r="G139" t="str">
        <f t="shared" si="2"/>
        <v>(17, 1, 2, 1, 2)</v>
      </c>
    </row>
    <row r="140" spans="1:7" x14ac:dyDescent="0.25">
      <c r="A140">
        <v>139</v>
      </c>
      <c r="B140">
        <v>18</v>
      </c>
      <c r="C140">
        <v>1</v>
      </c>
      <c r="D140">
        <v>2</v>
      </c>
      <c r="E140">
        <v>1</v>
      </c>
      <c r="F140">
        <v>2</v>
      </c>
      <c r="G140" t="str">
        <f t="shared" si="2"/>
        <v>(18, 1, 2, 1, 2)</v>
      </c>
    </row>
    <row r="141" spans="1:7" x14ac:dyDescent="0.25">
      <c r="A141">
        <v>140</v>
      </c>
      <c r="B141">
        <v>19</v>
      </c>
      <c r="C141">
        <v>10</v>
      </c>
      <c r="D141">
        <v>4</v>
      </c>
      <c r="E141">
        <v>1</v>
      </c>
      <c r="F141">
        <v>2</v>
      </c>
      <c r="G141" t="str">
        <f t="shared" si="2"/>
        <v>(19, 10, 4, 1, 2)</v>
      </c>
    </row>
    <row r="142" spans="1:7" s="6" customFormat="1" x14ac:dyDescent="0.25">
      <c r="A142" s="6">
        <v>141</v>
      </c>
      <c r="B142" s="6">
        <v>20</v>
      </c>
      <c r="C142" s="6">
        <v>10</v>
      </c>
      <c r="D142" s="6">
        <v>4</v>
      </c>
      <c r="E142" s="6">
        <v>1</v>
      </c>
      <c r="F142" s="6">
        <v>2</v>
      </c>
      <c r="G142" s="6" t="str">
        <f t="shared" si="2"/>
        <v>(20, 10, 4, 1, 2)</v>
      </c>
    </row>
    <row r="143" spans="1:7" s="6" customFormat="1" x14ac:dyDescent="0.25">
      <c r="A143" s="6">
        <v>142</v>
      </c>
      <c r="B143" s="6">
        <v>21</v>
      </c>
      <c r="C143" s="6">
        <v>11</v>
      </c>
      <c r="D143" s="6">
        <v>4</v>
      </c>
      <c r="E143" s="6">
        <v>1</v>
      </c>
      <c r="F143" s="6">
        <v>2</v>
      </c>
      <c r="G143" s="6" t="str">
        <f t="shared" si="2"/>
        <v>(21, 11, 4, 1, 2)</v>
      </c>
    </row>
    <row r="144" spans="1:7" s="6" customFormat="1" x14ac:dyDescent="0.25">
      <c r="A144" s="6">
        <v>143</v>
      </c>
      <c r="B144" s="6">
        <v>22</v>
      </c>
      <c r="C144" s="6">
        <v>10</v>
      </c>
      <c r="D144" s="6">
        <v>5</v>
      </c>
      <c r="E144" s="6">
        <v>1</v>
      </c>
      <c r="F144" s="6">
        <v>2</v>
      </c>
      <c r="G144" s="6" t="str">
        <f t="shared" si="2"/>
        <v>(22, 10, 5, 1, 2)</v>
      </c>
    </row>
    <row r="145" spans="1:7" s="6" customFormat="1" x14ac:dyDescent="0.25">
      <c r="A145" s="6">
        <v>144</v>
      </c>
      <c r="B145" s="6">
        <v>22</v>
      </c>
      <c r="C145" s="6">
        <v>11</v>
      </c>
      <c r="D145" s="6">
        <v>5</v>
      </c>
      <c r="E145" s="6">
        <v>1</v>
      </c>
      <c r="F145" s="6">
        <v>2</v>
      </c>
      <c r="G145" s="6" t="str">
        <f t="shared" si="2"/>
        <v>(22, 11, 5, 1, 2)</v>
      </c>
    </row>
    <row r="146" spans="1:7" s="6" customFormat="1" x14ac:dyDescent="0.25">
      <c r="A146" s="6">
        <v>145</v>
      </c>
      <c r="B146" s="6">
        <v>20</v>
      </c>
      <c r="C146" s="6">
        <v>10</v>
      </c>
      <c r="D146" s="6">
        <v>5</v>
      </c>
      <c r="E146" s="6">
        <v>1</v>
      </c>
      <c r="F146" s="6">
        <v>2</v>
      </c>
      <c r="G146" s="6" t="str">
        <f t="shared" si="2"/>
        <v>(20, 10, 5, 1, 2)</v>
      </c>
    </row>
    <row r="147" spans="1:7" s="6" customFormat="1" x14ac:dyDescent="0.25">
      <c r="A147" s="6">
        <v>146</v>
      </c>
      <c r="B147" s="6">
        <v>23</v>
      </c>
      <c r="C147" s="6">
        <v>1</v>
      </c>
      <c r="D147" s="6">
        <v>2</v>
      </c>
      <c r="E147" s="6">
        <v>1</v>
      </c>
      <c r="F147" s="6">
        <v>2</v>
      </c>
      <c r="G147" s="6" t="str">
        <f t="shared" si="2"/>
        <v>(23, 1, 2, 1, 2)</v>
      </c>
    </row>
    <row r="148" spans="1:7" x14ac:dyDescent="0.25">
      <c r="A148">
        <v>147</v>
      </c>
      <c r="B148">
        <v>23</v>
      </c>
      <c r="C148">
        <v>2</v>
      </c>
      <c r="D148">
        <v>4</v>
      </c>
      <c r="E148">
        <v>1</v>
      </c>
      <c r="F148">
        <v>2</v>
      </c>
      <c r="G148" t="str">
        <f t="shared" si="2"/>
        <v>(23, 2, 4, 1, 2)</v>
      </c>
    </row>
    <row r="149" spans="1:7" x14ac:dyDescent="0.25">
      <c r="A149">
        <v>148</v>
      </c>
      <c r="B149">
        <v>23</v>
      </c>
      <c r="C149">
        <v>3</v>
      </c>
      <c r="D149">
        <v>4</v>
      </c>
      <c r="E149">
        <v>1</v>
      </c>
      <c r="F149">
        <v>2</v>
      </c>
      <c r="G149" t="str">
        <f t="shared" si="2"/>
        <v>(23, 3, 4, 1, 2)</v>
      </c>
    </row>
    <row r="150" spans="1:7" x14ac:dyDescent="0.25">
      <c r="A150">
        <v>149</v>
      </c>
      <c r="B150">
        <v>9</v>
      </c>
      <c r="C150">
        <v>4</v>
      </c>
      <c r="D150">
        <v>9</v>
      </c>
      <c r="E150">
        <v>1</v>
      </c>
      <c r="F150">
        <v>4</v>
      </c>
      <c r="G150" t="str">
        <f t="shared" si="2"/>
        <v>(9, 4, 9, 1, 4)</v>
      </c>
    </row>
    <row r="151" spans="1:7" x14ac:dyDescent="0.25">
      <c r="A151">
        <v>150</v>
      </c>
      <c r="B151">
        <v>9</v>
      </c>
      <c r="C151">
        <v>5</v>
      </c>
      <c r="D151">
        <v>9</v>
      </c>
      <c r="E151">
        <v>1</v>
      </c>
      <c r="F151">
        <v>4</v>
      </c>
      <c r="G151" t="str">
        <f t="shared" si="2"/>
        <v>(9, 5, 9, 1, 4)</v>
      </c>
    </row>
    <row r="152" spans="1:7" x14ac:dyDescent="0.25">
      <c r="A152">
        <v>151</v>
      </c>
      <c r="B152">
        <v>9</v>
      </c>
      <c r="C152">
        <v>6</v>
      </c>
      <c r="D152">
        <v>9</v>
      </c>
      <c r="E152">
        <v>1</v>
      </c>
      <c r="F152">
        <v>4</v>
      </c>
      <c r="G152" t="str">
        <f t="shared" si="2"/>
        <v>(9, 6, 9, 1, 4)</v>
      </c>
    </row>
    <row r="153" spans="1:7" x14ac:dyDescent="0.25">
      <c r="A153">
        <v>152</v>
      </c>
      <c r="B153">
        <v>9</v>
      </c>
      <c r="C153">
        <v>9</v>
      </c>
      <c r="D153">
        <v>9</v>
      </c>
      <c r="E153">
        <v>1</v>
      </c>
      <c r="F153">
        <v>4</v>
      </c>
      <c r="G153" t="str">
        <f t="shared" si="2"/>
        <v>(9, 9, 9, 1, 4)</v>
      </c>
    </row>
    <row r="154" spans="1:7" x14ac:dyDescent="0.25">
      <c r="A154">
        <v>153</v>
      </c>
      <c r="B154">
        <v>6</v>
      </c>
      <c r="C154">
        <v>4</v>
      </c>
      <c r="D154">
        <v>9</v>
      </c>
      <c r="E154">
        <v>1</v>
      </c>
      <c r="F154">
        <v>4</v>
      </c>
      <c r="G154" t="str">
        <f t="shared" si="2"/>
        <v>(6, 4, 9, 1, 4)</v>
      </c>
    </row>
    <row r="155" spans="1:7" x14ac:dyDescent="0.25">
      <c r="A155">
        <v>154</v>
      </c>
      <c r="B155">
        <v>6</v>
      </c>
      <c r="C155">
        <v>5</v>
      </c>
      <c r="D155">
        <v>9</v>
      </c>
      <c r="E155">
        <v>1</v>
      </c>
      <c r="F155">
        <v>4</v>
      </c>
      <c r="G155" t="str">
        <f t="shared" si="2"/>
        <v>(6, 5, 9, 1, 4)</v>
      </c>
    </row>
    <row r="156" spans="1:7" x14ac:dyDescent="0.25">
      <c r="A156">
        <v>155</v>
      </c>
      <c r="B156">
        <v>6</v>
      </c>
      <c r="C156">
        <v>6</v>
      </c>
      <c r="D156">
        <v>9</v>
      </c>
      <c r="E156">
        <v>1</v>
      </c>
      <c r="F156">
        <v>4</v>
      </c>
      <c r="G156" t="str">
        <f t="shared" si="2"/>
        <v>(6, 6, 9, 1, 4)</v>
      </c>
    </row>
    <row r="157" spans="1:7" x14ac:dyDescent="0.25">
      <c r="A157">
        <v>156</v>
      </c>
      <c r="B157">
        <v>6</v>
      </c>
      <c r="C157">
        <v>9</v>
      </c>
      <c r="D157">
        <v>9</v>
      </c>
      <c r="E157">
        <v>1</v>
      </c>
      <c r="F157">
        <v>4</v>
      </c>
      <c r="G157" t="str">
        <f t="shared" si="2"/>
        <v>(6, 9, 9, 1, 4)</v>
      </c>
    </row>
    <row r="158" spans="1:7" x14ac:dyDescent="0.25">
      <c r="A158">
        <v>157</v>
      </c>
      <c r="B158">
        <v>5</v>
      </c>
      <c r="C158">
        <v>4</v>
      </c>
      <c r="D158">
        <v>9</v>
      </c>
      <c r="E158">
        <v>1</v>
      </c>
      <c r="F158">
        <v>4</v>
      </c>
      <c r="G158" t="str">
        <f t="shared" si="2"/>
        <v>(5, 4, 9, 1, 4)</v>
      </c>
    </row>
    <row r="159" spans="1:7" x14ac:dyDescent="0.25">
      <c r="A159">
        <v>158</v>
      </c>
      <c r="B159">
        <v>5</v>
      </c>
      <c r="C159">
        <v>5</v>
      </c>
      <c r="D159">
        <v>9</v>
      </c>
      <c r="E159">
        <v>1</v>
      </c>
      <c r="F159">
        <v>4</v>
      </c>
      <c r="G159" t="str">
        <f t="shared" si="2"/>
        <v>(5, 5, 9, 1, 4)</v>
      </c>
    </row>
    <row r="160" spans="1:7" x14ac:dyDescent="0.25">
      <c r="A160">
        <v>159</v>
      </c>
      <c r="B160">
        <v>5</v>
      </c>
      <c r="C160">
        <v>6</v>
      </c>
      <c r="D160">
        <v>9</v>
      </c>
      <c r="E160">
        <v>1</v>
      </c>
      <c r="F160">
        <v>4</v>
      </c>
      <c r="G160" t="str">
        <f t="shared" si="2"/>
        <v>(5, 6, 9, 1, 4)</v>
      </c>
    </row>
    <row r="161" spans="1:7" x14ac:dyDescent="0.25">
      <c r="A161">
        <v>160</v>
      </c>
      <c r="B161">
        <v>5</v>
      </c>
      <c r="C161">
        <v>9</v>
      </c>
      <c r="D161">
        <v>9</v>
      </c>
      <c r="E161">
        <v>1</v>
      </c>
      <c r="F161">
        <v>4</v>
      </c>
      <c r="G161" t="str">
        <f t="shared" si="2"/>
        <v>(5, 9, 9, 1, 4)</v>
      </c>
    </row>
    <row r="162" spans="1:7" x14ac:dyDescent="0.25">
      <c r="A162">
        <v>161</v>
      </c>
      <c r="B162">
        <v>22</v>
      </c>
      <c r="C162">
        <v>4</v>
      </c>
      <c r="D162">
        <v>9</v>
      </c>
      <c r="E162">
        <v>1</v>
      </c>
      <c r="F162">
        <v>4</v>
      </c>
      <c r="G162" t="str">
        <f t="shared" si="2"/>
        <v>(22, 4, 9, 1, 4)</v>
      </c>
    </row>
    <row r="163" spans="1:7" x14ac:dyDescent="0.25">
      <c r="A163">
        <v>162</v>
      </c>
      <c r="B163">
        <v>22</v>
      </c>
      <c r="C163">
        <v>5</v>
      </c>
      <c r="D163">
        <v>9</v>
      </c>
      <c r="E163">
        <v>1</v>
      </c>
      <c r="F163">
        <v>4</v>
      </c>
      <c r="G163" t="str">
        <f t="shared" si="2"/>
        <v>(22, 5, 9, 1, 4)</v>
      </c>
    </row>
    <row r="164" spans="1:7" x14ac:dyDescent="0.25">
      <c r="A164">
        <v>163</v>
      </c>
      <c r="B164">
        <v>22</v>
      </c>
      <c r="C164">
        <v>9</v>
      </c>
      <c r="D164">
        <v>9</v>
      </c>
      <c r="E164">
        <v>1</v>
      </c>
      <c r="F164">
        <v>4</v>
      </c>
      <c r="G164" t="str">
        <f t="shared" si="2"/>
        <v>(22, 9, 9, 1, 4)</v>
      </c>
    </row>
    <row r="165" spans="1:7" x14ac:dyDescent="0.25">
      <c r="A165">
        <v>164</v>
      </c>
      <c r="B165">
        <v>23</v>
      </c>
      <c r="C165">
        <v>4</v>
      </c>
      <c r="D165">
        <v>9</v>
      </c>
      <c r="E165">
        <v>1</v>
      </c>
      <c r="F165">
        <v>4</v>
      </c>
      <c r="G165" t="str">
        <f t="shared" si="2"/>
        <v>(23, 4, 9, 1, 4)</v>
      </c>
    </row>
    <row r="166" spans="1:7" x14ac:dyDescent="0.25">
      <c r="A166">
        <v>165</v>
      </c>
      <c r="B166">
        <v>23</v>
      </c>
      <c r="C166">
        <v>5</v>
      </c>
      <c r="D166">
        <v>9</v>
      </c>
      <c r="E166">
        <v>1</v>
      </c>
      <c r="F166">
        <v>4</v>
      </c>
      <c r="G166" t="str">
        <f t="shared" si="2"/>
        <v>(23, 5, 9, 1, 4)</v>
      </c>
    </row>
    <row r="167" spans="1:7" x14ac:dyDescent="0.25">
      <c r="A167">
        <v>166</v>
      </c>
      <c r="B167">
        <v>23</v>
      </c>
      <c r="C167">
        <v>6</v>
      </c>
      <c r="D167">
        <v>9</v>
      </c>
      <c r="E167">
        <v>1</v>
      </c>
      <c r="F167">
        <v>4</v>
      </c>
      <c r="G167" t="str">
        <f t="shared" si="2"/>
        <v>(23, 6, 9, 1, 4)</v>
      </c>
    </row>
    <row r="168" spans="1:7" x14ac:dyDescent="0.25">
      <c r="A168">
        <v>167</v>
      </c>
      <c r="B168">
        <v>23</v>
      </c>
      <c r="C168">
        <v>9</v>
      </c>
      <c r="D168">
        <v>9</v>
      </c>
      <c r="E168">
        <v>1</v>
      </c>
      <c r="F168">
        <v>4</v>
      </c>
      <c r="G168" t="str">
        <f t="shared" si="2"/>
        <v>(23, 9, 9, 1, 4)</v>
      </c>
    </row>
    <row r="169" spans="1:7" x14ac:dyDescent="0.25">
      <c r="A169">
        <v>168</v>
      </c>
      <c r="B169">
        <v>24</v>
      </c>
      <c r="C169">
        <v>4</v>
      </c>
      <c r="D169">
        <v>9</v>
      </c>
      <c r="E169">
        <v>1</v>
      </c>
      <c r="F169">
        <v>4</v>
      </c>
      <c r="G169" t="str">
        <f t="shared" si="2"/>
        <v>(24, 4, 9, 1, 4)</v>
      </c>
    </row>
    <row r="170" spans="1:7" x14ac:dyDescent="0.25">
      <c r="A170">
        <v>169</v>
      </c>
      <c r="B170">
        <v>24</v>
      </c>
      <c r="C170">
        <v>5</v>
      </c>
      <c r="D170">
        <v>9</v>
      </c>
      <c r="E170">
        <v>1</v>
      </c>
      <c r="F170">
        <v>4</v>
      </c>
      <c r="G170" t="str">
        <f t="shared" si="2"/>
        <v>(24, 5, 9, 1, 4)</v>
      </c>
    </row>
    <row r="171" spans="1:7" x14ac:dyDescent="0.25">
      <c r="A171">
        <v>170</v>
      </c>
      <c r="B171">
        <v>24</v>
      </c>
      <c r="C171">
        <v>6</v>
      </c>
      <c r="D171">
        <v>9</v>
      </c>
      <c r="E171">
        <v>1</v>
      </c>
      <c r="F171">
        <v>4</v>
      </c>
      <c r="G171" t="str">
        <f t="shared" si="2"/>
        <v>(24, 6, 9, 1, 4)</v>
      </c>
    </row>
    <row r="172" spans="1:7" x14ac:dyDescent="0.25">
      <c r="A172">
        <v>171</v>
      </c>
      <c r="B172">
        <v>24</v>
      </c>
      <c r="C172">
        <v>9</v>
      </c>
      <c r="D172">
        <v>9</v>
      </c>
      <c r="E172">
        <v>1</v>
      </c>
      <c r="F172">
        <v>4</v>
      </c>
      <c r="G172" t="str">
        <f t="shared" si="2"/>
        <v>(24, 9, 9, 1, 4)</v>
      </c>
    </row>
    <row r="173" spans="1:7" x14ac:dyDescent="0.25">
      <c r="A173">
        <v>172</v>
      </c>
      <c r="B173">
        <v>25</v>
      </c>
      <c r="C173">
        <v>4</v>
      </c>
      <c r="D173">
        <v>9</v>
      </c>
      <c r="E173">
        <v>1</v>
      </c>
      <c r="F173">
        <v>4</v>
      </c>
      <c r="G173" t="str">
        <f t="shared" si="2"/>
        <v>(25, 4, 9, 1, 4)</v>
      </c>
    </row>
    <row r="174" spans="1:7" x14ac:dyDescent="0.25">
      <c r="A174">
        <v>173</v>
      </c>
      <c r="B174">
        <v>25</v>
      </c>
      <c r="C174">
        <v>5</v>
      </c>
      <c r="D174">
        <v>9</v>
      </c>
      <c r="E174">
        <v>1</v>
      </c>
      <c r="F174">
        <v>4</v>
      </c>
      <c r="G174" t="str">
        <f t="shared" si="2"/>
        <v>(25, 5, 9, 1, 4)</v>
      </c>
    </row>
    <row r="175" spans="1:7" x14ac:dyDescent="0.25">
      <c r="A175">
        <v>174</v>
      </c>
      <c r="B175">
        <v>25</v>
      </c>
      <c r="C175">
        <v>6</v>
      </c>
      <c r="D175">
        <v>9</v>
      </c>
      <c r="E175">
        <v>1</v>
      </c>
      <c r="F175">
        <v>4</v>
      </c>
      <c r="G175" t="str">
        <f t="shared" si="2"/>
        <v>(25, 6, 9, 1, 4)</v>
      </c>
    </row>
    <row r="176" spans="1:7" x14ac:dyDescent="0.25">
      <c r="A176">
        <v>175</v>
      </c>
      <c r="B176">
        <v>25</v>
      </c>
      <c r="C176">
        <v>9</v>
      </c>
      <c r="D176">
        <v>9</v>
      </c>
      <c r="E176">
        <v>1</v>
      </c>
      <c r="F176">
        <v>4</v>
      </c>
      <c r="G176" t="str">
        <f t="shared" si="2"/>
        <v>(25, 9, 9, 1, 4)</v>
      </c>
    </row>
    <row r="177" spans="1:7" x14ac:dyDescent="0.25">
      <c r="A177">
        <v>176</v>
      </c>
      <c r="B177">
        <v>26</v>
      </c>
      <c r="C177">
        <v>4</v>
      </c>
      <c r="D177">
        <v>9</v>
      </c>
      <c r="E177">
        <v>1</v>
      </c>
      <c r="F177">
        <v>4</v>
      </c>
      <c r="G177" t="str">
        <f t="shared" si="2"/>
        <v>(26, 4, 9, 1, 4)</v>
      </c>
    </row>
    <row r="178" spans="1:7" x14ac:dyDescent="0.25">
      <c r="A178">
        <v>177</v>
      </c>
      <c r="B178">
        <v>26</v>
      </c>
      <c r="C178">
        <v>5</v>
      </c>
      <c r="D178">
        <v>9</v>
      </c>
      <c r="E178">
        <v>1</v>
      </c>
      <c r="F178">
        <v>4</v>
      </c>
      <c r="G178" t="str">
        <f t="shared" si="2"/>
        <v>(26, 5, 9, 1, 4)</v>
      </c>
    </row>
    <row r="179" spans="1:7" x14ac:dyDescent="0.25">
      <c r="A179">
        <v>178</v>
      </c>
      <c r="B179">
        <v>26</v>
      </c>
      <c r="C179">
        <v>6</v>
      </c>
      <c r="D179">
        <v>9</v>
      </c>
      <c r="E179">
        <v>1</v>
      </c>
      <c r="F179">
        <v>4</v>
      </c>
      <c r="G179" t="str">
        <f t="shared" si="2"/>
        <v>(26, 6, 9, 1, 4)</v>
      </c>
    </row>
    <row r="180" spans="1:7" x14ac:dyDescent="0.25">
      <c r="A180">
        <v>179</v>
      </c>
      <c r="B180">
        <v>26</v>
      </c>
      <c r="C180">
        <v>9</v>
      </c>
      <c r="D180">
        <v>9</v>
      </c>
      <c r="E180">
        <v>1</v>
      </c>
      <c r="F180">
        <v>4</v>
      </c>
      <c r="G180" t="str">
        <f t="shared" si="2"/>
        <v>(26, 9, 9, 1, 4)</v>
      </c>
    </row>
    <row r="181" spans="1:7" x14ac:dyDescent="0.25">
      <c r="A181">
        <v>180</v>
      </c>
      <c r="B181">
        <v>27</v>
      </c>
      <c r="C181">
        <v>4</v>
      </c>
      <c r="D181">
        <v>9</v>
      </c>
      <c r="E181">
        <v>1</v>
      </c>
      <c r="F181">
        <v>4</v>
      </c>
      <c r="G181" t="str">
        <f t="shared" si="2"/>
        <v>(27, 4, 9, 1, 4)</v>
      </c>
    </row>
    <row r="182" spans="1:7" x14ac:dyDescent="0.25">
      <c r="A182">
        <v>181</v>
      </c>
      <c r="B182">
        <v>27</v>
      </c>
      <c r="C182">
        <v>5</v>
      </c>
      <c r="D182">
        <v>9</v>
      </c>
      <c r="E182">
        <v>1</v>
      </c>
      <c r="F182">
        <v>4</v>
      </c>
      <c r="G182" t="str">
        <f t="shared" si="2"/>
        <v>(27, 5, 9, 1, 4)</v>
      </c>
    </row>
    <row r="183" spans="1:7" x14ac:dyDescent="0.25">
      <c r="A183">
        <v>182</v>
      </c>
      <c r="B183">
        <v>27</v>
      </c>
      <c r="C183">
        <v>9</v>
      </c>
      <c r="D183">
        <v>9</v>
      </c>
      <c r="E183">
        <v>1</v>
      </c>
      <c r="F183">
        <v>4</v>
      </c>
      <c r="G183" t="str">
        <f t="shared" si="2"/>
        <v>(27, 9, 9, 1, 4)</v>
      </c>
    </row>
    <row r="184" spans="1:7" x14ac:dyDescent="0.25">
      <c r="A184">
        <v>183</v>
      </c>
      <c r="B184">
        <v>28</v>
      </c>
      <c r="C184">
        <v>4</v>
      </c>
      <c r="D184">
        <v>9</v>
      </c>
      <c r="E184">
        <v>1</v>
      </c>
      <c r="F184">
        <v>4</v>
      </c>
      <c r="G184" t="str">
        <f t="shared" si="2"/>
        <v>(28, 4, 9, 1, 4)</v>
      </c>
    </row>
    <row r="185" spans="1:7" x14ac:dyDescent="0.25">
      <c r="A185">
        <v>184</v>
      </c>
      <c r="B185">
        <v>28</v>
      </c>
      <c r="C185">
        <v>5</v>
      </c>
      <c r="D185">
        <v>9</v>
      </c>
      <c r="E185">
        <v>1</v>
      </c>
      <c r="F185">
        <v>4</v>
      </c>
      <c r="G185" t="str">
        <f t="shared" si="2"/>
        <v>(28, 5, 9, 1, 4)</v>
      </c>
    </row>
    <row r="186" spans="1:7" x14ac:dyDescent="0.25">
      <c r="A186">
        <v>185</v>
      </c>
      <c r="B186">
        <v>28</v>
      </c>
      <c r="C186">
        <v>6</v>
      </c>
      <c r="D186">
        <v>9</v>
      </c>
      <c r="E186">
        <v>1</v>
      </c>
      <c r="F186">
        <v>4</v>
      </c>
      <c r="G186" t="str">
        <f t="shared" si="2"/>
        <v>(28, 6, 9, 1, 4)</v>
      </c>
    </row>
    <row r="187" spans="1:7" x14ac:dyDescent="0.25">
      <c r="A187">
        <v>186</v>
      </c>
      <c r="B187">
        <v>28</v>
      </c>
      <c r="C187">
        <v>9</v>
      </c>
      <c r="D187">
        <v>9</v>
      </c>
      <c r="E187">
        <v>1</v>
      </c>
      <c r="F187">
        <v>4</v>
      </c>
      <c r="G187" t="str">
        <f t="shared" si="2"/>
        <v>(28, 9, 9, 1, 4)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50"/>
  <sheetViews>
    <sheetView topLeftCell="A2"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VALUES",(TRANSPOSE(D2:D50)&amp;","))</f>
        <v>INSERT INTO plumfittings (plumFittings) VALUES("Socket"),("Valve Socket"),("Faucet Socket"),("Elbow"),("Equal Tee"),("Bend"),("Cap"),("Saddle(Clip)"),("Bend 45"),("Reducing Socket"),("Reducing Tee"),("Reducing Faucet Elbow"),("Reducing Faucet Tee"),("Faucet Elbow"),("Faucet Tee"),("Faucet Socket Brass"),("Faucet Elbow Brass"),("Faucet Tee Brass"),("Reducing Faucet Socket Brass"),("Reducing Faucet Elbow Brass"),("Reducing Faucet Tee Brass"),("Reducing Tee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50" si="0">_xlfn.CONCAT(""""&amp;B3&amp;"""")</f>
        <v>"Valve Socket"</v>
      </c>
      <c r="D3" s="1" t="str">
        <f t="shared" ref="D3:D50"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175</v>
      </c>
      <c r="C20" s="1" t="str">
        <f>_xlfn.CONCAT(""""&amp;B20&amp;"""")</f>
        <v>"Reducing Faucet Socket Brass"</v>
      </c>
      <c r="D20" s="1" t="str">
        <f>_xlfn.CONCAT( "(",C20,")")</f>
        <v>("Reducing Faucet Socket Brass")</v>
      </c>
    </row>
    <row r="21" spans="1:4" x14ac:dyDescent="0.25">
      <c r="A21" s="1">
        <v>20</v>
      </c>
      <c r="B21" s="1" t="s">
        <v>195</v>
      </c>
      <c r="C21" s="1" t="str">
        <f>_xlfn.CONCAT(""""&amp;B21&amp;"""")</f>
        <v>"Reducing Faucet Elbow Brass"</v>
      </c>
      <c r="D21" s="1" t="str">
        <f>_xlfn.CONCAT( "(",C21,")")</f>
        <v>("Reducing Faucet Elbow Brass")</v>
      </c>
    </row>
    <row r="22" spans="1:4" x14ac:dyDescent="0.25">
      <c r="A22" s="1">
        <v>21</v>
      </c>
      <c r="B22" s="1" t="s">
        <v>174</v>
      </c>
      <c r="C22" s="1" t="str">
        <f>_xlfn.CONCAT(""""&amp;B22&amp;"""")</f>
        <v>"Reducing Faucet Tee Brass"</v>
      </c>
      <c r="D22" s="1" t="str">
        <f>_xlfn.CONCAT( "(",C22,")")</f>
        <v>("Reducing Faucet Tee Brass")</v>
      </c>
    </row>
    <row r="23" spans="1:4" x14ac:dyDescent="0.25">
      <c r="A23" s="1">
        <v>22</v>
      </c>
      <c r="B23" s="1" t="s">
        <v>196</v>
      </c>
      <c r="C23" s="1" t="str">
        <f>_xlfn.CONCAT(""""&amp;B23&amp;"""")</f>
        <v>"Reducing Tee Brass"</v>
      </c>
      <c r="D23" s="1" t="str">
        <f>_xlfn.CONCAT( "(",C23,")")</f>
        <v>("Reducing Tee Brass")</v>
      </c>
    </row>
    <row r="24" spans="1:4" x14ac:dyDescent="0.25">
      <c r="A24" s="1">
        <v>23</v>
      </c>
      <c r="B24" s="1" t="s">
        <v>85</v>
      </c>
      <c r="C24" s="1" t="str">
        <f t="shared" si="0"/>
        <v>"Male Thread Endcap"</v>
      </c>
      <c r="D24" s="1" t="str">
        <f t="shared" si="1"/>
        <v>("Male Thread Endcap")</v>
      </c>
    </row>
    <row r="25" spans="1:4" x14ac:dyDescent="0.25">
      <c r="A25" s="1">
        <v>24</v>
      </c>
      <c r="B25" s="1" t="s">
        <v>86</v>
      </c>
      <c r="C25" s="1" t="str">
        <f t="shared" si="0"/>
        <v>"Swept Tee"</v>
      </c>
      <c r="D25" s="1" t="str">
        <f t="shared" si="1"/>
        <v>("Swept Tee")</v>
      </c>
    </row>
    <row r="26" spans="1:4" x14ac:dyDescent="0.25">
      <c r="A26" s="1">
        <v>25</v>
      </c>
      <c r="B26" s="1" t="s">
        <v>87</v>
      </c>
      <c r="C26" s="1" t="str">
        <f t="shared" si="0"/>
        <v>"Single Y"</v>
      </c>
      <c r="D26" s="1" t="str">
        <f t="shared" si="1"/>
        <v>("Single Y")</v>
      </c>
    </row>
    <row r="27" spans="1:4" x14ac:dyDescent="0.25">
      <c r="A27" s="1">
        <v>26</v>
      </c>
      <c r="B27" s="1" t="s">
        <v>88</v>
      </c>
      <c r="C27" s="1" t="str">
        <f t="shared" si="0"/>
        <v>"Door Bend 45"</v>
      </c>
      <c r="D27" s="1" t="str">
        <f t="shared" si="1"/>
        <v>("Door Bend 45")</v>
      </c>
    </row>
    <row r="28" spans="1:4" x14ac:dyDescent="0.25">
      <c r="A28" s="1">
        <v>27</v>
      </c>
      <c r="B28" s="1" t="s">
        <v>89</v>
      </c>
      <c r="C28" s="1" t="str">
        <f t="shared" si="0"/>
        <v>"Door Bend"</v>
      </c>
      <c r="D28" s="1" t="str">
        <f t="shared" si="1"/>
        <v>("Door Bend")</v>
      </c>
    </row>
    <row r="29" spans="1:4" x14ac:dyDescent="0.25">
      <c r="A29" s="1">
        <v>28</v>
      </c>
      <c r="B29" s="1" t="s">
        <v>90</v>
      </c>
      <c r="C29" s="1" t="str">
        <f t="shared" si="0"/>
        <v>"Door Tee"</v>
      </c>
      <c r="D29" s="1" t="str">
        <f t="shared" si="1"/>
        <v>("Door Tee")</v>
      </c>
    </row>
    <row r="30" spans="1:4" x14ac:dyDescent="0.25">
      <c r="A30" s="1">
        <v>29</v>
      </c>
      <c r="B30" s="1" t="s">
        <v>91</v>
      </c>
      <c r="C30" s="1" t="str">
        <f t="shared" si="0"/>
        <v>"Swept Door Tee"</v>
      </c>
      <c r="D30" s="1" t="str">
        <f t="shared" si="1"/>
        <v>("Swept Door Tee")</v>
      </c>
    </row>
    <row r="31" spans="1:4" x14ac:dyDescent="0.25">
      <c r="A31" s="1">
        <v>30</v>
      </c>
      <c r="B31" s="1" t="s">
        <v>92</v>
      </c>
      <c r="C31" s="1" t="str">
        <f t="shared" si="0"/>
        <v>"Single Door Y"</v>
      </c>
      <c r="D31" s="1" t="str">
        <f t="shared" si="1"/>
        <v>("Single Door Y")</v>
      </c>
    </row>
    <row r="32" spans="1:4" x14ac:dyDescent="0.25">
      <c r="A32" s="1">
        <v>31</v>
      </c>
      <c r="B32" s="1" t="s">
        <v>118</v>
      </c>
      <c r="C32" s="1" t="str">
        <f t="shared" si="0"/>
        <v>"CPVC Faucet Elbow Brass"</v>
      </c>
      <c r="D32" s="1" t="str">
        <f t="shared" si="1"/>
        <v>("CPVC Faucet Elbow Brass")</v>
      </c>
    </row>
    <row r="33" spans="1:4" x14ac:dyDescent="0.25">
      <c r="A33" s="1">
        <v>32</v>
      </c>
      <c r="B33" s="1" t="s">
        <v>119</v>
      </c>
      <c r="C33" s="1" t="str">
        <f t="shared" si="0"/>
        <v>"CPVC Step Overhead Bend"</v>
      </c>
      <c r="D33" s="1" t="str">
        <f t="shared" si="1"/>
        <v>("CPVC Step Overhead Bend")</v>
      </c>
    </row>
    <row r="34" spans="1:4" x14ac:dyDescent="0.25">
      <c r="A34" s="1">
        <v>33</v>
      </c>
      <c r="B34" s="1" t="s">
        <v>120</v>
      </c>
      <c r="C34" s="1" t="str">
        <f t="shared" si="0"/>
        <v>"CPVC elbow 90"</v>
      </c>
      <c r="D34" s="1" t="str">
        <f t="shared" si="1"/>
        <v>("CPVC elbow 90")</v>
      </c>
    </row>
    <row r="35" spans="1:4" x14ac:dyDescent="0.25">
      <c r="A35" s="1">
        <v>34</v>
      </c>
      <c r="B35" s="1" t="s">
        <v>125</v>
      </c>
      <c r="C35" s="1" t="str">
        <f t="shared" si="0"/>
        <v>"CPVC Threaded Female adapter Brass "</v>
      </c>
      <c r="D35" s="1" t="str">
        <f t="shared" si="1"/>
        <v>("CPVC Threaded Female adapter Brass ")</v>
      </c>
    </row>
    <row r="36" spans="1:4" x14ac:dyDescent="0.25">
      <c r="A36" s="1">
        <v>35</v>
      </c>
      <c r="B36" s="1" t="s">
        <v>121</v>
      </c>
      <c r="C36" s="1" t="str">
        <f t="shared" si="0"/>
        <v>"CPVC elbow 45"</v>
      </c>
      <c r="D36" s="1" t="str">
        <f t="shared" si="1"/>
        <v>("CPVC elbow 45")</v>
      </c>
    </row>
    <row r="37" spans="1:4" x14ac:dyDescent="0.25">
      <c r="A37" s="1">
        <v>36</v>
      </c>
      <c r="B37" s="1" t="s">
        <v>122</v>
      </c>
      <c r="C37" s="1" t="str">
        <f t="shared" si="0"/>
        <v>"CPVC Coupling"</v>
      </c>
      <c r="D37" s="1" t="str">
        <f t="shared" si="1"/>
        <v>("CPVC Coupling")</v>
      </c>
    </row>
    <row r="38" spans="1:4" x14ac:dyDescent="0.25">
      <c r="A38" s="1">
        <v>37</v>
      </c>
      <c r="B38" s="1" t="s">
        <v>123</v>
      </c>
      <c r="C38" s="1" t="str">
        <f t="shared" si="0"/>
        <v>"CPVC Faucet Tee Brass"</v>
      </c>
      <c r="D38" s="1" t="str">
        <f t="shared" si="1"/>
        <v>("CPVC Faucet Tee Brass")</v>
      </c>
    </row>
    <row r="39" spans="1:4" x14ac:dyDescent="0.25">
      <c r="A39" s="1">
        <v>38</v>
      </c>
      <c r="B39" s="1" t="s">
        <v>124</v>
      </c>
      <c r="C39" s="1" t="str">
        <f t="shared" si="0"/>
        <v>"CPVC Faucet Tee"</v>
      </c>
      <c r="D39" s="1" t="str">
        <f t="shared" si="1"/>
        <v>("CPVC Faucet Tee")</v>
      </c>
    </row>
    <row r="40" spans="1:4" x14ac:dyDescent="0.25">
      <c r="A40" s="1">
        <v>39</v>
      </c>
      <c r="B40" s="1" t="s">
        <v>126</v>
      </c>
      <c r="C40" s="1" t="str">
        <f t="shared" si="0"/>
        <v>"CPVC Threaded male adapter Brass "</v>
      </c>
      <c r="D40" s="1" t="str">
        <f t="shared" si="1"/>
        <v>("CPVC Threaded male adapter Brass ")</v>
      </c>
    </row>
    <row r="41" spans="1:4" x14ac:dyDescent="0.25">
      <c r="A41" s="1">
        <v>40</v>
      </c>
      <c r="B41" s="1" t="s">
        <v>127</v>
      </c>
      <c r="C41" s="1" t="str">
        <f t="shared" si="0"/>
        <v>"CPVC Threaded male adapter"</v>
      </c>
      <c r="D41" s="1" t="str">
        <f t="shared" si="1"/>
        <v>("CPVC Threaded male adapter")</v>
      </c>
    </row>
    <row r="42" spans="1:4" x14ac:dyDescent="0.25">
      <c r="A42" s="1">
        <v>41</v>
      </c>
      <c r="B42" s="1" t="s">
        <v>128</v>
      </c>
      <c r="C42" s="1" t="str">
        <f t="shared" si="0"/>
        <v>"CPVC Threaded Coupling Brass"</v>
      </c>
      <c r="D42" s="1" t="str">
        <f t="shared" si="1"/>
        <v>("CPVC Threaded Coupling Brass")</v>
      </c>
    </row>
    <row r="43" spans="1:4" x14ac:dyDescent="0.25">
      <c r="A43" s="1">
        <v>42</v>
      </c>
      <c r="B43" s="1" t="s">
        <v>129</v>
      </c>
      <c r="C43" s="1" t="str">
        <f t="shared" si="0"/>
        <v>"CPVC Reducer bush"</v>
      </c>
      <c r="D43" s="1" t="str">
        <f t="shared" si="1"/>
        <v>("CPVC Reducer bush")</v>
      </c>
    </row>
    <row r="44" spans="1:4" x14ac:dyDescent="0.25">
      <c r="A44" s="1">
        <v>43</v>
      </c>
      <c r="B44" s="1" t="s">
        <v>130</v>
      </c>
      <c r="C44" s="1" t="str">
        <f t="shared" si="0"/>
        <v>"CPVC Union"</v>
      </c>
      <c r="D44" s="1" t="str">
        <f t="shared" si="1"/>
        <v>("CPVC Union")</v>
      </c>
    </row>
    <row r="45" spans="1:4" x14ac:dyDescent="0.25">
      <c r="A45" s="1">
        <v>44</v>
      </c>
      <c r="B45" t="s">
        <v>131</v>
      </c>
      <c r="C45" s="1" t="str">
        <f t="shared" si="0"/>
        <v>"CPVC Threaded Female adapter"</v>
      </c>
      <c r="D45" s="1" t="str">
        <f t="shared" si="1"/>
        <v>("CPVC Threaded Female adapter")</v>
      </c>
    </row>
    <row r="46" spans="1:4" x14ac:dyDescent="0.25">
      <c r="A46" s="1">
        <v>45</v>
      </c>
      <c r="B46" s="1" t="s">
        <v>132</v>
      </c>
      <c r="C46" s="1" t="str">
        <f t="shared" si="0"/>
        <v>"CPVC Reducer Coupling"</v>
      </c>
      <c r="D46" s="1" t="str">
        <f t="shared" si="1"/>
        <v>("CPVC Reducer Coupling")</v>
      </c>
    </row>
    <row r="47" spans="1:4" x14ac:dyDescent="0.25">
      <c r="A47" s="1">
        <v>46</v>
      </c>
      <c r="B47" s="1" t="s">
        <v>133</v>
      </c>
      <c r="C47" s="1" t="str">
        <f t="shared" si="0"/>
        <v>"CPVC cap"</v>
      </c>
      <c r="D47" s="1" t="str">
        <f t="shared" si="1"/>
        <v>("CPVC cap")</v>
      </c>
    </row>
    <row r="48" spans="1:4" x14ac:dyDescent="0.25">
      <c r="A48" s="1">
        <v>47</v>
      </c>
      <c r="B48" s="1" t="s">
        <v>134</v>
      </c>
      <c r="C48" s="1" t="str">
        <f t="shared" si="0"/>
        <v>"CPVC Reducer Tee"</v>
      </c>
      <c r="D48" s="1" t="str">
        <f t="shared" si="1"/>
        <v>("CPVC Reducer Tee")</v>
      </c>
    </row>
    <row r="49" spans="1:4" x14ac:dyDescent="0.25">
      <c r="A49" s="1">
        <v>48</v>
      </c>
      <c r="B49" s="1" t="s">
        <v>135</v>
      </c>
      <c r="C49" s="1" t="str">
        <f t="shared" si="0"/>
        <v>"CPVC Cross"</v>
      </c>
      <c r="D49" s="1" t="str">
        <f t="shared" si="1"/>
        <v>("CPVC Cross")</v>
      </c>
    </row>
    <row r="50" spans="1:4" x14ac:dyDescent="0.25">
      <c r="A50" s="1">
        <v>49</v>
      </c>
      <c r="B50" s="1" t="s">
        <v>136</v>
      </c>
      <c r="C50" s="1" t="str">
        <f t="shared" si="0"/>
        <v>"CPVC Long Radius Bend"</v>
      </c>
      <c r="D50" s="1" t="str">
        <f t="shared" si="1"/>
        <v>("CPVC Long Radius Bend")</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brand</vt:lpstr>
      <vt:lpstr>size</vt:lpstr>
      <vt:lpstr>grade</vt:lpstr>
      <vt:lpstr>standard</vt:lpstr>
      <vt:lpstr>PlumType</vt:lpstr>
      <vt:lpstr>pipeinfo</vt:lpstr>
      <vt:lpstr>plumTypeEnd</vt:lpstr>
      <vt:lpstr>fittingInfo</vt:lpstr>
      <vt:lpstr>fitting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2023-01-22T18:43:58Z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