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K:\projects\MY_PROJECTS\web_application\backend\data\plumData\plumTableData\"/>
    </mc:Choice>
  </mc:AlternateContent>
  <xr:revisionPtr revIDLastSave="0" documentId="13_ncr:1_{9E714338-6677-4198-8326-90DC5654F98E}" xr6:coauthVersionLast="47" xr6:coauthVersionMax="47" xr10:uidLastSave="{00000000-0000-0000-0000-000000000000}"/>
  <bookViews>
    <workbookView xWindow="-120" yWindow="-120" windowWidth="29040" windowHeight="15840" firstSheet="4" activeTab="10" xr2:uid="{A0BBE691-86F4-4964-8F22-F4C94C854054}"/>
  </bookViews>
  <sheets>
    <sheet name="brand" sheetId="4" r:id="rId1"/>
    <sheet name="fitting" sheetId="2" r:id="rId2"/>
    <sheet name="standard" sheetId="10" r:id="rId3"/>
    <sheet name="grade" sheetId="3" r:id="rId4"/>
    <sheet name="plumTypeEnd" sheetId="8" r:id="rId5"/>
    <sheet name="size" sheetId="1" r:id="rId6"/>
    <sheet name="PlumType" sheetId="5" r:id="rId7"/>
    <sheet name="fittingInfo" sheetId="6" r:id="rId8"/>
    <sheet name="pipeinfo" sheetId="7" r:id="rId9"/>
    <sheet name="FittingPriceInfo" sheetId="11" r:id="rId10"/>
    <sheet name="plumPriceVersion" sheetId="12" r:id="rId11"/>
  </sheets>
  <definedNames>
    <definedName name="_xlnm._FilterDatabase" localSheetId="7" hidden="1">fittingInfo!$A$1:$D$1</definedName>
    <definedName name="_xlnm._FilterDatabase" localSheetId="2" hidden="1">standard!$A$1:$C$7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2" l="1"/>
  <c r="D2" i="12" s="1"/>
  <c r="E2" i="12" s="1" a="1"/>
  <c r="E2" i="12" s="1"/>
  <c r="I2" i="7" a="1"/>
  <c r="I2" i="7" s="1"/>
  <c r="G2" i="11" a="1"/>
  <c r="G2" i="11" s="1"/>
  <c r="G2" i="6" a="1"/>
  <c r="G2" i="6" s="1"/>
  <c r="E2" i="2" l="1" a="1"/>
  <c r="E2" i="2" s="1"/>
  <c r="E2" i="8" l="1" a="1"/>
  <c r="E2" i="8" s="1"/>
  <c r="E2" i="5" a="1"/>
  <c r="E2" i="5" s="1"/>
  <c r="G2" i="10" a="1"/>
  <c r="G2" i="10" s="1"/>
  <c r="G2" i="3" a="1"/>
  <c r="G2" i="3" s="1"/>
  <c r="H2" i="1" a="1"/>
  <c r="H2" i="1" s="1"/>
  <c r="E2" i="4" a="1"/>
  <c r="E2" i="4" s="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3"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2" i="11"/>
  <c r="F3" i="6" l="1"/>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2" i="6"/>
  <c r="D5" i="5"/>
  <c r="D6" i="5"/>
  <c r="C5" i="5"/>
  <c r="C6" i="5"/>
  <c r="C7" i="5"/>
  <c r="D7" i="5" s="1"/>
  <c r="C3" i="5"/>
  <c r="C4" i="5"/>
  <c r="F6" i="3"/>
  <c r="E6" i="3"/>
  <c r="E7" i="3"/>
  <c r="E8" i="3"/>
  <c r="D6" i="3"/>
  <c r="D7" i="3"/>
  <c r="D3" i="5" l="1"/>
  <c r="D4" i="5"/>
  <c r="E7" i="10"/>
  <c r="D7" i="10"/>
  <c r="E6" i="10"/>
  <c r="D6" i="10"/>
  <c r="E5" i="10"/>
  <c r="D5" i="10"/>
  <c r="E4" i="10"/>
  <c r="D4" i="10"/>
  <c r="E3" i="10"/>
  <c r="D3" i="10"/>
  <c r="E2" i="10"/>
  <c r="D2" i="10"/>
  <c r="C23" i="2"/>
  <c r="D23" i="2" s="1"/>
  <c r="C22" i="2"/>
  <c r="D22" i="2" s="1"/>
  <c r="G26" i="1"/>
  <c r="G27" i="1"/>
  <c r="G28" i="1"/>
  <c r="G29" i="1"/>
  <c r="G30" i="1"/>
  <c r="F26" i="1"/>
  <c r="F27" i="1"/>
  <c r="F28" i="1"/>
  <c r="F29" i="1"/>
  <c r="D26" i="1"/>
  <c r="D27" i="1"/>
  <c r="D28" i="1"/>
  <c r="D29" i="1"/>
  <c r="C3" i="8"/>
  <c r="D3" i="8" s="1"/>
  <c r="C2" i="8"/>
  <c r="D2" i="8" s="1"/>
  <c r="G31" i="7"/>
  <c r="H31" i="7" s="1"/>
  <c r="G32" i="7"/>
  <c r="H32" i="7" s="1"/>
  <c r="G28" i="7"/>
  <c r="H28" i="7" s="1"/>
  <c r="G29" i="7"/>
  <c r="H29" i="7" s="1"/>
  <c r="G30" i="7"/>
  <c r="H30" i="7" s="1"/>
  <c r="G27" i="7"/>
  <c r="H27" i="7" s="1"/>
  <c r="G26" i="7"/>
  <c r="H26" i="7" s="1"/>
  <c r="G25" i="7"/>
  <c r="H25" i="7" s="1"/>
  <c r="G24" i="7"/>
  <c r="H24" i="7" s="1"/>
  <c r="G19" i="7"/>
  <c r="H19" i="7" s="1"/>
  <c r="G20" i="7"/>
  <c r="H20" i="7" s="1"/>
  <c r="G21" i="7"/>
  <c r="H21" i="7" s="1"/>
  <c r="G22" i="7"/>
  <c r="H22" i="7" s="1"/>
  <c r="G23" i="7"/>
  <c r="H23" i="7" s="1"/>
  <c r="D38" i="1"/>
  <c r="F38" i="1"/>
  <c r="G12" i="7"/>
  <c r="H12" i="7" s="1"/>
  <c r="G13" i="7"/>
  <c r="H13" i="7" s="1"/>
  <c r="G14" i="7"/>
  <c r="H14" i="7" s="1"/>
  <c r="G15" i="7"/>
  <c r="H15" i="7" s="1"/>
  <c r="G16" i="7"/>
  <c r="H16" i="7" s="1"/>
  <c r="G17" i="7"/>
  <c r="H17" i="7" s="1"/>
  <c r="G18" i="7"/>
  <c r="H18" i="7" s="1"/>
  <c r="G11" i="7"/>
  <c r="H11" i="7" s="1"/>
  <c r="G3" i="7"/>
  <c r="H3" i="7" s="1"/>
  <c r="G4" i="7"/>
  <c r="H4" i="7" s="1"/>
  <c r="G5" i="7"/>
  <c r="H5" i="7" s="1"/>
  <c r="G6" i="7"/>
  <c r="H6" i="7" s="1"/>
  <c r="G7" i="7"/>
  <c r="H7" i="7" s="1"/>
  <c r="G8" i="7"/>
  <c r="H8" i="7" s="1"/>
  <c r="G9" i="7"/>
  <c r="H9" i="7" s="1"/>
  <c r="G10" i="7"/>
  <c r="H10" i="7" s="1"/>
  <c r="G2" i="7"/>
  <c r="H2" i="7" s="1"/>
  <c r="C21" i="2"/>
  <c r="D21" i="2" s="1"/>
  <c r="C20" i="2"/>
  <c r="D20" i="2" s="1"/>
  <c r="D3" i="4"/>
  <c r="D4" i="4"/>
  <c r="C3" i="4"/>
  <c r="C4" i="4"/>
  <c r="C2" i="4"/>
  <c r="D2" i="4" s="1"/>
  <c r="C8" i="2"/>
  <c r="D8" i="2" s="1"/>
  <c r="C9" i="2"/>
  <c r="D9" i="2" s="1"/>
  <c r="C10" i="2"/>
  <c r="D10" i="2" s="1"/>
  <c r="C11" i="2"/>
  <c r="D11" i="2" s="1"/>
  <c r="C12" i="2"/>
  <c r="D12" i="2" s="1"/>
  <c r="C13" i="2"/>
  <c r="D13" i="2" s="1"/>
  <c r="C14" i="2"/>
  <c r="D14" i="2" s="1"/>
  <c r="C15" i="2"/>
  <c r="D15" i="2" s="1"/>
  <c r="C16" i="2"/>
  <c r="D16" i="2" s="1"/>
  <c r="C17" i="2"/>
  <c r="D17" i="2" s="1"/>
  <c r="C18" i="2"/>
  <c r="D18" i="2" s="1"/>
  <c r="C19" i="2"/>
  <c r="D19" i="2" s="1"/>
  <c r="C24" i="2"/>
  <c r="D24" i="2" s="1"/>
  <c r="C25" i="2"/>
  <c r="D25" i="2"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C49" i="2"/>
  <c r="D49" i="2" s="1"/>
  <c r="C50" i="2"/>
  <c r="D50" i="2" s="1"/>
  <c r="C3" i="2"/>
  <c r="D3" i="2" s="1"/>
  <c r="C4" i="2"/>
  <c r="D4" i="2" s="1"/>
  <c r="C5" i="2"/>
  <c r="D5" i="2" s="1"/>
  <c r="C6" i="2"/>
  <c r="D6" i="2" s="1"/>
  <c r="C7" i="2"/>
  <c r="D7" i="2" s="1"/>
  <c r="C2" i="2"/>
  <c r="D2" i="2" s="1"/>
  <c r="C2" i="5"/>
  <c r="D2" i="5" s="1"/>
  <c r="E3" i="3"/>
  <c r="E4" i="3"/>
  <c r="E5" i="3"/>
  <c r="E9" i="3"/>
  <c r="E10" i="3"/>
  <c r="E11" i="3"/>
  <c r="E12" i="3"/>
  <c r="E13" i="3"/>
  <c r="E14" i="3"/>
  <c r="E2" i="3"/>
  <c r="D3" i="3"/>
  <c r="D4" i="3"/>
  <c r="D5" i="3"/>
  <c r="D8" i="3"/>
  <c r="D9" i="3"/>
  <c r="D10" i="3"/>
  <c r="D11" i="3"/>
  <c r="D12" i="3"/>
  <c r="D13" i="3"/>
  <c r="D14" i="3"/>
  <c r="D2" i="3"/>
  <c r="F3" i="1"/>
  <c r="F4" i="1"/>
  <c r="F5" i="1"/>
  <c r="F6" i="1"/>
  <c r="F7" i="1"/>
  <c r="F8" i="1"/>
  <c r="F9" i="1"/>
  <c r="F10" i="1"/>
  <c r="F11" i="1"/>
  <c r="F12" i="1"/>
  <c r="F13" i="1"/>
  <c r="F14" i="1"/>
  <c r="F15" i="1"/>
  <c r="F16" i="1"/>
  <c r="F17" i="1"/>
  <c r="F18" i="1"/>
  <c r="F19" i="1"/>
  <c r="F20" i="1"/>
  <c r="F21" i="1"/>
  <c r="F22" i="1"/>
  <c r="F23" i="1"/>
  <c r="F24" i="1"/>
  <c r="F25" i="1"/>
  <c r="F30" i="1"/>
  <c r="F31" i="1"/>
  <c r="F32" i="1"/>
  <c r="F33" i="1"/>
  <c r="F34" i="1"/>
  <c r="F35" i="1"/>
  <c r="F36" i="1"/>
  <c r="F37" i="1"/>
  <c r="F2" i="1"/>
  <c r="D3" i="1"/>
  <c r="G3" i="1" s="1"/>
  <c r="D4" i="1"/>
  <c r="G4" i="1" s="1"/>
  <c r="D5" i="1"/>
  <c r="D6" i="1"/>
  <c r="D7" i="1"/>
  <c r="G7" i="1" s="1"/>
  <c r="D8" i="1"/>
  <c r="G8" i="1" s="1"/>
  <c r="D9" i="1"/>
  <c r="D10" i="1"/>
  <c r="D11" i="1"/>
  <c r="G11" i="1" s="1"/>
  <c r="D12" i="1"/>
  <c r="G12" i="1" s="1"/>
  <c r="D13" i="1"/>
  <c r="D14" i="1"/>
  <c r="D15" i="1"/>
  <c r="G15" i="1" s="1"/>
  <c r="D16" i="1"/>
  <c r="G16" i="1" s="1"/>
  <c r="D17" i="1"/>
  <c r="D18" i="1"/>
  <c r="D19" i="1"/>
  <c r="G19" i="1" s="1"/>
  <c r="D20" i="1"/>
  <c r="G20" i="1" s="1"/>
  <c r="D21" i="1"/>
  <c r="D22" i="1"/>
  <c r="D23" i="1"/>
  <c r="G23" i="1" s="1"/>
  <c r="D24" i="1"/>
  <c r="G24" i="1" s="1"/>
  <c r="D25" i="1"/>
  <c r="D30" i="1"/>
  <c r="D31" i="1"/>
  <c r="G31" i="1" s="1"/>
  <c r="D32" i="1"/>
  <c r="G32" i="1" s="1"/>
  <c r="D33" i="1"/>
  <c r="D34" i="1"/>
  <c r="D35" i="1"/>
  <c r="G35" i="1" s="1"/>
  <c r="D36" i="1"/>
  <c r="G36" i="1" s="1"/>
  <c r="D37" i="1"/>
  <c r="D2" i="1"/>
  <c r="F2" i="10" l="1"/>
  <c r="F4" i="10"/>
  <c r="F6" i="10"/>
  <c r="F3" i="10"/>
  <c r="F5" i="10"/>
  <c r="F7" i="10"/>
  <c r="F14" i="3"/>
  <c r="F13" i="3"/>
  <c r="F12" i="3"/>
  <c r="F11" i="3"/>
  <c r="F10" i="3"/>
  <c r="F9" i="3"/>
  <c r="F8" i="3"/>
  <c r="F7" i="3"/>
  <c r="F5" i="3"/>
  <c r="F2" i="3"/>
  <c r="F3" i="3"/>
  <c r="F4" i="3"/>
  <c r="G34" i="1"/>
  <c r="G22" i="1"/>
  <c r="G14" i="1"/>
  <c r="G10" i="1"/>
  <c r="G18" i="1"/>
  <c r="G37" i="1"/>
  <c r="G33" i="1"/>
  <c r="G25" i="1"/>
  <c r="G21" i="1"/>
  <c r="G17" i="1"/>
  <c r="G13" i="1"/>
  <c r="G9" i="1"/>
  <c r="G5" i="1"/>
  <c r="G2" i="1"/>
  <c r="G38" i="1"/>
  <c r="G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<sst xmlns="http://schemas.openxmlformats.org/spreadsheetml/2006/main" count="233" uniqueCount="215">
  <si>
    <t>20mm</t>
  </si>
  <si>
    <t>1/2"</t>
  </si>
  <si>
    <t>25mm</t>
  </si>
  <si>
    <t>3/4"</t>
  </si>
  <si>
    <t>32mm</t>
  </si>
  <si>
    <t>1"</t>
  </si>
  <si>
    <t>40mm</t>
  </si>
  <si>
    <t>1 1/4"</t>
  </si>
  <si>
    <t>50mm</t>
  </si>
  <si>
    <t>1 1/2"</t>
  </si>
  <si>
    <t>63mm</t>
  </si>
  <si>
    <t>2"</t>
  </si>
  <si>
    <t>75mm</t>
  </si>
  <si>
    <t>2 1/2"</t>
  </si>
  <si>
    <t>90mm</t>
  </si>
  <si>
    <t>3"</t>
  </si>
  <si>
    <t>110mm</t>
  </si>
  <si>
    <t>4"</t>
  </si>
  <si>
    <t>25mm x 20mm</t>
  </si>
  <si>
    <t>3/4" x 1/2"</t>
  </si>
  <si>
    <t>32mm x 20mm</t>
  </si>
  <si>
    <t>1" x 1/2"</t>
  </si>
  <si>
    <t>32mm x 25mm</t>
  </si>
  <si>
    <t>1" x 3/4"</t>
  </si>
  <si>
    <t>40mm x 20mm</t>
  </si>
  <si>
    <t xml:space="preserve"> 1 1/4" x 1/2"</t>
  </si>
  <si>
    <t>40mm x 25mm</t>
  </si>
  <si>
    <t>1 1/4" x 3/4"</t>
  </si>
  <si>
    <t>40mm x 32mm</t>
  </si>
  <si>
    <t xml:space="preserve"> 1 1/4" x 1"</t>
  </si>
  <si>
    <t>50mmx 20mm</t>
  </si>
  <si>
    <t>1 1/2" x 1/2"</t>
  </si>
  <si>
    <t>50mm x 25mm</t>
  </si>
  <si>
    <t>1 1/2" x 3/4"</t>
  </si>
  <si>
    <t>50mm x 32mm</t>
  </si>
  <si>
    <t>1 1/2" x 1"</t>
  </si>
  <si>
    <t>50mm x 40mm</t>
  </si>
  <si>
    <t>1 1/2" x 1 1/4"</t>
  </si>
  <si>
    <t>63mm x 20mm</t>
  </si>
  <si>
    <t>2" x 1/2"</t>
  </si>
  <si>
    <t>63mm x 25mm</t>
  </si>
  <si>
    <t>2" x 3/4"</t>
  </si>
  <si>
    <t>63mm x 32mm</t>
  </si>
  <si>
    <t>2" x 1"</t>
  </si>
  <si>
    <t>63mm x 40mm</t>
  </si>
  <si>
    <t>2" x 1 1/4"</t>
  </si>
  <si>
    <t>63mm x 50mm</t>
  </si>
  <si>
    <t>2" x 1 1/2"</t>
  </si>
  <si>
    <t>90mm x 40mm</t>
  </si>
  <si>
    <t>3" x 1 1/4"</t>
  </si>
  <si>
    <t>90mm x 50mm</t>
  </si>
  <si>
    <t>3" x 1 1/2"</t>
  </si>
  <si>
    <t>90mm x 63mm</t>
  </si>
  <si>
    <t>3" x 2"</t>
  </si>
  <si>
    <t>90mm x 75mm</t>
  </si>
  <si>
    <t>3" x 2 1/2"</t>
  </si>
  <si>
    <t>110mm x 50mm</t>
  </si>
  <si>
    <t>4" x 1 1/2"</t>
  </si>
  <si>
    <t>110mm x 63mm</t>
  </si>
  <si>
    <t>4" x 2"</t>
  </si>
  <si>
    <t>110mm x 75mm</t>
  </si>
  <si>
    <t>4" x 2 1/2"</t>
  </si>
  <si>
    <t>110mm x 90mm</t>
  </si>
  <si>
    <t>4" x 3"</t>
  </si>
  <si>
    <t>id</t>
  </si>
  <si>
    <t>plumSizeImperial</t>
  </si>
  <si>
    <t>plumSizeMetric</t>
  </si>
  <si>
    <t>Socket</t>
  </si>
  <si>
    <t>Valve Socket</t>
  </si>
  <si>
    <t>Faucet Socket</t>
  </si>
  <si>
    <t>Elbow</t>
  </si>
  <si>
    <t>Equal Tee</t>
  </si>
  <si>
    <t>Bend</t>
  </si>
  <si>
    <t>Cap</t>
  </si>
  <si>
    <t>Saddle(Clip)</t>
  </si>
  <si>
    <t>Bend 45</t>
  </si>
  <si>
    <t>Reducing Socket</t>
  </si>
  <si>
    <t>Reducing Tee</t>
  </si>
  <si>
    <t>Reducing Faucet Elbow</t>
  </si>
  <si>
    <t>Reducing Faucet Tee</t>
  </si>
  <si>
    <t>Faucet Elbow</t>
  </si>
  <si>
    <t>Faucet Tee</t>
  </si>
  <si>
    <t>Faucet Socket Brass</t>
  </si>
  <si>
    <t>Faucet Elbow Brass</t>
  </si>
  <si>
    <t>Faucet Tee Brass</t>
  </si>
  <si>
    <t>Male Thread Endcap</t>
  </si>
  <si>
    <t>Swept Tee</t>
  </si>
  <si>
    <t>Single Y</t>
  </si>
  <si>
    <t>Door Bend 45</t>
  </si>
  <si>
    <t>Door Bend</t>
  </si>
  <si>
    <t>Door Tee</t>
  </si>
  <si>
    <t>Swept Door Tee</t>
  </si>
  <si>
    <t>Single Door Y</t>
  </si>
  <si>
    <t>plumFitting</t>
  </si>
  <si>
    <t>Irrigation Pipe SS</t>
  </si>
  <si>
    <t>Tube Well Pipe SS</t>
  </si>
  <si>
    <t>plumBrand</t>
  </si>
  <si>
    <t>Anton</t>
  </si>
  <si>
    <t>Slon</t>
  </si>
  <si>
    <t>National</t>
  </si>
  <si>
    <t>uPVC PNT 14</t>
  </si>
  <si>
    <t xml:space="preserve"> uPVC PNT 11</t>
  </si>
  <si>
    <t xml:space="preserve"> uPVC PNT 7</t>
  </si>
  <si>
    <t>uPVC Drainage (special) SS</t>
  </si>
  <si>
    <t>CPVC</t>
  </si>
  <si>
    <t xml:space="preserve">SLS 147:2013 </t>
  </si>
  <si>
    <t>uPVC PNT 14 - Fitting</t>
  </si>
  <si>
    <t xml:space="preserve"> uPVC PNT 11 - Fitting</t>
  </si>
  <si>
    <t>SLS 659:2015</t>
  </si>
  <si>
    <t>SLS 1286</t>
  </si>
  <si>
    <t>uPVC Drainage - fittings</t>
  </si>
  <si>
    <t>Non-Type</t>
  </si>
  <si>
    <t>plumtype</t>
  </si>
  <si>
    <t>Pressure pipes</t>
  </si>
  <si>
    <t>Pressure fittings</t>
  </si>
  <si>
    <t>Sewerage and Waste Water Pipes</t>
  </si>
  <si>
    <t>Cpvc Pipes</t>
  </si>
  <si>
    <t>Cpvc Fittings</t>
  </si>
  <si>
    <t>CPVC Faucet Elbow Brass</t>
  </si>
  <si>
    <t>CPVC Step Overhead Bend</t>
  </si>
  <si>
    <t>CPVC elbow 90</t>
  </si>
  <si>
    <t>CPVC elbow 45</t>
  </si>
  <si>
    <t>CPVC Coupling</t>
  </si>
  <si>
    <t>CPVC Faucet Tee Brass</t>
  </si>
  <si>
    <t>CPVC Faucet Tee</t>
  </si>
  <si>
    <t xml:space="preserve">CPVC Threaded Female adapter Brass </t>
  </si>
  <si>
    <t xml:space="preserve">CPVC Threaded male adapter Brass </t>
  </si>
  <si>
    <t>CPVC Threaded male adapter</t>
  </si>
  <si>
    <t>CPVC Threaded Coupling Brass</t>
  </si>
  <si>
    <t>CPVC Reducer bush</t>
  </si>
  <si>
    <t>CPVC Union</t>
  </si>
  <si>
    <t>CPVC Threaded Female adapter</t>
  </si>
  <si>
    <t>CPVC Reducer Coupling</t>
  </si>
  <si>
    <t>CPVC cap</t>
  </si>
  <si>
    <t>CPVC Reducer Tee</t>
  </si>
  <si>
    <t>CPVC Cross</t>
  </si>
  <si>
    <t>CPVC Long Radius Bend</t>
  </si>
  <si>
    <t>1/2\"</t>
  </si>
  <si>
    <t>3/4\"</t>
  </si>
  <si>
    <t>1 1/4\"</t>
  </si>
  <si>
    <t>1 1/2\"</t>
  </si>
  <si>
    <t>2 1/2\"</t>
  </si>
  <si>
    <t>1\"</t>
  </si>
  <si>
    <t>2\"</t>
  </si>
  <si>
    <t>3\"</t>
  </si>
  <si>
    <t>4\"</t>
  </si>
  <si>
    <t>3/4\" x 1/2\"</t>
  </si>
  <si>
    <t>1\" x 1/2\"</t>
  </si>
  <si>
    <t>1\" x 3/4\"</t>
  </si>
  <si>
    <t>1 1/4\" x 1/2\"</t>
  </si>
  <si>
    <t>1 1/4\" x 3/4\"</t>
  </si>
  <si>
    <t>1 1/4\" x 1\"</t>
  </si>
  <si>
    <t>1 1/2\" x 1/2\"</t>
  </si>
  <si>
    <t>1 1/2\" x 3/4\"</t>
  </si>
  <si>
    <t>1 1/2\" x 1\"</t>
  </si>
  <si>
    <t>1 1/2\" x 1 1/4\"</t>
  </si>
  <si>
    <t>2\" x 1/2\"</t>
  </si>
  <si>
    <t>2\" x 3/4\"</t>
  </si>
  <si>
    <t>2\" x 1\"</t>
  </si>
  <si>
    <t>2\" x 1 1/4\"</t>
  </si>
  <si>
    <t>2\" x 1 1/2\"</t>
  </si>
  <si>
    <t>3\" x 1 1/4\"</t>
  </si>
  <si>
    <t>3\" x 1 1/2\"</t>
  </si>
  <si>
    <t>3\" x 2\"</t>
  </si>
  <si>
    <t>3\" x 2 1/2\"</t>
  </si>
  <si>
    <t>4\" x 1 1/2\"</t>
  </si>
  <si>
    <t>4\" x 2\"</t>
  </si>
  <si>
    <t>4\" x 2 1/2\"</t>
  </si>
  <si>
    <t>4\" x 3\"</t>
  </si>
  <si>
    <t>plumStandard</t>
  </si>
  <si>
    <t>plumFittingId</t>
  </si>
  <si>
    <t>plumGradeId</t>
  </si>
  <si>
    <t>plumSizeId</t>
  </si>
  <si>
    <t>Reducing Faucet Tee Brass</t>
  </si>
  <si>
    <t>Reducing Faucet Socket Brass</t>
  </si>
  <si>
    <t>plumTypeId</t>
  </si>
  <si>
    <t>PlumPipeLengthMetric</t>
  </si>
  <si>
    <t>plumPipeLengthImperial</t>
  </si>
  <si>
    <t>plumPipeEndType</t>
  </si>
  <si>
    <t>PE - Plain Ended</t>
  </si>
  <si>
    <t>SS - Solvent Socketed</t>
  </si>
  <si>
    <t xml:space="preserve"> uPVC CLASS 4.0 </t>
  </si>
  <si>
    <t xml:space="preserve"> uPVCCLASS 2.5</t>
  </si>
  <si>
    <t>160mm</t>
  </si>
  <si>
    <t>6"</t>
  </si>
  <si>
    <t>6\"</t>
  </si>
  <si>
    <t>75mm x 32mm</t>
  </si>
  <si>
    <t>75mm x 40mm</t>
  </si>
  <si>
    <t>75mm x 50mm</t>
  </si>
  <si>
    <t>75mm x 63mm</t>
  </si>
  <si>
    <t>2  1/2" x 1"</t>
  </si>
  <si>
    <t>2  1/2" x 1 1/4"</t>
  </si>
  <si>
    <t>2  1/2" x 1 1/2"</t>
  </si>
  <si>
    <t>2  1/2" x 2"</t>
  </si>
  <si>
    <t>Reducing Faucet Elbow Brass</t>
  </si>
  <si>
    <t>Reducing Tee Brass</t>
  </si>
  <si>
    <t>plumDiscription</t>
  </si>
  <si>
    <t>Unplasticized poly (vinyl chloride) pipes for water supply and for buried and above ground drainage and sewerage under pressure</t>
  </si>
  <si>
    <t>Unplasticized poly (vinyl chloride) (uPVC) pipes for
non-pressure underground drainage and sewerage</t>
  </si>
  <si>
    <t>Unplasticized poly (vinyl chloride) fittings for water supply and for buried and above ground drainage and sewerage under pressure</t>
  </si>
  <si>
    <t>plumStandardId</t>
  </si>
  <si>
    <t>SLS 1325:2007</t>
  </si>
  <si>
    <t> Plastics piping systems for soil and waste discharge (low and high temperature) inside unplasticized poly(vinyl chloride) (PVC-U)</t>
  </si>
  <si>
    <t>Grade</t>
  </si>
  <si>
    <t>Non - Standard</t>
  </si>
  <si>
    <t>Chlorinated polyvinyl chloride (CPVC) pipes for potabvle hot and cold water distribution supplies</t>
  </si>
  <si>
    <t>IS : 15778 - Indian</t>
  </si>
  <si>
    <t xml:space="preserve"> uPVC PN 12.5 - Fitting</t>
  </si>
  <si>
    <t>Sewerage and Waste Fittings</t>
  </si>
  <si>
    <t>plumFittingInfoId</t>
  </si>
  <si>
    <t>plumPriceVersionId</t>
  </si>
  <si>
    <t>plumFittingPrice</t>
  </si>
  <si>
    <t>BrandId</t>
  </si>
  <si>
    <t>plumPipeVersion</t>
  </si>
  <si>
    <t>2022.03.14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</si>
</sst>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Fill="1"/>
    <xf numFmtId="0" fontId="0" fillId="2" borderId="0" xfId="0" applyFill="1"/>
    <xf numFmtId="0" fontId="0" fillId="3" borderId="0" xfId="0" applyFill="1"/>
    <xf numFmtId="0" fontId="0" fillId="4" borderId="0" xfId="0"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961C-09AB-46AB-A88D-783FF09DB5DB}">
  <dimension ref="A1:E4"/>
  <sheetViews>
    <sheetView workbookViewId="0">
      <selection activeCell="E2" sqref="E2"/>
    </sheetView>
  </sheetViews>
  <sheetFormatPr defaultRowHeight="15" x14ac:dyDescent="0.25"/>
  <cols>
    <col min="2" max="2" width="10.7109375" bestFit="1" customWidth="1"/>
    <col min="4" max="4" width="11.7109375" bestFit="1" customWidth="1"/>
    <col min="5" max="5" width="78.42578125" bestFit="1" customWidth="1"/>
  </cols>
  <sheetData>
    <row r="1" spans="1:5" x14ac:dyDescent="0.25">
      <c r="A1" t="s">
        <v>64</v>
      </c>
      <c r="B1" t="s">
        <v>96</v>
      </c>
    </row>
    <row r="2" spans="1:5" x14ac:dyDescent="0.25">
      <c r="A2">
        <v>1</v>
      </c>
      <c r="B2" t="s">
        <v>98</v>
      </c>
      <c r="C2" s="1" t="str">
        <f>_xlfn.CONCAT(""""&amp;B2&amp;"""")</f>
        <v>"Slon"</v>
      </c>
      <c r="D2" s="1" t="str">
        <f>_xlfn.CONCAT( "(",C2,")")</f>
        <v>("Slon")</v>
      </c>
      <c r="E2" t="str" cm="1">
        <f t="array" ref="E2">_xlfn.CONCAT("INSERT INTO brand (brand) VALUES",(TRANSPOSE(D2:D4)&amp;","))</f>
        <v>INSERT INTO brand (brand) VALUES("Slon"),("Anton"),("National"),</v>
      </c>
    </row>
    <row r="3" spans="1:5" x14ac:dyDescent="0.25">
      <c r="A3">
        <v>2</v>
      </c>
      <c r="B3" t="s">
        <v>97</v>
      </c>
      <c r="C3" s="1" t="str">
        <f>_xlfn.CONCAT(""""&amp;B3&amp;"""")</f>
        <v>"Anton"</v>
      </c>
      <c r="D3" s="1" t="str">
        <f>_xlfn.CONCAT( "(",C3,")")</f>
        <v>("Anton")</v>
      </c>
    </row>
    <row r="4" spans="1:5" x14ac:dyDescent="0.25">
      <c r="A4">
        <v>3</v>
      </c>
      <c r="B4" t="s">
        <v>99</v>
      </c>
      <c r="C4" s="1" t="str">
        <f>_xlfn.CONCAT(""""&amp;B4&amp;"""")</f>
        <v>"National"</v>
      </c>
      <c r="D4" s="1" t="str">
        <f>_xlfn.CONCAT( "(",C4,")")</f>
        <v>("National")</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9E6EC-8F15-4548-81F8-F39FFF15A66D}">
  <dimension ref="A1:E50"/>
  <sheetViews>
    <sheetView topLeftCell="C1" workbookViewId="0">
      <selection activeCell="E2" sqref="E2"/>
    </sheetView>
  </sheetViews>
  <sheetFormatPr defaultRowHeight="15" x14ac:dyDescent="0.25"/>
  <cols>
    <col min="1" max="1" width="14.28515625" bestFit="1" customWidth="1"/>
    <col min="2" max="2" width="34.28515625" bestFit="1" customWidth="1"/>
    <col min="3" max="3" width="36.85546875" bestFit="1" customWidth="1"/>
    <col min="4" max="4" width="38.42578125" bestFit="1" customWidth="1"/>
  </cols>
  <sheetData>
    <row r="1" spans="1:5" x14ac:dyDescent="0.25">
      <c r="A1" s="1" t="s">
        <v>64</v>
      </c>
      <c r="B1" s="1" t="s">
        <v>93</v>
      </c>
    </row>
    <row r="2" spans="1:5" x14ac:dyDescent="0.25">
      <c r="A2" s="1">
        <v>1</v>
      </c>
      <c r="B2" s="1" t="s">
        <v>67</v>
      </c>
      <c r="C2" s="1" t="str">
        <f>_xlfn.CONCAT(""""&amp;B2&amp;"""")</f>
        <v>"Socket"</v>
      </c>
      <c r="D2" s="1" t="str">
        <f>_xlfn.CONCAT( "(",C2,")")</f>
        <v>("Socket")</v>
      </c>
      <c r="E2" t="str" cm="1">
        <f t="array" ref="E2">_xlfn.CONCAT("INSERT INTO plum_fitting (plum_fitting) VALUES",(TRANSPOSE(D2:D50)&amp;","))</f>
        <v>INSERT INTO plum_fitting (plum_fitting) VALUES("Socket"),("Valve Socket"),("Faucet Socket"),("Elbow"),("Equal Tee"),("Bend"),("Cap"),("Saddle(Clip)"),("Bend 45"),("Reducing Socket"),("Reducing Tee"),("Reducing Faucet Elbow"),("Reducing Faucet Tee"),("Faucet Elbow"),("Faucet Tee"),("Faucet Socket Brass"),("Faucet Elbow Brass"),("Faucet Tee Brass"),("Reducing Faucet Socket Brass"),("Reducing Faucet Elbow Brass"),("Reducing Faucet Tee Brass"),("Reducing Tee Brass"),("Male Thread Endcap"),("Swept Tee"),("Single Y"),("Door Bend 45"),("Door Bend"),("Door Tee"),("Swept Door Tee"),("Single Door Y"),("CPVC Faucet Elbow Brass"),("CPVC Step Overhead Bend"),("CPVC elbow 90"),("CPVC Threaded Female adapter Brass "),("CPVC elbow 45"),("CPVC Coupling"),("CPVC Faucet Tee Brass"),("CPVC Faucet Tee"),("CPVC Threaded male adapter Brass "),("CPVC Threaded male adapter"),("CPVC Threaded Coupling Brass"),("CPVC Reducer bush"),("CPVC Union"),("CPVC Threaded Female adapter"),("CPVC Reducer Coupling"),("CPVC cap"),("CPVC Reducer Tee"),("CPVC Cross"),("CPVC Long Radius Bend"),</v>
      </c>
    </row>
    <row r="3" spans="1:5" x14ac:dyDescent="0.25">
      <c r="A3" s="1">
        <v>2</v>
      </c>
      <c r="B3" s="1" t="s">
        <v>68</v>
      </c>
      <c r="C3" s="1" t="str">
        <f t="shared" ref="C3:C50" si="0">_xlfn.CONCAT(""""&amp;B3&amp;"""")</f>
        <v>"Valve Socket"</v>
      </c>
      <c r="D3" s="1" t="str">
        <f t="shared" ref="D3:D50" si="1">_xlfn.CONCAT( "(",C3,")")</f>
        <v>("Valve Socket")</v>
      </c>
    </row>
    <row r="4" spans="1:5" x14ac:dyDescent="0.25">
      <c r="A4" s="1">
        <v>3</v>
      </c>
      <c r="B4" s="1" t="s">
        <v>69</v>
      </c>
      <c r="C4" s="1" t="str">
        <f t="shared" si="0"/>
        <v>"Faucet Socket"</v>
      </c>
      <c r="D4" s="1" t="str">
        <f t="shared" si="1"/>
        <v>("Faucet Socket")</v>
      </c>
    </row>
    <row r="5" spans="1:5" x14ac:dyDescent="0.25">
      <c r="A5" s="1">
        <v>4</v>
      </c>
      <c r="B5" s="1" t="s">
        <v>70</v>
      </c>
      <c r="C5" s="1" t="str">
        <f t="shared" si="0"/>
        <v>"Elbow"</v>
      </c>
      <c r="D5" s="1" t="str">
        <f t="shared" si="1"/>
        <v>("Elbow")</v>
      </c>
    </row>
    <row r="6" spans="1:5" x14ac:dyDescent="0.25">
      <c r="A6" s="1">
        <v>5</v>
      </c>
      <c r="B6" s="1" t="s">
        <v>71</v>
      </c>
      <c r="C6" s="1" t="str">
        <f t="shared" si="0"/>
        <v>"Equal Tee"</v>
      </c>
      <c r="D6" s="1" t="str">
        <f t="shared" si="1"/>
        <v>("Equal Tee")</v>
      </c>
    </row>
    <row r="7" spans="1:5" x14ac:dyDescent="0.25">
      <c r="A7" s="1">
        <v>6</v>
      </c>
      <c r="B7" s="1" t="s">
        <v>72</v>
      </c>
      <c r="C7" s="1" t="str">
        <f t="shared" si="0"/>
        <v>"Bend"</v>
      </c>
      <c r="D7" s="1" t="str">
        <f t="shared" si="1"/>
        <v>("Bend")</v>
      </c>
    </row>
    <row r="8" spans="1:5" x14ac:dyDescent="0.25">
      <c r="A8" s="1">
        <v>7</v>
      </c>
      <c r="B8" s="1" t="s">
        <v>73</v>
      </c>
      <c r="C8" s="1" t="str">
        <f t="shared" si="0"/>
        <v>"Cap"</v>
      </c>
      <c r="D8" s="1" t="str">
        <f t="shared" si="1"/>
        <v>("Cap")</v>
      </c>
    </row>
    <row r="9" spans="1:5" x14ac:dyDescent="0.25">
      <c r="A9" s="1">
        <v>8</v>
      </c>
      <c r="B9" s="1" t="s">
        <v>74</v>
      </c>
      <c r="C9" s="1" t="str">
        <f t="shared" si="0"/>
        <v>"Saddle(Clip)"</v>
      </c>
      <c r="D9" s="1" t="str">
        <f t="shared" si="1"/>
        <v>("Saddle(Clip)")</v>
      </c>
    </row>
    <row r="10" spans="1:5" x14ac:dyDescent="0.25">
      <c r="A10" s="1">
        <v>9</v>
      </c>
      <c r="B10" s="1" t="s">
        <v>75</v>
      </c>
      <c r="C10" s="1" t="str">
        <f t="shared" si="0"/>
        <v>"Bend 45"</v>
      </c>
      <c r="D10" s="1" t="str">
        <f t="shared" si="1"/>
        <v>("Bend 45")</v>
      </c>
    </row>
    <row r="11" spans="1:5" x14ac:dyDescent="0.25">
      <c r="A11" s="1">
        <v>10</v>
      </c>
      <c r="B11" s="1" t="s">
        <v>76</v>
      </c>
      <c r="C11" s="1" t="str">
        <f t="shared" si="0"/>
        <v>"Reducing Socket"</v>
      </c>
      <c r="D11" s="1" t="str">
        <f t="shared" si="1"/>
        <v>("Reducing Socket")</v>
      </c>
    </row>
    <row r="12" spans="1:5" x14ac:dyDescent="0.25">
      <c r="A12" s="1">
        <v>11</v>
      </c>
      <c r="B12" s="1" t="s">
        <v>77</v>
      </c>
      <c r="C12" s="1" t="str">
        <f t="shared" si="0"/>
        <v>"Reducing Tee"</v>
      </c>
      <c r="D12" s="1" t="str">
        <f t="shared" si="1"/>
        <v>("Reducing Tee")</v>
      </c>
    </row>
    <row r="13" spans="1:5" x14ac:dyDescent="0.25">
      <c r="A13" s="1">
        <v>12</v>
      </c>
      <c r="B13" s="1" t="s">
        <v>78</v>
      </c>
      <c r="C13" s="1" t="str">
        <f t="shared" si="0"/>
        <v>"Reducing Faucet Elbow"</v>
      </c>
      <c r="D13" s="1" t="str">
        <f t="shared" si="1"/>
        <v>("Reducing Faucet Elbow")</v>
      </c>
    </row>
    <row r="14" spans="1:5" x14ac:dyDescent="0.25">
      <c r="A14" s="1">
        <v>13</v>
      </c>
      <c r="B14" s="1" t="s">
        <v>79</v>
      </c>
      <c r="C14" s="1" t="str">
        <f t="shared" si="0"/>
        <v>"Reducing Faucet Tee"</v>
      </c>
      <c r="D14" s="1" t="str">
        <f t="shared" si="1"/>
        <v>("Reducing Faucet Tee")</v>
      </c>
    </row>
    <row r="15" spans="1:5" x14ac:dyDescent="0.25">
      <c r="A15" s="1">
        <v>14</v>
      </c>
      <c r="B15" s="1" t="s">
        <v>80</v>
      </c>
      <c r="C15" s="1" t="str">
        <f t="shared" si="0"/>
        <v>"Faucet Elbow"</v>
      </c>
      <c r="D15" s="1" t="str">
        <f t="shared" si="1"/>
        <v>("Faucet Elbow")</v>
      </c>
    </row>
    <row r="16" spans="1:5" x14ac:dyDescent="0.25">
      <c r="A16" s="1">
        <v>15</v>
      </c>
      <c r="B16" s="1" t="s">
        <v>81</v>
      </c>
      <c r="C16" s="1" t="str">
        <f t="shared" si="0"/>
        <v>"Faucet Tee"</v>
      </c>
      <c r="D16" s="1" t="str">
        <f t="shared" si="1"/>
        <v>("Faucet Tee")</v>
      </c>
    </row>
    <row r="17" spans="1:4" x14ac:dyDescent="0.25">
      <c r="A17" s="1">
        <v>16</v>
      </c>
      <c r="B17" s="1" t="s">
        <v>82</v>
      </c>
      <c r="C17" s="1" t="str">
        <f t="shared" si="0"/>
        <v>"Faucet Socket Brass"</v>
      </c>
      <c r="D17" s="1" t="str">
        <f t="shared" si="1"/>
        <v>("Faucet Socket Brass")</v>
      </c>
    </row>
    <row r="18" spans="1:4" x14ac:dyDescent="0.25">
      <c r="A18" s="1">
        <v>17</v>
      </c>
      <c r="B18" s="1" t="s">
        <v>83</v>
      </c>
      <c r="C18" s="1" t="str">
        <f t="shared" si="0"/>
        <v>"Faucet Elbow Brass"</v>
      </c>
      <c r="D18" s="1" t="str">
        <f t="shared" si="1"/>
        <v>("Faucet Elbow Brass")</v>
      </c>
    </row>
    <row r="19" spans="1:4" x14ac:dyDescent="0.25">
      <c r="A19" s="1">
        <v>18</v>
      </c>
      <c r="B19" s="1" t="s">
        <v>84</v>
      </c>
      <c r="C19" s="1" t="str">
        <f t="shared" si="0"/>
        <v>"Faucet Tee Brass"</v>
      </c>
      <c r="D19" s="1" t="str">
        <f t="shared" si="1"/>
        <v>("Faucet Tee Brass")</v>
      </c>
    </row>
    <row r="20" spans="1:4" x14ac:dyDescent="0.25">
      <c r="A20" s="1">
        <v>19</v>
      </c>
      <c r="B20" s="1" t="s">
        <v>174</v>
      </c>
      <c r="C20" s="1" t="str">
        <f>_xlfn.CONCAT(""""&amp;B20&amp;"""")</f>
        <v>"Reducing Faucet Socket Brass"</v>
      </c>
      <c r="D20" s="1" t="str">
        <f>_xlfn.CONCAT( "(",C20,")")</f>
        <v>("Reducing Faucet Socket Brass")</v>
      </c>
    </row>
    <row r="21" spans="1:4" x14ac:dyDescent="0.25">
      <c r="A21" s="1">
        <v>20</v>
      </c>
      <c r="B21" s="1" t="s">
        <v>194</v>
      </c>
      <c r="C21" s="1" t="str">
        <f>_xlfn.CONCAT(""""&amp;B21&amp;"""")</f>
        <v>"Reducing Faucet Elbow Brass"</v>
      </c>
      <c r="D21" s="1" t="str">
        <f>_xlfn.CONCAT( "(",C21,")")</f>
        <v>("Reducing Faucet Elbow Brass")</v>
      </c>
    </row>
    <row r="22" spans="1:4" x14ac:dyDescent="0.25">
      <c r="A22" s="1">
        <v>21</v>
      </c>
      <c r="B22" s="1" t="s">
        <v>173</v>
      </c>
      <c r="C22" s="1" t="str">
        <f>_xlfn.CONCAT(""""&amp;B22&amp;"""")</f>
        <v>"Reducing Faucet Tee Brass"</v>
      </c>
      <c r="D22" s="1" t="str">
        <f>_xlfn.CONCAT( "(",C22,")")</f>
        <v>("Reducing Faucet Tee Brass")</v>
      </c>
    </row>
    <row r="23" spans="1:4" x14ac:dyDescent="0.25">
      <c r="A23" s="1">
        <v>22</v>
      </c>
      <c r="B23" s="1" t="s">
        <v>195</v>
      </c>
      <c r="C23" s="1" t="str">
        <f>_xlfn.CONCAT(""""&amp;B23&amp;"""")</f>
        <v>"Reducing Tee Brass"</v>
      </c>
      <c r="D23" s="1" t="str">
        <f>_xlfn.CONCAT( "(",C23,")")</f>
        <v>("Reducing Tee Brass")</v>
      </c>
    </row>
    <row r="24" spans="1:4" x14ac:dyDescent="0.25">
      <c r="A24" s="1">
        <v>23</v>
      </c>
      <c r="B24" s="1" t="s">
        <v>85</v>
      </c>
      <c r="C24" s="1" t="str">
        <f t="shared" si="0"/>
        <v>"Male Thread Endcap"</v>
      </c>
      <c r="D24" s="1" t="str">
        <f t="shared" si="1"/>
        <v>("Male Thread Endcap")</v>
      </c>
    </row>
    <row r="25" spans="1:4" x14ac:dyDescent="0.25">
      <c r="A25" s="1">
        <v>24</v>
      </c>
      <c r="B25" s="1" t="s">
        <v>86</v>
      </c>
      <c r="C25" s="1" t="str">
        <f t="shared" si="0"/>
        <v>"Swept Tee"</v>
      </c>
      <c r="D25" s="1" t="str">
        <f t="shared" si="1"/>
        <v>("Swept Tee")</v>
      </c>
    </row>
    <row r="26" spans="1:4" x14ac:dyDescent="0.25">
      <c r="A26" s="1">
        <v>25</v>
      </c>
      <c r="B26" s="1" t="s">
        <v>87</v>
      </c>
      <c r="C26" s="1" t="str">
        <f t="shared" si="0"/>
        <v>"Single Y"</v>
      </c>
      <c r="D26" s="1" t="str">
        <f t="shared" si="1"/>
        <v>("Single Y")</v>
      </c>
    </row>
    <row r="27" spans="1:4" x14ac:dyDescent="0.25">
      <c r="A27" s="1">
        <v>26</v>
      </c>
      <c r="B27" s="1" t="s">
        <v>88</v>
      </c>
      <c r="C27" s="1" t="str">
        <f t="shared" si="0"/>
        <v>"Door Bend 45"</v>
      </c>
      <c r="D27" s="1" t="str">
        <f t="shared" si="1"/>
        <v>("Door Bend 45")</v>
      </c>
    </row>
    <row r="28" spans="1:4" x14ac:dyDescent="0.25">
      <c r="A28" s="1">
        <v>27</v>
      </c>
      <c r="B28" s="1" t="s">
        <v>89</v>
      </c>
      <c r="C28" s="1" t="str">
        <f t="shared" si="0"/>
        <v>"Door Bend"</v>
      </c>
      <c r="D28" s="1" t="str">
        <f t="shared" si="1"/>
        <v>("Door Bend")</v>
      </c>
    </row>
    <row r="29" spans="1:4" x14ac:dyDescent="0.25">
      <c r="A29" s="1">
        <v>28</v>
      </c>
      <c r="B29" s="1" t="s">
        <v>90</v>
      </c>
      <c r="C29" s="1" t="str">
        <f t="shared" si="0"/>
        <v>"Door Tee"</v>
      </c>
      <c r="D29" s="1" t="str">
        <f t="shared" si="1"/>
        <v>("Door Tee")</v>
      </c>
    </row>
    <row r="30" spans="1:4" x14ac:dyDescent="0.25">
      <c r="A30" s="1">
        <v>29</v>
      </c>
      <c r="B30" s="1" t="s">
        <v>91</v>
      </c>
      <c r="C30" s="1" t="str">
        <f t="shared" si="0"/>
        <v>"Swept Door Tee"</v>
      </c>
      <c r="D30" s="1" t="str">
        <f t="shared" si="1"/>
        <v>("Swept Door Tee")</v>
      </c>
    </row>
    <row r="31" spans="1:4" x14ac:dyDescent="0.25">
      <c r="A31" s="1">
        <v>30</v>
      </c>
      <c r="B31" s="1" t="s">
        <v>92</v>
      </c>
      <c r="C31" s="1" t="str">
        <f t="shared" si="0"/>
        <v>"Single Door Y"</v>
      </c>
      <c r="D31" s="1" t="str">
        <f t="shared" si="1"/>
        <v>("Single Door Y")</v>
      </c>
    </row>
    <row r="32" spans="1:4" x14ac:dyDescent="0.25">
      <c r="A32" s="1">
        <v>31</v>
      </c>
      <c r="B32" s="1" t="s">
        <v>118</v>
      </c>
      <c r="C32" s="1" t="str">
        <f t="shared" si="0"/>
        <v>"CPVC Faucet Elbow Brass"</v>
      </c>
      <c r="D32" s="1" t="str">
        <f t="shared" si="1"/>
        <v>("CPVC Faucet Elbow Brass")</v>
      </c>
    </row>
    <row r="33" spans="1:4" x14ac:dyDescent="0.25">
      <c r="A33" s="1">
        <v>32</v>
      </c>
      <c r="B33" s="1" t="s">
        <v>119</v>
      </c>
      <c r="C33" s="1" t="str">
        <f t="shared" si="0"/>
        <v>"CPVC Step Overhead Bend"</v>
      </c>
      <c r="D33" s="1" t="str">
        <f t="shared" si="1"/>
        <v>("CPVC Step Overhead Bend")</v>
      </c>
    </row>
    <row r="34" spans="1:4" x14ac:dyDescent="0.25">
      <c r="A34" s="1">
        <v>33</v>
      </c>
      <c r="B34" s="1" t="s">
        <v>120</v>
      </c>
      <c r="C34" s="1" t="str">
        <f t="shared" si="0"/>
        <v>"CPVC elbow 90"</v>
      </c>
      <c r="D34" s="1" t="str">
        <f t="shared" si="1"/>
        <v>("CPVC elbow 90")</v>
      </c>
    </row>
    <row r="35" spans="1:4" x14ac:dyDescent="0.25">
      <c r="A35" s="1">
        <v>34</v>
      </c>
      <c r="B35" s="1" t="s">
        <v>125</v>
      </c>
      <c r="C35" s="1" t="str">
        <f t="shared" si="0"/>
        <v>"CPVC Threaded Female adapter Brass "</v>
      </c>
      <c r="D35" s="1" t="str">
        <f t="shared" si="1"/>
        <v>("CPVC Threaded Female adapter Brass ")</v>
      </c>
    </row>
    <row r="36" spans="1:4" x14ac:dyDescent="0.25">
      <c r="A36" s="1">
        <v>35</v>
      </c>
      <c r="B36" s="1" t="s">
        <v>121</v>
      </c>
      <c r="C36" s="1" t="str">
        <f t="shared" si="0"/>
        <v>"CPVC elbow 45"</v>
      </c>
      <c r="D36" s="1" t="str">
        <f t="shared" si="1"/>
        <v>("CPVC elbow 45")</v>
      </c>
    </row>
    <row r="37" spans="1:4" x14ac:dyDescent="0.25">
      <c r="A37" s="1">
        <v>36</v>
      </c>
      <c r="B37" s="1" t="s">
        <v>122</v>
      </c>
      <c r="C37" s="1" t="str">
        <f t="shared" si="0"/>
        <v>"CPVC Coupling"</v>
      </c>
      <c r="D37" s="1" t="str">
        <f t="shared" si="1"/>
        <v>("CPVC Coupling")</v>
      </c>
    </row>
    <row r="38" spans="1:4" x14ac:dyDescent="0.25">
      <c r="A38" s="1">
        <v>37</v>
      </c>
      <c r="B38" s="1" t="s">
        <v>123</v>
      </c>
      <c r="C38" s="1" t="str">
        <f t="shared" si="0"/>
        <v>"CPVC Faucet Tee Brass"</v>
      </c>
      <c r="D38" s="1" t="str">
        <f t="shared" si="1"/>
        <v>("CPVC Faucet Tee Brass")</v>
      </c>
    </row>
    <row r="39" spans="1:4" x14ac:dyDescent="0.25">
      <c r="A39" s="1">
        <v>38</v>
      </c>
      <c r="B39" s="1" t="s">
        <v>124</v>
      </c>
      <c r="C39" s="1" t="str">
        <f t="shared" si="0"/>
        <v>"CPVC Faucet Tee"</v>
      </c>
      <c r="D39" s="1" t="str">
        <f t="shared" si="1"/>
        <v>("CPVC Faucet Tee")</v>
      </c>
    </row>
    <row r="40" spans="1:4" x14ac:dyDescent="0.25">
      <c r="A40" s="1">
        <v>39</v>
      </c>
      <c r="B40" s="1" t="s">
        <v>126</v>
      </c>
      <c r="C40" s="1" t="str">
        <f t="shared" si="0"/>
        <v>"CPVC Threaded male adapter Brass "</v>
      </c>
      <c r="D40" s="1" t="str">
        <f t="shared" si="1"/>
        <v>("CPVC Threaded male adapter Brass ")</v>
      </c>
    </row>
    <row r="41" spans="1:4" x14ac:dyDescent="0.25">
      <c r="A41" s="1">
        <v>40</v>
      </c>
      <c r="B41" s="1" t="s">
        <v>127</v>
      </c>
      <c r="C41" s="1" t="str">
        <f t="shared" si="0"/>
        <v>"CPVC Threaded male adapter"</v>
      </c>
      <c r="D41" s="1" t="str">
        <f t="shared" si="1"/>
        <v>("CPVC Threaded male adapter")</v>
      </c>
    </row>
    <row r="42" spans="1:4" x14ac:dyDescent="0.25">
      <c r="A42" s="1">
        <v>41</v>
      </c>
      <c r="B42" s="1" t="s">
        <v>128</v>
      </c>
      <c r="C42" s="1" t="str">
        <f t="shared" si="0"/>
        <v>"CPVC Threaded Coupling Brass"</v>
      </c>
      <c r="D42" s="1" t="str">
        <f t="shared" si="1"/>
        <v>("CPVC Threaded Coupling Brass")</v>
      </c>
    </row>
    <row r="43" spans="1:4" x14ac:dyDescent="0.25">
      <c r="A43" s="1">
        <v>42</v>
      </c>
      <c r="B43" s="1" t="s">
        <v>129</v>
      </c>
      <c r="C43" s="1" t="str">
        <f t="shared" si="0"/>
        <v>"CPVC Reducer bush"</v>
      </c>
      <c r="D43" s="1" t="str">
        <f t="shared" si="1"/>
        <v>("CPVC Reducer bush")</v>
      </c>
    </row>
    <row r="44" spans="1:4" x14ac:dyDescent="0.25">
      <c r="A44" s="1">
        <v>43</v>
      </c>
      <c r="B44" s="1" t="s">
        <v>130</v>
      </c>
      <c r="C44" s="1" t="str">
        <f t="shared" si="0"/>
        <v>"CPVC Union"</v>
      </c>
      <c r="D44" s="1" t="str">
        <f t="shared" si="1"/>
        <v>("CPVC Union")</v>
      </c>
    </row>
    <row r="45" spans="1:4" x14ac:dyDescent="0.25">
      <c r="A45" s="1">
        <v>44</v>
      </c>
      <c r="B45" t="s">
        <v>131</v>
      </c>
      <c r="C45" s="1" t="str">
        <f t="shared" si="0"/>
        <v>"CPVC Threaded Female adapter"</v>
      </c>
      <c r="D45" s="1" t="str">
        <f t="shared" si="1"/>
        <v>("CPVC Threaded Female adapter")</v>
      </c>
    </row>
    <row r="46" spans="1:4" x14ac:dyDescent="0.25">
      <c r="A46" s="1">
        <v>45</v>
      </c>
      <c r="B46" s="1" t="s">
        <v>132</v>
      </c>
      <c r="C46" s="1" t="str">
        <f t="shared" si="0"/>
        <v>"CPVC Reducer Coupling"</v>
      </c>
      <c r="D46" s="1" t="str">
        <f t="shared" si="1"/>
        <v>("CPVC Reducer Coupling")</v>
      </c>
    </row>
    <row r="47" spans="1:4" x14ac:dyDescent="0.25">
      <c r="A47" s="1">
        <v>46</v>
      </c>
      <c r="B47" s="1" t="s">
        <v>133</v>
      </c>
      <c r="C47" s="1" t="str">
        <f t="shared" si="0"/>
        <v>"CPVC cap"</v>
      </c>
      <c r="D47" s="1" t="str">
        <f t="shared" si="1"/>
        <v>("CPVC cap")</v>
      </c>
    </row>
    <row r="48" spans="1:4" x14ac:dyDescent="0.25">
      <c r="A48" s="1">
        <v>47</v>
      </c>
      <c r="B48" s="1" t="s">
        <v>134</v>
      </c>
      <c r="C48" s="1" t="str">
        <f t="shared" si="0"/>
        <v>"CPVC Reducer Tee"</v>
      </c>
      <c r="D48" s="1" t="str">
        <f t="shared" si="1"/>
        <v>("CPVC Reducer Tee")</v>
      </c>
    </row>
    <row r="49" spans="1:4" x14ac:dyDescent="0.25">
      <c r="A49" s="1">
        <v>48</v>
      </c>
      <c r="B49" s="1" t="s">
        <v>135</v>
      </c>
      <c r="C49" s="1" t="str">
        <f t="shared" si="0"/>
        <v>"CPVC Cross"</v>
      </c>
      <c r="D49" s="1" t="str">
        <f t="shared" si="1"/>
        <v>("CPVC Cross")</v>
      </c>
    </row>
    <row r="50" spans="1:4" x14ac:dyDescent="0.25">
      <c r="A50" s="1">
        <v>49</v>
      </c>
      <c r="B50" s="1" t="s">
        <v>136</v>
      </c>
      <c r="C50" s="1" t="str">
        <f t="shared" si="0"/>
        <v>"CPVC Long Radius Bend"</v>
      </c>
      <c r="D50" s="1" t="str">
        <f t="shared" si="1"/>
        <v>("CPVC Long Radius Bend")</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A261-4047-4362-BB2C-0C5DEE6C68AB}">
  <dimension ref="A1:G7"/>
  <sheetViews>
    <sheetView topLeftCell="D1" workbookViewId="0">
      <selection activeCell="G2" sqref="G2"/>
    </sheetView>
  </sheetViews>
  <sheetFormatPr defaultRowHeight="15" x14ac:dyDescent="0.25"/>
  <cols>
    <col min="1" max="1" width="6.7109375" customWidth="1"/>
    <col min="2" max="2" width="15.5703125" style="1" customWidth="1"/>
    <col min="3" max="3" width="41.140625" style="1" customWidth="1"/>
    <col min="4" max="4" width="18.85546875" style="1" bestFit="1" customWidth="1"/>
    <col min="5" max="5" width="38.42578125" style="1" customWidth="1"/>
    <col min="6" max="6" width="38.5703125" bestFit="1" customWidth="1"/>
    <col min="7" max="7" width="74.7109375" customWidth="1"/>
  </cols>
  <sheetData>
    <row r="1" spans="1:7" x14ac:dyDescent="0.25">
      <c r="A1" s="2" t="s">
        <v>64</v>
      </c>
      <c r="B1" s="1" t="s">
        <v>169</v>
      </c>
      <c r="C1" s="1" t="s">
        <v>196</v>
      </c>
    </row>
    <row r="2" spans="1:7" s="4" customFormat="1" ht="60" x14ac:dyDescent="0.25">
      <c r="A2" s="4">
        <v>1</v>
      </c>
      <c r="B2" s="1" t="s">
        <v>105</v>
      </c>
      <c r="C2" s="3" t="s">
        <v>197</v>
      </c>
      <c r="D2" s="1" t="str">
        <f t="shared" ref="D2:E7" si="0">_xlfn.CONCAT(""""&amp;B2&amp;"""")</f>
        <v>"SLS 147:2013 "</v>
      </c>
      <c r="E2" s="3" t="str">
        <f t="shared" si="0"/>
        <v>"Unplasticized poly (vinyl chloride) pipes for water supply and for buried and above ground drainage and sewerage under pressure"</v>
      </c>
      <c r="F2" s="5" t="str">
        <f>_xlfn.CONCAT( "(",D2,", ", E2,")")</f>
        <v>("SLS 147:2013 ", "Unplasticized poly (vinyl chloride) pipes for water supply and for buried and above ground drainage and sewerage under pressure")</v>
      </c>
      <c r="G2" s="4" t="str" cm="1">
        <f t="array" ref="G2">_xlfn.CONCAT("INSERT INTO plum_standard (plum_standard,plum_description) VALUES",(TRANSPOSE(F2:F7)&amp;","))</f>
        <v>INSERT INTO plum_standard (plum_standard,plum_description) VALUES("SLS 147:2013 ", "Unplasticized poly (vinyl chloride) pipes for water supply and for buried and above ground drainage and sewerage under pressure"),("SLS 659:2015", "Unplasticized poly (vinyl chloride) fittings for water supply and for buried and above ground drainage and sewerage under pressure"),("SLS 1325:2007", " Plastics piping systems for soil and waste discharge (low and high temperature) inside unplasticized poly(vinyl chloride) (PVC-U)"),("SLS 1286", "Unplasticized poly (vinyl chloride) (uPVC) pipes for
non-pressure underground drainage and sewerage"),("Non-Type", "Non - Standard"),("IS : 15778 - Indian", "Chlorinated polyvinyl chloride (CPVC) pipes for potabvle hot and cold water distribution supplies"),</v>
      </c>
    </row>
    <row r="3" spans="1:7" s="4" customFormat="1" ht="60" x14ac:dyDescent="0.25">
      <c r="A3" s="4">
        <v>2</v>
      </c>
      <c r="B3" s="1" t="s">
        <v>108</v>
      </c>
      <c r="C3" s="3" t="s">
        <v>199</v>
      </c>
      <c r="D3" s="1" t="str">
        <f t="shared" si="0"/>
        <v>"SLS 659:2015"</v>
      </c>
      <c r="E3" s="3" t="str">
        <f t="shared" si="0"/>
        <v>"Unplasticized poly (vinyl chloride) fittings for water supply and for buried and above ground drainage and sewerage under pressure"</v>
      </c>
      <c r="F3" s="5" t="str">
        <f t="shared" ref="F3:F7" si="1">_xlfn.CONCAT( "(",D3,", ", E3,")")</f>
        <v>("SLS 659:2015", "Unplasticized poly (vinyl chloride) fittings for water supply and for buried and above ground drainage and sewerage under pressure")</v>
      </c>
    </row>
    <row r="4" spans="1:7" s="4" customFormat="1" ht="75" x14ac:dyDescent="0.25">
      <c r="A4" s="4">
        <v>3</v>
      </c>
      <c r="B4" s="1" t="s">
        <v>201</v>
      </c>
      <c r="C4" s="3" t="s">
        <v>202</v>
      </c>
      <c r="D4" s="1" t="str">
        <f t="shared" si="0"/>
        <v>"SLS 1325:2007"</v>
      </c>
      <c r="E4" s="3" t="str">
        <f t="shared" si="0"/>
        <v>" Plastics piping systems for soil and waste discharge (low and high temperature) inside unplasticized poly(vinyl chloride) (PVC-U)"</v>
      </c>
      <c r="F4" s="5" t="str">
        <f t="shared" si="1"/>
        <v>("SLS 1325:2007", " Plastics piping systems for soil and waste discharge (low and high temperature) inside unplasticized poly(vinyl chloride) (PVC-U)")</v>
      </c>
    </row>
    <row r="5" spans="1:7" s="4" customFormat="1" ht="60" x14ac:dyDescent="0.25">
      <c r="A5" s="4">
        <v>4</v>
      </c>
      <c r="B5" s="1" t="s">
        <v>109</v>
      </c>
      <c r="C5" s="3" t="s">
        <v>198</v>
      </c>
      <c r="D5" s="1" t="str">
        <f t="shared" si="0"/>
        <v>"SLS 1286"</v>
      </c>
      <c r="E5" s="3" t="str">
        <f t="shared" si="0"/>
        <v>"Unplasticized poly (vinyl chloride) (uPVC) pipes for
non-pressure underground drainage and sewerage"</v>
      </c>
      <c r="F5" s="5" t="str">
        <f t="shared" si="1"/>
        <v>("SLS 1286", "Unplasticized poly (vinyl chloride) (uPVC) pipes for
non-pressure underground drainage and sewerage")</v>
      </c>
    </row>
    <row r="6" spans="1:7" s="4" customFormat="1" x14ac:dyDescent="0.25">
      <c r="A6" s="4">
        <v>5</v>
      </c>
      <c r="B6" s="1" t="s">
        <v>111</v>
      </c>
      <c r="C6" s="1" t="s">
        <v>204</v>
      </c>
      <c r="D6" s="1" t="str">
        <f t="shared" si="0"/>
        <v>"Non-Type"</v>
      </c>
      <c r="E6" s="3" t="str">
        <f t="shared" si="0"/>
        <v>"Non - Standard"</v>
      </c>
      <c r="F6" s="5" t="str">
        <f t="shared" si="1"/>
        <v>("Non-Type", "Non - Standard")</v>
      </c>
    </row>
    <row r="7" spans="1:7" s="4" customFormat="1" ht="60" x14ac:dyDescent="0.25">
      <c r="A7" s="4">
        <v>6</v>
      </c>
      <c r="B7" s="3" t="s">
        <v>206</v>
      </c>
      <c r="C7" s="3" t="s">
        <v>205</v>
      </c>
      <c r="D7" s="1" t="str">
        <f t="shared" si="0"/>
        <v>"IS : 15778 - Indian"</v>
      </c>
      <c r="E7" s="3" t="str">
        <f t="shared" si="0"/>
        <v>"Chlorinated polyvinyl chloride (CPVC) pipes for potabvle hot and cold water distribution supplies"</v>
      </c>
      <c r="F7" s="5" t="str">
        <f t="shared" si="1"/>
        <v>("IS : 15778 - Indian", "Chlorinated polyvinyl chloride (CPVC) pipes for potabvle hot and cold water distribution supplies")</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B677-6731-4EA9-B8E3-96DD5E4F6E11}">
  <dimension ref="A1:G14"/>
  <sheetViews>
    <sheetView topLeftCell="C1" workbookViewId="0">
      <selection activeCell="G2" sqref="G2"/>
    </sheetView>
  </sheetViews>
  <sheetFormatPr defaultRowHeight="15" x14ac:dyDescent="0.25"/>
  <cols>
    <col min="1" max="1" width="6.7109375" customWidth="1"/>
    <col min="2" max="2" width="39.28515625" style="2" bestFit="1" customWidth="1"/>
    <col min="3" max="3" width="15.28515625" style="1" bestFit="1" customWidth="1"/>
    <col min="4" max="4" width="26.7109375" style="1" bestFit="1" customWidth="1"/>
    <col min="5" max="5" width="14.140625" style="1" bestFit="1" customWidth="1"/>
    <col min="6" max="6" width="38.5703125" bestFit="1" customWidth="1"/>
    <col min="7" max="7" width="74.7109375" customWidth="1"/>
  </cols>
  <sheetData>
    <row r="1" spans="1:7" x14ac:dyDescent="0.25">
      <c r="A1" s="2" t="s">
        <v>64</v>
      </c>
      <c r="B1" s="2" t="s">
        <v>203</v>
      </c>
      <c r="C1" s="1" t="s">
        <v>200</v>
      </c>
    </row>
    <row r="2" spans="1:7" s="4" customFormat="1" x14ac:dyDescent="0.25">
      <c r="A2" s="4">
        <v>1</v>
      </c>
      <c r="B2" s="1" t="s">
        <v>100</v>
      </c>
      <c r="C2" s="1">
        <v>1</v>
      </c>
      <c r="D2" s="1" t="str">
        <f t="shared" ref="D2:E5" si="0">_xlfn.CONCAT(""""&amp;B2&amp;"""")</f>
        <v>"uPVC PNT 14"</v>
      </c>
      <c r="E2" s="1" t="str">
        <f t="shared" si="0"/>
        <v>"1"</v>
      </c>
      <c r="F2" s="4" t="str">
        <f>_xlfn.CONCAT( "(",D2,", ", E2,")")</f>
        <v>("uPVC PNT 14", "1")</v>
      </c>
      <c r="G2" s="4" t="str" cm="1">
        <f t="array" ref="G2">_xlfn.CONCAT("INSERT INTO plum_grade (plum_grade,plum_standard_id) VALUES",(TRANSPOSE(F2:F14)&amp;","))</f>
        <v>INSERT INTO plum_grade (plum_grade,plum_standard_id) VALUES("uPVC PNT 14", "1"),("uPVC PNT 14 - Fitting", "2"),(" uPVC PNT 11", "1"),(" uPVC PNT 11 - Fitting", "2"),(" uPVC PN 12.5 - Fitting", "2"),(" uPVC PNT 7", "1"),(" uPVC CLASS 4.0 ", "3"),(" uPVCCLASS 2.5", "3"),("uPVC Drainage - fittings", "3"),("uPVC Drainage (special) SS", "4"),("Tube Well Pipe SS", "5"),("Irrigation Pipe SS", "5"),("CPVC", "6"),</v>
      </c>
    </row>
    <row r="3" spans="1:7" s="4" customFormat="1" x14ac:dyDescent="0.25">
      <c r="A3" s="4">
        <v>2</v>
      </c>
      <c r="B3" s="1" t="s">
        <v>106</v>
      </c>
      <c r="C3" s="1">
        <v>2</v>
      </c>
      <c r="D3" s="1" t="str">
        <f t="shared" si="0"/>
        <v>"uPVC PNT 14 - Fitting"</v>
      </c>
      <c r="E3" s="1" t="str">
        <f t="shared" si="0"/>
        <v>"2"</v>
      </c>
      <c r="F3" s="4" t="str">
        <f t="shared" ref="F3:F14" si="1">_xlfn.CONCAT( "(",D3,", ", E3,")")</f>
        <v>("uPVC PNT 14 - Fitting", "2")</v>
      </c>
    </row>
    <row r="4" spans="1:7" s="4" customFormat="1" x14ac:dyDescent="0.25">
      <c r="A4" s="4">
        <v>3</v>
      </c>
      <c r="B4" s="1" t="s">
        <v>101</v>
      </c>
      <c r="C4" s="1">
        <v>1</v>
      </c>
      <c r="D4" s="1" t="str">
        <f t="shared" si="0"/>
        <v>" uPVC PNT 11"</v>
      </c>
      <c r="E4" s="1" t="str">
        <f t="shared" si="0"/>
        <v>"1"</v>
      </c>
      <c r="F4" s="4" t="str">
        <f t="shared" si="1"/>
        <v>(" uPVC PNT 11", "1")</v>
      </c>
    </row>
    <row r="5" spans="1:7" s="4" customFormat="1" x14ac:dyDescent="0.25">
      <c r="A5" s="4">
        <v>4</v>
      </c>
      <c r="B5" s="1" t="s">
        <v>107</v>
      </c>
      <c r="C5" s="1">
        <v>2</v>
      </c>
      <c r="D5" s="1" t="str">
        <f t="shared" si="0"/>
        <v>" uPVC PNT 11 - Fitting"</v>
      </c>
      <c r="E5" s="1" t="str">
        <f t="shared" si="0"/>
        <v>"2"</v>
      </c>
      <c r="F5" s="4" t="str">
        <f t="shared" si="1"/>
        <v>(" uPVC PNT 11 - Fitting", "2")</v>
      </c>
    </row>
    <row r="6" spans="1:7" s="4" customFormat="1" x14ac:dyDescent="0.25">
      <c r="A6" s="4">
        <v>5</v>
      </c>
      <c r="B6" s="1" t="s">
        <v>207</v>
      </c>
      <c r="C6" s="1">
        <v>2</v>
      </c>
      <c r="D6" s="1" t="str">
        <f t="shared" ref="D6:D7" si="2">_xlfn.CONCAT(""""&amp;B6&amp;"""")</f>
        <v>" uPVC PN 12.5 - Fitting"</v>
      </c>
      <c r="E6" s="1" t="str">
        <f t="shared" ref="E6:E8" si="3">_xlfn.CONCAT(""""&amp;C6&amp;"""")</f>
        <v>"2"</v>
      </c>
      <c r="F6" s="4" t="str">
        <f t="shared" si="1"/>
        <v>(" uPVC PN 12.5 - Fitting", "2")</v>
      </c>
    </row>
    <row r="7" spans="1:7" s="4" customFormat="1" x14ac:dyDescent="0.25">
      <c r="A7" s="4">
        <v>6</v>
      </c>
      <c r="B7" s="1" t="s">
        <v>102</v>
      </c>
      <c r="C7" s="1">
        <v>1</v>
      </c>
      <c r="D7" s="1" t="str">
        <f t="shared" si="2"/>
        <v>" uPVC PNT 7"</v>
      </c>
      <c r="E7" s="1" t="str">
        <f t="shared" si="3"/>
        <v>"1"</v>
      </c>
      <c r="F7" s="4" t="str">
        <f t="shared" si="1"/>
        <v>(" uPVC PNT 7", "1")</v>
      </c>
    </row>
    <row r="8" spans="1:7" s="4" customFormat="1" x14ac:dyDescent="0.25">
      <c r="A8" s="4">
        <v>7</v>
      </c>
      <c r="B8" s="1" t="s">
        <v>181</v>
      </c>
      <c r="C8" s="1">
        <v>3</v>
      </c>
      <c r="D8" s="1" t="str">
        <f t="shared" ref="D8:D14" si="4">_xlfn.CONCAT(""""&amp;B8&amp;"""")</f>
        <v>" uPVC CLASS 4.0 "</v>
      </c>
      <c r="E8" s="1" t="str">
        <f t="shared" si="3"/>
        <v>"3"</v>
      </c>
      <c r="F8" s="4" t="str">
        <f t="shared" si="1"/>
        <v>(" uPVC CLASS 4.0 ", "3")</v>
      </c>
    </row>
    <row r="9" spans="1:7" s="4" customFormat="1" x14ac:dyDescent="0.25">
      <c r="A9" s="4">
        <v>8</v>
      </c>
      <c r="B9" s="1" t="s">
        <v>182</v>
      </c>
      <c r="C9" s="1">
        <v>3</v>
      </c>
      <c r="D9" s="1" t="str">
        <f t="shared" si="4"/>
        <v>" uPVCCLASS 2.5"</v>
      </c>
      <c r="E9" s="1" t="str">
        <f t="shared" ref="E9:E14" si="5">_xlfn.CONCAT(""""&amp;C9&amp;"""")</f>
        <v>"3"</v>
      </c>
      <c r="F9" s="4" t="str">
        <f t="shared" si="1"/>
        <v>(" uPVCCLASS 2.5", "3")</v>
      </c>
    </row>
    <row r="10" spans="1:7" s="4" customFormat="1" x14ac:dyDescent="0.25">
      <c r="A10" s="4">
        <v>9</v>
      </c>
      <c r="B10" s="1" t="s">
        <v>110</v>
      </c>
      <c r="C10" s="1">
        <v>3</v>
      </c>
      <c r="D10" s="1" t="str">
        <f t="shared" si="4"/>
        <v>"uPVC Drainage - fittings"</v>
      </c>
      <c r="E10" s="1" t="str">
        <f t="shared" si="5"/>
        <v>"3"</v>
      </c>
      <c r="F10" s="4" t="str">
        <f t="shared" si="1"/>
        <v>("uPVC Drainage - fittings", "3")</v>
      </c>
    </row>
    <row r="11" spans="1:7" s="4" customFormat="1" x14ac:dyDescent="0.25">
      <c r="A11" s="4">
        <v>10</v>
      </c>
      <c r="B11" s="1" t="s">
        <v>103</v>
      </c>
      <c r="C11" s="1">
        <v>4</v>
      </c>
      <c r="D11" s="1" t="str">
        <f t="shared" si="4"/>
        <v>"uPVC Drainage (special) SS"</v>
      </c>
      <c r="E11" s="1" t="str">
        <f t="shared" si="5"/>
        <v>"4"</v>
      </c>
      <c r="F11" s="4" t="str">
        <f t="shared" si="1"/>
        <v>("uPVC Drainage (special) SS", "4")</v>
      </c>
    </row>
    <row r="12" spans="1:7" s="4" customFormat="1" x14ac:dyDescent="0.25">
      <c r="A12" s="4">
        <v>11</v>
      </c>
      <c r="B12" s="1" t="s">
        <v>95</v>
      </c>
      <c r="C12" s="1">
        <v>5</v>
      </c>
      <c r="D12" s="1" t="str">
        <f t="shared" si="4"/>
        <v>"Tube Well Pipe SS"</v>
      </c>
      <c r="E12" s="1" t="str">
        <f t="shared" si="5"/>
        <v>"5"</v>
      </c>
      <c r="F12" s="4" t="str">
        <f t="shared" si="1"/>
        <v>("Tube Well Pipe SS", "5")</v>
      </c>
    </row>
    <row r="13" spans="1:7" s="4" customFormat="1" x14ac:dyDescent="0.25">
      <c r="A13" s="4">
        <v>12</v>
      </c>
      <c r="B13" s="1" t="s">
        <v>94</v>
      </c>
      <c r="C13" s="1">
        <v>5</v>
      </c>
      <c r="D13" s="1" t="str">
        <f t="shared" si="4"/>
        <v>"Irrigation Pipe SS"</v>
      </c>
      <c r="E13" s="1" t="str">
        <f t="shared" si="5"/>
        <v>"5"</v>
      </c>
      <c r="F13" s="4" t="str">
        <f t="shared" si="1"/>
        <v>("Irrigation Pipe SS", "5")</v>
      </c>
    </row>
    <row r="14" spans="1:7" s="4" customFormat="1" x14ac:dyDescent="0.25">
      <c r="A14" s="4">
        <v>13</v>
      </c>
      <c r="B14" s="1" t="s">
        <v>104</v>
      </c>
      <c r="C14" s="1">
        <v>6</v>
      </c>
      <c r="D14" s="1" t="str">
        <f t="shared" si="4"/>
        <v>"CPVC"</v>
      </c>
      <c r="E14" s="1" t="str">
        <f t="shared" si="5"/>
        <v>"6"</v>
      </c>
      <c r="F14" s="4" t="str">
        <f t="shared" si="1"/>
        <v>("CPVC", "6")</v>
      </c>
    </row>
  </sheetData>
  <phoneticPr fontId="1" type="noConversion"/>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A96B-A56E-4CC3-9E7D-BF79F93DE18D}">
  <dimension ref="A1:E3"/>
  <sheetViews>
    <sheetView workbookViewId="0">
      <selection activeCell="E2" sqref="E2"/>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178</v>
      </c>
    </row>
    <row r="2" spans="1:5" x14ac:dyDescent="0.25">
      <c r="A2">
        <v>1</v>
      </c>
      <c r="B2" t="s">
        <v>179</v>
      </c>
      <c r="C2" s="1" t="str">
        <f>_xlfn.CONCAT(""""&amp;B2&amp;"""")</f>
        <v>"PE - Plain Ended"</v>
      </c>
      <c r="D2" s="1" t="str">
        <f>_xlfn.CONCAT( "(",C2,")")</f>
        <v>("PE - Plain Ended")</v>
      </c>
      <c r="E2" t="str" cm="1">
        <f t="array" ref="E2">_xlfn.CONCAT("INSERT INTO plum_pipe_end_type (plum_pipe_end_type) VALUES",(TRANSPOSE(D2:D3)&amp;","))</f>
        <v>INSERT INTO plum_pipe_end_type (plum_pipe_end_type) VALUES("PE - Plain Ended"),("SS - Solvent Socketed"),</v>
      </c>
    </row>
    <row r="3" spans="1:5" x14ac:dyDescent="0.25">
      <c r="A3">
        <v>2</v>
      </c>
      <c r="B3" t="s">
        <v>180</v>
      </c>
      <c r="C3" s="1" t="str">
        <f>_xlfn.CONCAT(""""&amp;B3&amp;"""")</f>
        <v>"SS - Solvent Socketed"</v>
      </c>
      <c r="D3" s="1" t="str">
        <f>_xlfn.CONCAT( "(",C3,")")</f>
        <v>("SS - Solvent Socketed")</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7CBF8-F71A-411B-9DB0-DEF6645F17DF}">
  <dimension ref="A1:H38"/>
  <sheetViews>
    <sheetView workbookViewId="0">
      <selection activeCell="H2" sqref="H2"/>
    </sheetView>
  </sheetViews>
  <sheetFormatPr defaultRowHeight="15" x14ac:dyDescent="0.25"/>
  <cols>
    <col min="1" max="1" width="11.140625" bestFit="1" customWidth="1"/>
    <col min="2" max="2" width="16.7109375" bestFit="1" customWidth="1"/>
    <col min="3" max="3" width="17" bestFit="1" customWidth="1"/>
    <col min="4" max="4" width="16.5703125" bestFit="1" customWidth="1"/>
    <col min="5" max="5" width="15" bestFit="1" customWidth="1"/>
    <col min="6" max="6" width="16.7109375" bestFit="1" customWidth="1"/>
    <col min="7" max="7" width="32.42578125" bestFit="1" customWidth="1"/>
    <col min="8" max="8" width="55.5703125" customWidth="1"/>
  </cols>
  <sheetData>
    <row r="1" spans="1:8" x14ac:dyDescent="0.25">
      <c r="A1" s="1" t="s">
        <v>64</v>
      </c>
      <c r="B1" s="1" t="s">
        <v>65</v>
      </c>
      <c r="C1" s="1" t="s">
        <v>66</v>
      </c>
      <c r="D1" s="1"/>
      <c r="E1" s="1"/>
      <c r="F1" s="1"/>
    </row>
    <row r="2" spans="1:8" x14ac:dyDescent="0.25">
      <c r="A2" s="1">
        <v>1</v>
      </c>
      <c r="B2" s="1" t="s">
        <v>0</v>
      </c>
      <c r="C2" s="1" t="s">
        <v>1</v>
      </c>
      <c r="D2" s="1" t="str">
        <f>_xlfn.CONCAT(""""&amp;B2&amp;"""")</f>
        <v>"20mm"</v>
      </c>
      <c r="E2" s="1" t="s">
        <v>137</v>
      </c>
      <c r="F2" s="1" t="str">
        <f>_xlfn.CONCAT(""""&amp;E2&amp;"""")</f>
        <v>"1/2\""</v>
      </c>
      <c r="G2" t="str">
        <f t="shared" ref="G2:G37" si="0">_xlfn.CONCAT( "(",D2,", ", F2,")")</f>
        <v>("20mm", "1/2\"")</v>
      </c>
      <c r="H2" t="str" cm="1">
        <f t="array" ref="H2">_xlfn.CONCAT("INSERT INTO plum_size (plum_size_imperial,plum_size_metric) VALUES",(TRANSPOSE(G2:G38)&amp;","))</f>
        <v>INSERT INTO plum_size (plum_size_imperial,plum_size_metric) VALUES("20mm", "1/2\""),("25mm", "3/4\""),("32mm", "1\""),("40mm", "1 1/4\""),("50mm", "1 1/2\""),("63mm", "2\""),("75mm", "2 1/2\""),("90mm", "3\""),("110mm", "4\""),("25mm x 20mm", "3/4\" x 1/2\""),("32mm x 20mm", "1\" x 1/2\""),("32mm x 25mm", "1\" x 3/4\""),("40mm x 20mm", "1 1/4\" x 1/2\""),("40mm x 25mm", "1 1/4\" x 3/4\""),("40mm x 32mm", "1 1/4\" x 1\""),("50mmx 20mm", "1 1/2\" x 1/2\""),("50mm x 25mm", "1 1/2\" x 3/4\""),("50mm x 32mm", "1 1/2\" x 1\""),("50mm x 40mm", "1 1/2\" x 1 1/4\""),("63mm x 20mm", "2\" x 1/2\""),("63mm x 25mm", "2\" x 3/4\""),("63mm x 32mm", "2\" x 1\""),("63mm x 40mm", "2\" x 1 1/4\""),("63mm x 50mm", "2\" x 1 1/2\""),("75mm x 32mm", "2\" x 1 1/2\""),("75mm x 40mm", "2\" x 1 1/2\""),("75mm x 50mm", "2\" x 1 1/2\""),("75mm x 63mm", "2\" x 1 1/2\""),("90mm x 40mm", "3\" x 1 1/4\""),("90mm x 50mm", "3\" x 1 1/2\""),("90mm x 63mm", "3\" x 2\""),("90mm x 75mm", "3\" x 2 1/2\""),("110mm x 50mm", "4\" x 1 1/2\""),("110mm x 63mm", "4\" x 2\""),("110mm x 75mm", "4\" x 2 1/2\""),("110mm x 90mm", "4\" x 3\""),("160mm", "6\""),</v>
      </c>
    </row>
    <row r="3" spans="1:8" x14ac:dyDescent="0.25">
      <c r="A3" s="1">
        <v>2</v>
      </c>
      <c r="B3" s="1" t="s">
        <v>2</v>
      </c>
      <c r="C3" s="1" t="s">
        <v>3</v>
      </c>
      <c r="D3" s="1" t="str">
        <f t="shared" ref="D3:D37" si="1">_xlfn.CONCAT(""""&amp;B3&amp;"""")</f>
        <v>"25mm"</v>
      </c>
      <c r="E3" s="1" t="s">
        <v>138</v>
      </c>
      <c r="F3" s="1" t="str">
        <f t="shared" ref="F3:F37" si="2">_xlfn.CONCAT(""""&amp;E3&amp;"""")</f>
        <v>"3/4\""</v>
      </c>
      <c r="G3" t="str">
        <f t="shared" si="0"/>
        <v>("25mm", "3/4\"")</v>
      </c>
    </row>
    <row r="4" spans="1:8" x14ac:dyDescent="0.25">
      <c r="A4" s="1">
        <v>3</v>
      </c>
      <c r="B4" s="1" t="s">
        <v>4</v>
      </c>
      <c r="C4" s="1" t="s">
        <v>5</v>
      </c>
      <c r="D4" s="1" t="str">
        <f t="shared" si="1"/>
        <v>"32mm"</v>
      </c>
      <c r="E4" s="1" t="s">
        <v>142</v>
      </c>
      <c r="F4" s="1" t="str">
        <f t="shared" si="2"/>
        <v>"1\""</v>
      </c>
      <c r="G4" t="str">
        <f t="shared" si="0"/>
        <v>("32mm", "1\"")</v>
      </c>
    </row>
    <row r="5" spans="1:8" x14ac:dyDescent="0.25">
      <c r="A5" s="1">
        <v>4</v>
      </c>
      <c r="B5" s="1" t="s">
        <v>6</v>
      </c>
      <c r="C5" s="1" t="s">
        <v>7</v>
      </c>
      <c r="D5" s="1" t="str">
        <f t="shared" si="1"/>
        <v>"40mm"</v>
      </c>
      <c r="E5" s="1" t="s">
        <v>139</v>
      </c>
      <c r="F5" s="1" t="str">
        <f t="shared" si="2"/>
        <v>"1 1/4\""</v>
      </c>
      <c r="G5" t="str">
        <f t="shared" si="0"/>
        <v>("40mm", "1 1/4\"")</v>
      </c>
    </row>
    <row r="6" spans="1:8" x14ac:dyDescent="0.25">
      <c r="A6" s="1">
        <v>5</v>
      </c>
      <c r="B6" s="1" t="s">
        <v>8</v>
      </c>
      <c r="C6" s="1" t="s">
        <v>9</v>
      </c>
      <c r="D6" s="1" t="str">
        <f t="shared" si="1"/>
        <v>"50mm"</v>
      </c>
      <c r="E6" s="1" t="s">
        <v>140</v>
      </c>
      <c r="F6" s="1" t="str">
        <f t="shared" si="2"/>
        <v>"1 1/2\""</v>
      </c>
      <c r="G6" t="str">
        <f t="shared" si="0"/>
        <v>("50mm", "1 1/2\"")</v>
      </c>
    </row>
    <row r="7" spans="1:8" x14ac:dyDescent="0.25">
      <c r="A7" s="1">
        <v>6</v>
      </c>
      <c r="B7" s="1" t="s">
        <v>10</v>
      </c>
      <c r="C7" s="1" t="s">
        <v>11</v>
      </c>
      <c r="D7" s="1" t="str">
        <f t="shared" si="1"/>
        <v>"63mm"</v>
      </c>
      <c r="E7" s="1" t="s">
        <v>143</v>
      </c>
      <c r="F7" s="1" t="str">
        <f t="shared" si="2"/>
        <v>"2\""</v>
      </c>
      <c r="G7" t="str">
        <f t="shared" si="0"/>
        <v>("63mm", "2\"")</v>
      </c>
    </row>
    <row r="8" spans="1:8" x14ac:dyDescent="0.25">
      <c r="A8" s="1">
        <v>7</v>
      </c>
      <c r="B8" s="1" t="s">
        <v>12</v>
      </c>
      <c r="C8" s="1" t="s">
        <v>13</v>
      </c>
      <c r="D8" s="1" t="str">
        <f t="shared" si="1"/>
        <v>"75mm"</v>
      </c>
      <c r="E8" s="1" t="s">
        <v>141</v>
      </c>
      <c r="F8" s="1" t="str">
        <f t="shared" si="2"/>
        <v>"2 1/2\""</v>
      </c>
      <c r="G8" t="str">
        <f t="shared" si="0"/>
        <v>("75mm", "2 1/2\"")</v>
      </c>
    </row>
    <row r="9" spans="1:8" x14ac:dyDescent="0.25">
      <c r="A9" s="1">
        <v>8</v>
      </c>
      <c r="B9" s="1" t="s">
        <v>14</v>
      </c>
      <c r="C9" s="1" t="s">
        <v>15</v>
      </c>
      <c r="D9" s="1" t="str">
        <f t="shared" si="1"/>
        <v>"90mm"</v>
      </c>
      <c r="E9" s="1" t="s">
        <v>144</v>
      </c>
      <c r="F9" s="1" t="str">
        <f t="shared" si="2"/>
        <v>"3\""</v>
      </c>
      <c r="G9" t="str">
        <f t="shared" si="0"/>
        <v>("90mm", "3\"")</v>
      </c>
    </row>
    <row r="10" spans="1:8" x14ac:dyDescent="0.25">
      <c r="A10" s="1">
        <v>9</v>
      </c>
      <c r="B10" s="1" t="s">
        <v>16</v>
      </c>
      <c r="C10" s="1" t="s">
        <v>17</v>
      </c>
      <c r="D10" s="1" t="str">
        <f t="shared" si="1"/>
        <v>"110mm"</v>
      </c>
      <c r="E10" s="1" t="s">
        <v>145</v>
      </c>
      <c r="F10" s="1" t="str">
        <f t="shared" si="2"/>
        <v>"4\""</v>
      </c>
      <c r="G10" t="str">
        <f t="shared" si="0"/>
        <v>("110mm", "4\"")</v>
      </c>
    </row>
    <row r="11" spans="1:8" x14ac:dyDescent="0.25">
      <c r="A11" s="1">
        <v>10</v>
      </c>
      <c r="B11" s="1" t="s">
        <v>18</v>
      </c>
      <c r="C11" s="1" t="s">
        <v>19</v>
      </c>
      <c r="D11" s="1" t="str">
        <f t="shared" si="1"/>
        <v>"25mm x 20mm"</v>
      </c>
      <c r="E11" s="1" t="s">
        <v>146</v>
      </c>
      <c r="F11" s="1" t="str">
        <f t="shared" si="2"/>
        <v>"3/4\" x 1/2\""</v>
      </c>
      <c r="G11" t="str">
        <f t="shared" si="0"/>
        <v>("25mm x 20mm", "3/4\" x 1/2\"")</v>
      </c>
    </row>
    <row r="12" spans="1:8" x14ac:dyDescent="0.25">
      <c r="A12" s="1">
        <v>11</v>
      </c>
      <c r="B12" s="1" t="s">
        <v>20</v>
      </c>
      <c r="C12" s="1" t="s">
        <v>21</v>
      </c>
      <c r="D12" s="1" t="str">
        <f t="shared" si="1"/>
        <v>"32mm x 20mm"</v>
      </c>
      <c r="E12" s="1" t="s">
        <v>147</v>
      </c>
      <c r="F12" s="1" t="str">
        <f t="shared" si="2"/>
        <v>"1\" x 1/2\""</v>
      </c>
      <c r="G12" t="str">
        <f t="shared" si="0"/>
        <v>("32mm x 20mm", "1\" x 1/2\"")</v>
      </c>
    </row>
    <row r="13" spans="1:8" x14ac:dyDescent="0.25">
      <c r="A13" s="1">
        <v>12</v>
      </c>
      <c r="B13" s="1" t="s">
        <v>22</v>
      </c>
      <c r="C13" s="1" t="s">
        <v>23</v>
      </c>
      <c r="D13" s="1" t="str">
        <f t="shared" si="1"/>
        <v>"32mm x 25mm"</v>
      </c>
      <c r="E13" s="1" t="s">
        <v>148</v>
      </c>
      <c r="F13" s="1" t="str">
        <f t="shared" si="2"/>
        <v>"1\" x 3/4\""</v>
      </c>
      <c r="G13" t="str">
        <f t="shared" si="0"/>
        <v>("32mm x 25mm", "1\" x 3/4\"")</v>
      </c>
    </row>
    <row r="14" spans="1:8" x14ac:dyDescent="0.25">
      <c r="A14" s="1">
        <v>13</v>
      </c>
      <c r="B14" s="1" t="s">
        <v>24</v>
      </c>
      <c r="C14" s="1" t="s">
        <v>25</v>
      </c>
      <c r="D14" s="1" t="str">
        <f t="shared" si="1"/>
        <v>"40mm x 20mm"</v>
      </c>
      <c r="E14" s="1" t="s">
        <v>149</v>
      </c>
      <c r="F14" s="1" t="str">
        <f t="shared" si="2"/>
        <v>"1 1/4\" x 1/2\""</v>
      </c>
      <c r="G14" t="str">
        <f t="shared" si="0"/>
        <v>("40mm x 20mm", "1 1/4\" x 1/2\"")</v>
      </c>
    </row>
    <row r="15" spans="1:8" x14ac:dyDescent="0.25">
      <c r="A15" s="1">
        <v>14</v>
      </c>
      <c r="B15" s="1" t="s">
        <v>26</v>
      </c>
      <c r="C15" s="1" t="s">
        <v>27</v>
      </c>
      <c r="D15" s="1" t="str">
        <f t="shared" si="1"/>
        <v>"40mm x 25mm"</v>
      </c>
      <c r="E15" s="1" t="s">
        <v>150</v>
      </c>
      <c r="F15" s="1" t="str">
        <f t="shared" si="2"/>
        <v>"1 1/4\" x 3/4\""</v>
      </c>
      <c r="G15" t="str">
        <f t="shared" si="0"/>
        <v>("40mm x 25mm", "1 1/4\" x 3/4\"")</v>
      </c>
    </row>
    <row r="16" spans="1:8" x14ac:dyDescent="0.25">
      <c r="A16" s="1">
        <v>15</v>
      </c>
      <c r="B16" s="1" t="s">
        <v>28</v>
      </c>
      <c r="C16" s="1" t="s">
        <v>29</v>
      </c>
      <c r="D16" s="1" t="str">
        <f t="shared" si="1"/>
        <v>"40mm x 32mm"</v>
      </c>
      <c r="E16" s="1" t="s">
        <v>151</v>
      </c>
      <c r="F16" s="1" t="str">
        <f t="shared" si="2"/>
        <v>"1 1/4\" x 1\""</v>
      </c>
      <c r="G16" t="str">
        <f t="shared" si="0"/>
        <v>("40mm x 32mm", "1 1/4\" x 1\"")</v>
      </c>
    </row>
    <row r="17" spans="1:7" x14ac:dyDescent="0.25">
      <c r="A17" s="1">
        <v>16</v>
      </c>
      <c r="B17" s="1" t="s">
        <v>30</v>
      </c>
      <c r="C17" s="1" t="s">
        <v>31</v>
      </c>
      <c r="D17" s="1" t="str">
        <f t="shared" si="1"/>
        <v>"50mmx 20mm"</v>
      </c>
      <c r="E17" s="1" t="s">
        <v>152</v>
      </c>
      <c r="F17" s="1" t="str">
        <f t="shared" si="2"/>
        <v>"1 1/2\" x 1/2\""</v>
      </c>
      <c r="G17" t="str">
        <f t="shared" si="0"/>
        <v>("50mmx 20mm", "1 1/2\" x 1/2\"")</v>
      </c>
    </row>
    <row r="18" spans="1:7" x14ac:dyDescent="0.25">
      <c r="A18" s="1">
        <v>17</v>
      </c>
      <c r="B18" s="1" t="s">
        <v>32</v>
      </c>
      <c r="C18" s="1" t="s">
        <v>33</v>
      </c>
      <c r="D18" s="1" t="str">
        <f t="shared" si="1"/>
        <v>"50mm x 25mm"</v>
      </c>
      <c r="E18" s="1" t="s">
        <v>153</v>
      </c>
      <c r="F18" s="1" t="str">
        <f t="shared" si="2"/>
        <v>"1 1/2\" x 3/4\""</v>
      </c>
      <c r="G18" t="str">
        <f t="shared" si="0"/>
        <v>("50mm x 25mm", "1 1/2\" x 3/4\"")</v>
      </c>
    </row>
    <row r="19" spans="1:7" x14ac:dyDescent="0.25">
      <c r="A19" s="1">
        <v>18</v>
      </c>
      <c r="B19" s="1" t="s">
        <v>34</v>
      </c>
      <c r="C19" s="1" t="s">
        <v>35</v>
      </c>
      <c r="D19" s="1" t="str">
        <f t="shared" si="1"/>
        <v>"50mm x 32mm"</v>
      </c>
      <c r="E19" s="1" t="s">
        <v>154</v>
      </c>
      <c r="F19" s="1" t="str">
        <f t="shared" si="2"/>
        <v>"1 1/2\" x 1\""</v>
      </c>
      <c r="G19" t="str">
        <f t="shared" si="0"/>
        <v>("50mm x 32mm", "1 1/2\" x 1\"")</v>
      </c>
    </row>
    <row r="20" spans="1:7" x14ac:dyDescent="0.25">
      <c r="A20" s="1">
        <v>19</v>
      </c>
      <c r="B20" s="1" t="s">
        <v>36</v>
      </c>
      <c r="C20" s="1" t="s">
        <v>37</v>
      </c>
      <c r="D20" s="1" t="str">
        <f t="shared" si="1"/>
        <v>"50mm x 40mm"</v>
      </c>
      <c r="E20" s="1" t="s">
        <v>155</v>
      </c>
      <c r="F20" s="1" t="str">
        <f t="shared" si="2"/>
        <v>"1 1/2\" x 1 1/4\""</v>
      </c>
      <c r="G20" t="str">
        <f t="shared" si="0"/>
        <v>("50mm x 40mm", "1 1/2\" x 1 1/4\"")</v>
      </c>
    </row>
    <row r="21" spans="1:7" x14ac:dyDescent="0.25">
      <c r="A21" s="1">
        <v>20</v>
      </c>
      <c r="B21" s="1" t="s">
        <v>38</v>
      </c>
      <c r="C21" s="1" t="s">
        <v>39</v>
      </c>
      <c r="D21" s="1" t="str">
        <f t="shared" si="1"/>
        <v>"63mm x 20mm"</v>
      </c>
      <c r="E21" s="1" t="s">
        <v>156</v>
      </c>
      <c r="F21" s="1" t="str">
        <f t="shared" si="2"/>
        <v>"2\" x 1/2\""</v>
      </c>
      <c r="G21" t="str">
        <f t="shared" si="0"/>
        <v>("63mm x 20mm", "2\" x 1/2\"")</v>
      </c>
    </row>
    <row r="22" spans="1:7" x14ac:dyDescent="0.25">
      <c r="A22" s="1">
        <v>21</v>
      </c>
      <c r="B22" s="1" t="s">
        <v>40</v>
      </c>
      <c r="C22" s="1" t="s">
        <v>41</v>
      </c>
      <c r="D22" s="1" t="str">
        <f t="shared" si="1"/>
        <v>"63mm x 25mm"</v>
      </c>
      <c r="E22" s="1" t="s">
        <v>157</v>
      </c>
      <c r="F22" s="1" t="str">
        <f t="shared" si="2"/>
        <v>"2\" x 3/4\""</v>
      </c>
      <c r="G22" t="str">
        <f t="shared" si="0"/>
        <v>("63mm x 25mm", "2\" x 3/4\"")</v>
      </c>
    </row>
    <row r="23" spans="1:7" x14ac:dyDescent="0.25">
      <c r="A23" s="1">
        <v>22</v>
      </c>
      <c r="B23" s="1" t="s">
        <v>42</v>
      </c>
      <c r="C23" s="1" t="s">
        <v>43</v>
      </c>
      <c r="D23" s="1" t="str">
        <f t="shared" si="1"/>
        <v>"63mm x 32mm"</v>
      </c>
      <c r="E23" s="1" t="s">
        <v>158</v>
      </c>
      <c r="F23" s="1" t="str">
        <f t="shared" si="2"/>
        <v>"2\" x 1\""</v>
      </c>
      <c r="G23" t="str">
        <f t="shared" si="0"/>
        <v>("63mm x 32mm", "2\" x 1\"")</v>
      </c>
    </row>
    <row r="24" spans="1:7" x14ac:dyDescent="0.25">
      <c r="A24" s="1">
        <v>23</v>
      </c>
      <c r="B24" s="1" t="s">
        <v>44</v>
      </c>
      <c r="C24" s="1" t="s">
        <v>45</v>
      </c>
      <c r="D24" s="1" t="str">
        <f t="shared" si="1"/>
        <v>"63mm x 40mm"</v>
      </c>
      <c r="E24" s="1" t="s">
        <v>159</v>
      </c>
      <c r="F24" s="1" t="str">
        <f t="shared" si="2"/>
        <v>"2\" x 1 1/4\""</v>
      </c>
      <c r="G24" t="str">
        <f t="shared" si="0"/>
        <v>("63mm x 40mm", "2\" x 1 1/4\"")</v>
      </c>
    </row>
    <row r="25" spans="1:7" x14ac:dyDescent="0.25">
      <c r="A25" s="1">
        <v>24</v>
      </c>
      <c r="B25" s="1" t="s">
        <v>46</v>
      </c>
      <c r="C25" s="1" t="s">
        <v>47</v>
      </c>
      <c r="D25" s="1" t="str">
        <f t="shared" si="1"/>
        <v>"63mm x 50mm"</v>
      </c>
      <c r="E25" s="1" t="s">
        <v>160</v>
      </c>
      <c r="F25" s="1" t="str">
        <f t="shared" si="2"/>
        <v>"2\" x 1 1/2\""</v>
      </c>
      <c r="G25" t="str">
        <f t="shared" si="0"/>
        <v>("63mm x 50mm", "2\" x 1 1/2\"")</v>
      </c>
    </row>
    <row r="26" spans="1:7" x14ac:dyDescent="0.25">
      <c r="A26" s="1">
        <v>25</v>
      </c>
      <c r="B26" s="1" t="s">
        <v>186</v>
      </c>
      <c r="C26" s="1" t="s">
        <v>190</v>
      </c>
      <c r="D26" s="1" t="str">
        <f t="shared" si="1"/>
        <v>"75mm x 32mm"</v>
      </c>
      <c r="E26" s="1" t="s">
        <v>160</v>
      </c>
      <c r="F26" s="1" t="str">
        <f t="shared" si="2"/>
        <v>"2\" x 1 1/2\""</v>
      </c>
      <c r="G26" t="str">
        <f t="shared" si="0"/>
        <v>("75mm x 32mm", "2\" x 1 1/2\"")</v>
      </c>
    </row>
    <row r="27" spans="1:7" x14ac:dyDescent="0.25">
      <c r="A27" s="1">
        <v>26</v>
      </c>
      <c r="B27" s="1" t="s">
        <v>187</v>
      </c>
      <c r="C27" s="1" t="s">
        <v>191</v>
      </c>
      <c r="D27" s="1" t="str">
        <f t="shared" si="1"/>
        <v>"75mm x 40mm"</v>
      </c>
      <c r="E27" s="1" t="s">
        <v>160</v>
      </c>
      <c r="F27" s="1" t="str">
        <f t="shared" si="2"/>
        <v>"2\" x 1 1/2\""</v>
      </c>
      <c r="G27" t="str">
        <f t="shared" si="0"/>
        <v>("75mm x 40mm", "2\" x 1 1/2\"")</v>
      </c>
    </row>
    <row r="28" spans="1:7" x14ac:dyDescent="0.25">
      <c r="A28" s="1">
        <v>27</v>
      </c>
      <c r="B28" s="1" t="s">
        <v>188</v>
      </c>
      <c r="C28" s="1" t="s">
        <v>192</v>
      </c>
      <c r="D28" s="1" t="str">
        <f t="shared" si="1"/>
        <v>"75mm x 50mm"</v>
      </c>
      <c r="E28" s="1" t="s">
        <v>160</v>
      </c>
      <c r="F28" s="1" t="str">
        <f t="shared" si="2"/>
        <v>"2\" x 1 1/2\""</v>
      </c>
      <c r="G28" t="str">
        <f t="shared" si="0"/>
        <v>("75mm x 50mm", "2\" x 1 1/2\"")</v>
      </c>
    </row>
    <row r="29" spans="1:7" x14ac:dyDescent="0.25">
      <c r="A29" s="1">
        <v>28</v>
      </c>
      <c r="B29" s="1" t="s">
        <v>189</v>
      </c>
      <c r="C29" s="1" t="s">
        <v>193</v>
      </c>
      <c r="D29" s="1" t="str">
        <f t="shared" si="1"/>
        <v>"75mm x 63mm"</v>
      </c>
      <c r="E29" s="1" t="s">
        <v>160</v>
      </c>
      <c r="F29" s="1" t="str">
        <f t="shared" si="2"/>
        <v>"2\" x 1 1/2\""</v>
      </c>
      <c r="G29" t="str">
        <f t="shared" si="0"/>
        <v>("75mm x 63mm", "2\" x 1 1/2\"")</v>
      </c>
    </row>
    <row r="30" spans="1:7" x14ac:dyDescent="0.25">
      <c r="A30" s="1">
        <v>29</v>
      </c>
      <c r="B30" s="1" t="s">
        <v>48</v>
      </c>
      <c r="C30" s="1" t="s">
        <v>49</v>
      </c>
      <c r="D30" s="1" t="str">
        <f t="shared" si="1"/>
        <v>"90mm x 40mm"</v>
      </c>
      <c r="E30" s="1" t="s">
        <v>161</v>
      </c>
      <c r="F30" s="1" t="str">
        <f t="shared" si="2"/>
        <v>"3\" x 1 1/4\""</v>
      </c>
      <c r="G30" t="str">
        <f t="shared" si="0"/>
        <v>("90mm x 40mm", "3\" x 1 1/4\"")</v>
      </c>
    </row>
    <row r="31" spans="1:7" x14ac:dyDescent="0.25">
      <c r="A31" s="1">
        <v>30</v>
      </c>
      <c r="B31" s="1" t="s">
        <v>50</v>
      </c>
      <c r="C31" s="1" t="s">
        <v>51</v>
      </c>
      <c r="D31" s="1" t="str">
        <f t="shared" si="1"/>
        <v>"90mm x 50mm"</v>
      </c>
      <c r="E31" s="1" t="s">
        <v>162</v>
      </c>
      <c r="F31" s="1" t="str">
        <f t="shared" si="2"/>
        <v>"3\" x 1 1/2\""</v>
      </c>
      <c r="G31" t="str">
        <f t="shared" si="0"/>
        <v>("90mm x 50mm", "3\" x 1 1/2\"")</v>
      </c>
    </row>
    <row r="32" spans="1:7" x14ac:dyDescent="0.25">
      <c r="A32" s="1">
        <v>31</v>
      </c>
      <c r="B32" s="1" t="s">
        <v>52</v>
      </c>
      <c r="C32" s="1" t="s">
        <v>53</v>
      </c>
      <c r="D32" s="1" t="str">
        <f t="shared" si="1"/>
        <v>"90mm x 63mm"</v>
      </c>
      <c r="E32" s="1" t="s">
        <v>163</v>
      </c>
      <c r="F32" s="1" t="str">
        <f t="shared" si="2"/>
        <v>"3\" x 2\""</v>
      </c>
      <c r="G32" t="str">
        <f t="shared" si="0"/>
        <v>("90mm x 63mm", "3\" x 2\"")</v>
      </c>
    </row>
    <row r="33" spans="1:7" x14ac:dyDescent="0.25">
      <c r="A33" s="1">
        <v>32</v>
      </c>
      <c r="B33" s="1" t="s">
        <v>54</v>
      </c>
      <c r="C33" s="1" t="s">
        <v>55</v>
      </c>
      <c r="D33" s="1" t="str">
        <f t="shared" si="1"/>
        <v>"90mm x 75mm"</v>
      </c>
      <c r="E33" s="1" t="s">
        <v>164</v>
      </c>
      <c r="F33" s="1" t="str">
        <f t="shared" si="2"/>
        <v>"3\" x 2 1/2\""</v>
      </c>
      <c r="G33" t="str">
        <f t="shared" si="0"/>
        <v>("90mm x 75mm", "3\" x 2 1/2\"")</v>
      </c>
    </row>
    <row r="34" spans="1:7" x14ac:dyDescent="0.25">
      <c r="A34" s="1">
        <v>33</v>
      </c>
      <c r="B34" s="1" t="s">
        <v>56</v>
      </c>
      <c r="C34" s="1" t="s">
        <v>57</v>
      </c>
      <c r="D34" s="1" t="str">
        <f t="shared" si="1"/>
        <v>"110mm x 50mm"</v>
      </c>
      <c r="E34" s="1" t="s">
        <v>165</v>
      </c>
      <c r="F34" s="1" t="str">
        <f t="shared" si="2"/>
        <v>"4\" x 1 1/2\""</v>
      </c>
      <c r="G34" t="str">
        <f t="shared" si="0"/>
        <v>("110mm x 50mm", "4\" x 1 1/2\"")</v>
      </c>
    </row>
    <row r="35" spans="1:7" x14ac:dyDescent="0.25">
      <c r="A35" s="1">
        <v>34</v>
      </c>
      <c r="B35" s="1" t="s">
        <v>58</v>
      </c>
      <c r="C35" s="1" t="s">
        <v>59</v>
      </c>
      <c r="D35" s="1" t="str">
        <f t="shared" si="1"/>
        <v>"110mm x 63mm"</v>
      </c>
      <c r="E35" s="1" t="s">
        <v>166</v>
      </c>
      <c r="F35" s="1" t="str">
        <f t="shared" si="2"/>
        <v>"4\" x 2\""</v>
      </c>
      <c r="G35" t="str">
        <f t="shared" si="0"/>
        <v>("110mm x 63mm", "4\" x 2\"")</v>
      </c>
    </row>
    <row r="36" spans="1:7" x14ac:dyDescent="0.25">
      <c r="A36" s="1">
        <v>35</v>
      </c>
      <c r="B36" s="1" t="s">
        <v>60</v>
      </c>
      <c r="C36" s="1" t="s">
        <v>61</v>
      </c>
      <c r="D36" s="1" t="str">
        <f t="shared" si="1"/>
        <v>"110mm x 75mm"</v>
      </c>
      <c r="E36" s="1" t="s">
        <v>167</v>
      </c>
      <c r="F36" s="1" t="str">
        <f t="shared" si="2"/>
        <v>"4\" x 2 1/2\""</v>
      </c>
      <c r="G36" t="str">
        <f t="shared" si="0"/>
        <v>("110mm x 75mm", "4\" x 2 1/2\"")</v>
      </c>
    </row>
    <row r="37" spans="1:7" x14ac:dyDescent="0.25">
      <c r="A37" s="1">
        <v>36</v>
      </c>
      <c r="B37" s="1" t="s">
        <v>62</v>
      </c>
      <c r="C37" s="1" t="s">
        <v>63</v>
      </c>
      <c r="D37" s="1" t="str">
        <f t="shared" si="1"/>
        <v>"110mm x 90mm"</v>
      </c>
      <c r="E37" s="1" t="s">
        <v>168</v>
      </c>
      <c r="F37" s="1" t="str">
        <f t="shared" si="2"/>
        <v>"4\" x 3\""</v>
      </c>
      <c r="G37" t="str">
        <f t="shared" si="0"/>
        <v>("110mm x 90mm", "4\" x 3\"")</v>
      </c>
    </row>
    <row r="38" spans="1:7" x14ac:dyDescent="0.25">
      <c r="A38" s="1">
        <v>37</v>
      </c>
      <c r="B38" s="1" t="s">
        <v>183</v>
      </c>
      <c r="C38" s="1" t="s">
        <v>184</v>
      </c>
      <c r="D38" s="1" t="str">
        <f>_xlfn.CONCAT(""""&amp;B38&amp;"""")</f>
        <v>"160mm"</v>
      </c>
      <c r="E38" s="1" t="s">
        <v>185</v>
      </c>
      <c r="F38" s="1" t="str">
        <f>_xlfn.CONCAT(""""&amp;E38&amp;"""")</f>
        <v>"6\""</v>
      </c>
      <c r="G38" t="str">
        <f>_xlfn.CONCAT( "(",D38,", ", F38,")")</f>
        <v>("160mm", "6\"")</v>
      </c>
    </row>
  </sheetData>
  <phoneticPr fontId="1"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CEA8D-C192-4780-A548-CB79ECEB5E3C}">
  <dimension ref="A1:E8"/>
  <sheetViews>
    <sheetView workbookViewId="0">
      <selection activeCell="E2" sqref="E2"/>
    </sheetView>
  </sheetViews>
  <sheetFormatPr defaultRowHeight="15" x14ac:dyDescent="0.25"/>
  <cols>
    <col min="2" max="2" width="40.7109375" customWidth="1"/>
    <col min="3" max="3" width="34.85546875" bestFit="1" customWidth="1"/>
    <col min="4" max="4" width="34.85546875" customWidth="1"/>
  </cols>
  <sheetData>
    <row r="1" spans="1:5" x14ac:dyDescent="0.25">
      <c r="A1" t="s">
        <v>64</v>
      </c>
      <c r="B1" t="s">
        <v>112</v>
      </c>
    </row>
    <row r="2" spans="1:5" x14ac:dyDescent="0.25">
      <c r="A2">
        <v>1</v>
      </c>
      <c r="B2" t="s">
        <v>113</v>
      </c>
      <c r="C2" s="1" t="str">
        <f>_xlfn.CONCAT(""""&amp;B2&amp;"""")</f>
        <v>"Pressure pipes"</v>
      </c>
      <c r="D2" s="1" t="str">
        <f>_xlfn.CONCAT( "(",C2,")")</f>
        <v>("Pressure pipes")</v>
      </c>
      <c r="E2" t="str" cm="1">
        <f t="array" ref="E2">_xlfn.CONCAT("INSERT INTO plum_type (plum_pipe_type) VALUES",(TRANSPOSE(D2:D6)&amp;","))</f>
        <v>INSERT INTO plum_type (plum_pipe_type) VALUES("Pressure pipes"),("Pressure fittings"),("Sewerage and Waste Water Pipes"),("Sewerage and Waste Fittings"),("Cpvc Pipes"),</v>
      </c>
    </row>
    <row r="3" spans="1:5" x14ac:dyDescent="0.25">
      <c r="A3">
        <v>2</v>
      </c>
      <c r="B3" t="s">
        <v>114</v>
      </c>
      <c r="C3" s="1" t="str">
        <f t="shared" ref="C3:C7" si="0">_xlfn.CONCAT(""""&amp;B3&amp;"""")</f>
        <v>"Pressure fittings"</v>
      </c>
      <c r="D3" s="1" t="str">
        <f t="shared" ref="D3:D7" si="1">_xlfn.CONCAT( "(",C3,")")</f>
        <v>("Pressure fittings")</v>
      </c>
    </row>
    <row r="4" spans="1:5" x14ac:dyDescent="0.25">
      <c r="A4">
        <v>3</v>
      </c>
      <c r="B4" t="s">
        <v>115</v>
      </c>
      <c r="C4" s="1" t="str">
        <f t="shared" si="0"/>
        <v>"Sewerage and Waste Water Pipes"</v>
      </c>
      <c r="D4" s="1" t="str">
        <f t="shared" si="1"/>
        <v>("Sewerage and Waste Water Pipes")</v>
      </c>
    </row>
    <row r="5" spans="1:5" x14ac:dyDescent="0.25">
      <c r="A5">
        <v>4</v>
      </c>
      <c r="B5" t="s">
        <v>208</v>
      </c>
      <c r="C5" s="1" t="str">
        <f>_xlfn.CONCAT(""""&amp;B5&amp;"""")</f>
        <v>"Sewerage and Waste Fittings"</v>
      </c>
      <c r="D5" s="1" t="str">
        <f t="shared" si="1"/>
        <v>("Sewerage and Waste Fittings")</v>
      </c>
    </row>
    <row r="6" spans="1:5" x14ac:dyDescent="0.25">
      <c r="A6">
        <v>5</v>
      </c>
      <c r="B6" t="s">
        <v>116</v>
      </c>
      <c r="C6" s="1" t="str">
        <f t="shared" si="0"/>
        <v>"Cpvc Pipes"</v>
      </c>
      <c r="D6" s="1" t="str">
        <f t="shared" si="1"/>
        <v>("Cpvc Pipes")</v>
      </c>
    </row>
    <row r="7" spans="1:5" x14ac:dyDescent="0.25">
      <c r="A7">
        <v>6</v>
      </c>
      <c r="B7" t="s">
        <v>117</v>
      </c>
      <c r="C7" s="1" t="str">
        <f t="shared" si="0"/>
        <v>"Cpvc Fittings"</v>
      </c>
      <c r="D7" s="1" t="str">
        <f t="shared" si="1"/>
        <v>("Cpvc Fittings")</v>
      </c>
    </row>
    <row r="8" spans="1:5" x14ac:dyDescent="0.25">
      <c r="D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51A4-0C2E-4883-BC0A-528D5C113E23}">
  <dimension ref="A1:G187"/>
  <sheetViews>
    <sheetView workbookViewId="0">
      <selection activeCell="G2" sqref="G2"/>
    </sheetView>
  </sheetViews>
  <sheetFormatPr defaultRowHeight="15" x14ac:dyDescent="0.25"/>
  <cols>
    <col min="1" max="1" width="9.42578125" customWidth="1"/>
    <col min="2" max="2" width="13.5703125" customWidth="1"/>
    <col min="3" max="3" width="10.85546875" bestFit="1" customWidth="1"/>
    <col min="4" max="4" width="12.5703125" bestFit="1" customWidth="1"/>
    <col min="5" max="5" width="17.5703125" bestFit="1" customWidth="1"/>
    <col min="6" max="6" width="13.5703125" style="1" bestFit="1" customWidth="1"/>
  </cols>
  <sheetData>
    <row r="1" spans="1:7" x14ac:dyDescent="0.25">
      <c r="A1" t="s">
        <v>64</v>
      </c>
      <c r="B1" t="s">
        <v>170</v>
      </c>
      <c r="C1" t="s">
        <v>172</v>
      </c>
      <c r="D1" t="s">
        <v>171</v>
      </c>
      <c r="E1" t="s">
        <v>175</v>
      </c>
    </row>
    <row r="2" spans="1:7" x14ac:dyDescent="0.25">
      <c r="A2">
        <v>1</v>
      </c>
      <c r="B2">
        <v>1</v>
      </c>
      <c r="C2">
        <v>1</v>
      </c>
      <c r="D2">
        <v>2</v>
      </c>
      <c r="E2">
        <v>2</v>
      </c>
      <c r="F2" t="str">
        <f>_xlfn.CONCAT( "(",B2,", ", C2,", ", D2,", ", E2,")")</f>
        <v>(1, 1, 2, 2)</v>
      </c>
      <c r="G2" t="str" cm="1">
        <f t="array" ref="G2">_xlfn.CONCAT("INSERT INTO plum_fitting_info (plum_fitting_id,plum_grade_id,plum_size_id,plum_type_id) VALUES",(TRANSPOSE(F2:F176)&amp;","))</f>
        <v>INSERT INTO plum_fitting_info (plum_fitting_id,plum_grade_id,plum_size_id,plum_type_id) VALUES(1, 1, 2, 2),(1, 2, 4, 2),(1, 3, 4, 2),(1, 4, 4, 2),(1, 5, 4, 2),(1, 6, 4, 2),(1, 7, 4, 2),(1, 8, 4, 2),(1, 9, 4, 2),(2, 1, 2, 2),(2, 2, 4, 2),(2, 3, 4, 2),(2, 4, 4, 2),(2, 5, 4, 2),(2, 6, 4, 2),(2, 7, 4, 2),(2, 8, 4, 2),(2, 9, 4, 2),(3, 1, 2, 2),(3, 2, 4, 2),(3, 3, 4, 2),(3, 4, 4, 2),(3, 5, 4, 2),(3, 6, 4, 2),(3, 7, 4, 2),(3, 8, 4, 2),(3, 9, 4, 2),(4, 1, 2, 2),(4, 2, 4, 2),(4, 3, 4, 2),(4, 4, 4, 2),(4, 5, 4, 2),(4, 6, 4, 2),(4, 7, 4, 2),(4, 8, 4, 2),(4, 9, 4, 2),(5, 1, 2, 2),(5, 2, 4, 2),(5, 3, 4, 2),(5, 4, 4, 2),(5, 5, 4, 2),(5, 6, 4, 2),(5, 7, 4, 2),(5, 8, 4, 2),(5, 9, 4, 2),(6, 1, 2, 2),(6, 2, 4, 2),(6, 3, 4, 2),(6, 4, 4, 2),(6, 5, 4, 2),(6, 6, 4, 2),(6, 7, 4, 2),(6, 8, 4, 2),(6, 9, 4, 2),(7, 1, 2, 2),(7, 2, 4, 2),(7, 3, 4, 2),(7, 4, 4, 2),(7, 5, 4, 2),(7, 6, 4, 2),(7, 7, 4, 2),(7, 8, 4, 2),(7, 9, 4, 2),(8, 1, 2, 2),(8, 2, 4, 2),(8, 3, 4, 2),(8, 4, 4, 2),(8, 5, 4, 2),(8, 6, 4, 2),(8, 7, 4, 2),(8, 8, 4, 2),(8, 9, 4, 2),(9, 1, 2, 2),(9, 2, 4, 2),(9, 3, 4, 2),(9, 4, 4, 2),(9, 5, 4, 2),(9, 6, 4, 2),(10, 10, 4, 2),(10, 11, 4, 2),(10, 12, 4, 2),(10, 13, 4, 2),(10, 14, 4, 2),(10, 15, 4, 2),(10, 16, 4, 2),(10, 17, 4, 2),(10, 18, 4, 2),(10, 19, 4, 2),(10, 20, 4, 2),(10, 21, 4, 2),(10, 22, 4, 2),(10, 23, 4, 2),(10, 24, 4, 2),(10, 25, 4, 2),(10, 26, 4, 2),(10, 27, 4, 2),(10, 28, 4, 2),(10, 29, 4, 2),(10, 30, 4, 2),(10, 31, 4, 2),(10, 32, 4, 2),(10, 33, 4, 2),(10, 34, 4, 2),(10, 35, 4, 2),(10, 36, 4, 2),(11, 10, 4, 2),(11, 11, 4, 2),(11, 12, 4, 2),(11, 13, 4, 2),(11, 14, 4, 2),(11, 15, 4, 2),(11, 16, 4, 2),(11, 17, 4, 2),(11, 18, 4, 2),(11, 19, 4, 2),(11, 20, 4, 2),(11, 21, 4, 2),(11, 22, 4, 2),(11, 23, 4, 2),(11, 24, 4, 2),(11, 25, 4, 2),(11, 26, 4, 2),(11, 27, 4, 2),(11, 28, 4, 2),(11, 29, 4, 2),(11, 30, 4, 2),(11, 31, 4, 2),(11, 32, 4, 2),(11, 33, 4, 2),(11, 34, 4, 2),(11, 35, 4, 2),(11, 36, 4, 2),(12, 10, 4, 2),(13, 11, 4, 2),(14, 1, 2, 2),(15, 1, 2, 2),(16, 1, 2, 2),(17, 1, 2, 2),(18, 1, 2, 2),(19, 10, 4, 2),(20, 10, 4, 2),(21, 11, 4, 2),(22, 10, 5, 2),(22, 11, 5, 2),(20, 10, 5, 2),(23, 1, 2, 2),(23, 2, 4, 2),(23, 3, 4, 2),(9, 4, 9, 4),(9, 5, 9, 4),(9, 6, 9, 4),(9, 9, 9, 4),(6, 4, 9, 4),(6, 5, 9, 4),(6, 6, 9, 4),(6, 9, 9, 4),(5, 4, 9, 4),(5, 5, 9, 4),(5, 6, 9, 4),(5, 9, 9, 4),(22, 4, 9, 4),(22, 5, 9, 4),(22, 9, 9, 4),(23, 4, 9, 4),(23, 5, 9, 4),(23, 6, 9, 4),(23, 9, 9, 4),(24, 4, 9, 4),(24, 5, 9, 4),(24, 6, 9, 4),(24, 9, 9, 4),(25, 4, 9, 4),(25, 5, 9, 4),(25, 6, 9, 4),(25, 9, 9, 4),</v>
      </c>
    </row>
    <row r="3" spans="1:7" x14ac:dyDescent="0.25">
      <c r="A3">
        <v>2</v>
      </c>
      <c r="B3">
        <v>1</v>
      </c>
      <c r="C3">
        <v>2</v>
      </c>
      <c r="D3">
        <v>4</v>
      </c>
      <c r="E3">
        <v>2</v>
      </c>
      <c r="F3" t="str">
        <f>_xlfn.CONCAT( "(",B3,", ", C3,", ", D3,", ", E3,")")</f>
        <v>(1, 2, 4, 2)</v>
      </c>
    </row>
    <row r="4" spans="1:7" x14ac:dyDescent="0.25">
      <c r="A4">
        <v>3</v>
      </c>
      <c r="B4">
        <v>1</v>
      </c>
      <c r="C4">
        <v>3</v>
      </c>
      <c r="D4">
        <v>4</v>
      </c>
      <c r="E4">
        <v>2</v>
      </c>
      <c r="F4" t="str">
        <f>_xlfn.CONCAT( "(",B4,", ", C4,", ", D4,", ", E4,")")</f>
        <v>(1, 3, 4, 2)</v>
      </c>
    </row>
    <row r="5" spans="1:7" x14ac:dyDescent="0.25">
      <c r="A5">
        <v>4</v>
      </c>
      <c r="B5">
        <v>1</v>
      </c>
      <c r="C5">
        <v>4</v>
      </c>
      <c r="D5">
        <v>4</v>
      </c>
      <c r="E5">
        <v>2</v>
      </c>
      <c r="F5" t="str">
        <f>_xlfn.CONCAT( "(",B5,", ", C5,", ", D5,", ", E5,")")</f>
        <v>(1, 4, 4, 2)</v>
      </c>
    </row>
    <row r="6" spans="1:7" x14ac:dyDescent="0.25">
      <c r="A6">
        <v>5</v>
      </c>
      <c r="B6">
        <v>1</v>
      </c>
      <c r="C6">
        <v>5</v>
      </c>
      <c r="D6">
        <v>4</v>
      </c>
      <c r="E6">
        <v>2</v>
      </c>
      <c r="F6" t="str">
        <f>_xlfn.CONCAT( "(",B6,", ", C6,", ", D6,", ", E6,")")</f>
        <v>(1, 5, 4, 2)</v>
      </c>
    </row>
    <row r="7" spans="1:7" x14ac:dyDescent="0.25">
      <c r="A7">
        <v>6</v>
      </c>
      <c r="B7">
        <v>1</v>
      </c>
      <c r="C7">
        <v>6</v>
      </c>
      <c r="D7">
        <v>4</v>
      </c>
      <c r="E7">
        <v>2</v>
      </c>
      <c r="F7" t="str">
        <f>_xlfn.CONCAT( "(",B7,", ", C7,", ", D7,", ", E7,")")</f>
        <v>(1, 6, 4, 2)</v>
      </c>
    </row>
    <row r="8" spans="1:7" x14ac:dyDescent="0.25">
      <c r="A8">
        <v>7</v>
      </c>
      <c r="B8">
        <v>1</v>
      </c>
      <c r="C8">
        <v>7</v>
      </c>
      <c r="D8">
        <v>4</v>
      </c>
      <c r="E8">
        <v>2</v>
      </c>
      <c r="F8" t="str">
        <f>_xlfn.CONCAT( "(",B8,", ", C8,", ", D8,", ", E8,")")</f>
        <v>(1, 7, 4, 2)</v>
      </c>
    </row>
    <row r="9" spans="1:7" x14ac:dyDescent="0.25">
      <c r="A9">
        <v>8</v>
      </c>
      <c r="B9">
        <v>1</v>
      </c>
      <c r="C9">
        <v>8</v>
      </c>
      <c r="D9">
        <v>4</v>
      </c>
      <c r="E9">
        <v>2</v>
      </c>
      <c r="F9" t="str">
        <f>_xlfn.CONCAT( "(",B9,", ", C9,", ", D9,", ", E9,")")</f>
        <v>(1, 8, 4, 2)</v>
      </c>
    </row>
    <row r="10" spans="1:7" x14ac:dyDescent="0.25">
      <c r="A10">
        <v>9</v>
      </c>
      <c r="B10">
        <v>1</v>
      </c>
      <c r="C10">
        <v>9</v>
      </c>
      <c r="D10">
        <v>4</v>
      </c>
      <c r="E10">
        <v>2</v>
      </c>
      <c r="F10" t="str">
        <f>_xlfn.CONCAT( "(",B10,", ", C10,", ", D10,", ", E10,")")</f>
        <v>(1, 9, 4, 2)</v>
      </c>
    </row>
    <row r="11" spans="1:7" x14ac:dyDescent="0.25">
      <c r="A11">
        <v>10</v>
      </c>
      <c r="B11">
        <v>2</v>
      </c>
      <c r="C11">
        <v>1</v>
      </c>
      <c r="D11">
        <v>2</v>
      </c>
      <c r="E11">
        <v>2</v>
      </c>
      <c r="F11" t="str">
        <f>_xlfn.CONCAT( "(",B11,", ", C11,", ", D11,", ", E11,")")</f>
        <v>(2, 1, 2, 2)</v>
      </c>
    </row>
    <row r="12" spans="1:7" x14ac:dyDescent="0.25">
      <c r="A12">
        <v>11</v>
      </c>
      <c r="B12">
        <v>2</v>
      </c>
      <c r="C12">
        <v>2</v>
      </c>
      <c r="D12">
        <v>4</v>
      </c>
      <c r="E12">
        <v>2</v>
      </c>
      <c r="F12" t="str">
        <f>_xlfn.CONCAT( "(",B12,", ", C12,", ", D12,", ", E12,")")</f>
        <v>(2, 2, 4, 2)</v>
      </c>
    </row>
    <row r="13" spans="1:7" x14ac:dyDescent="0.25">
      <c r="A13">
        <v>12</v>
      </c>
      <c r="B13">
        <v>2</v>
      </c>
      <c r="C13">
        <v>3</v>
      </c>
      <c r="D13">
        <v>4</v>
      </c>
      <c r="E13">
        <v>2</v>
      </c>
      <c r="F13" t="str">
        <f>_xlfn.CONCAT( "(",B13,", ", C13,", ", D13,", ", E13,")")</f>
        <v>(2, 3, 4, 2)</v>
      </c>
    </row>
    <row r="14" spans="1:7" x14ac:dyDescent="0.25">
      <c r="A14">
        <v>13</v>
      </c>
      <c r="B14">
        <v>2</v>
      </c>
      <c r="C14">
        <v>4</v>
      </c>
      <c r="D14">
        <v>4</v>
      </c>
      <c r="E14">
        <v>2</v>
      </c>
      <c r="F14" t="str">
        <f>_xlfn.CONCAT( "(",B14,", ", C14,", ", D14,", ", E14,")")</f>
        <v>(2, 4, 4, 2)</v>
      </c>
    </row>
    <row r="15" spans="1:7" x14ac:dyDescent="0.25">
      <c r="A15">
        <v>14</v>
      </c>
      <c r="B15">
        <v>2</v>
      </c>
      <c r="C15">
        <v>5</v>
      </c>
      <c r="D15">
        <v>4</v>
      </c>
      <c r="E15">
        <v>2</v>
      </c>
      <c r="F15" t="str">
        <f>_xlfn.CONCAT( "(",B15,", ", C15,", ", D15,", ", E15,")")</f>
        <v>(2, 5, 4, 2)</v>
      </c>
    </row>
    <row r="16" spans="1:7" x14ac:dyDescent="0.25">
      <c r="A16">
        <v>15</v>
      </c>
      <c r="B16">
        <v>2</v>
      </c>
      <c r="C16">
        <v>6</v>
      </c>
      <c r="D16">
        <v>4</v>
      </c>
      <c r="E16">
        <v>2</v>
      </c>
      <c r="F16" t="str">
        <f>_xlfn.CONCAT( "(",B16,", ", C16,", ", D16,", ", E16,")")</f>
        <v>(2, 6, 4, 2)</v>
      </c>
    </row>
    <row r="17" spans="1:6" x14ac:dyDescent="0.25">
      <c r="A17">
        <v>16</v>
      </c>
      <c r="B17">
        <v>2</v>
      </c>
      <c r="C17">
        <v>7</v>
      </c>
      <c r="D17">
        <v>4</v>
      </c>
      <c r="E17">
        <v>2</v>
      </c>
      <c r="F17" t="str">
        <f>_xlfn.CONCAT( "(",B17,", ", C17,", ", D17,", ", E17,")")</f>
        <v>(2, 7, 4, 2)</v>
      </c>
    </row>
    <row r="18" spans="1:6" x14ac:dyDescent="0.25">
      <c r="A18">
        <v>17</v>
      </c>
      <c r="B18">
        <v>2</v>
      </c>
      <c r="C18">
        <v>8</v>
      </c>
      <c r="D18">
        <v>4</v>
      </c>
      <c r="E18">
        <v>2</v>
      </c>
      <c r="F18" t="str">
        <f>_xlfn.CONCAT( "(",B18,", ", C18,", ", D18,", ", E18,")")</f>
        <v>(2, 8, 4, 2)</v>
      </c>
    </row>
    <row r="19" spans="1:6" x14ac:dyDescent="0.25">
      <c r="A19">
        <v>18</v>
      </c>
      <c r="B19">
        <v>2</v>
      </c>
      <c r="C19">
        <v>9</v>
      </c>
      <c r="D19">
        <v>4</v>
      </c>
      <c r="E19">
        <v>2</v>
      </c>
      <c r="F19" t="str">
        <f>_xlfn.CONCAT( "(",B19,", ", C19,", ", D19,", ", E19,")")</f>
        <v>(2, 9, 4, 2)</v>
      </c>
    </row>
    <row r="20" spans="1:6" x14ac:dyDescent="0.25">
      <c r="A20">
        <v>19</v>
      </c>
      <c r="B20">
        <v>3</v>
      </c>
      <c r="C20">
        <v>1</v>
      </c>
      <c r="D20">
        <v>2</v>
      </c>
      <c r="E20">
        <v>2</v>
      </c>
      <c r="F20" t="str">
        <f>_xlfn.CONCAT( "(",B20,", ", C20,", ", D20,", ", E20,")")</f>
        <v>(3, 1, 2, 2)</v>
      </c>
    </row>
    <row r="21" spans="1:6" x14ac:dyDescent="0.25">
      <c r="A21">
        <v>20</v>
      </c>
      <c r="B21">
        <v>3</v>
      </c>
      <c r="C21">
        <v>2</v>
      </c>
      <c r="D21">
        <v>4</v>
      </c>
      <c r="E21">
        <v>2</v>
      </c>
      <c r="F21" t="str">
        <f>_xlfn.CONCAT( "(",B21,", ", C21,", ", D21,", ", E21,")")</f>
        <v>(3, 2, 4, 2)</v>
      </c>
    </row>
    <row r="22" spans="1:6" x14ac:dyDescent="0.25">
      <c r="A22">
        <v>21</v>
      </c>
      <c r="B22">
        <v>3</v>
      </c>
      <c r="C22">
        <v>3</v>
      </c>
      <c r="D22">
        <v>4</v>
      </c>
      <c r="E22">
        <v>2</v>
      </c>
      <c r="F22" t="str">
        <f>_xlfn.CONCAT( "(",B22,", ", C22,", ", D22,", ", E22,")")</f>
        <v>(3, 3, 4, 2)</v>
      </c>
    </row>
    <row r="23" spans="1:6" x14ac:dyDescent="0.25">
      <c r="A23">
        <v>22</v>
      </c>
      <c r="B23">
        <v>3</v>
      </c>
      <c r="C23">
        <v>4</v>
      </c>
      <c r="D23">
        <v>4</v>
      </c>
      <c r="E23">
        <v>2</v>
      </c>
      <c r="F23" t="str">
        <f>_xlfn.CONCAT( "(",B23,", ", C23,", ", D23,", ", E23,")")</f>
        <v>(3, 4, 4, 2)</v>
      </c>
    </row>
    <row r="24" spans="1:6" x14ac:dyDescent="0.25">
      <c r="A24">
        <v>23</v>
      </c>
      <c r="B24">
        <v>3</v>
      </c>
      <c r="C24">
        <v>5</v>
      </c>
      <c r="D24">
        <v>4</v>
      </c>
      <c r="E24">
        <v>2</v>
      </c>
      <c r="F24" t="str">
        <f>_xlfn.CONCAT( "(",B24,", ", C24,", ", D24,", ", E24,")")</f>
        <v>(3, 5, 4, 2)</v>
      </c>
    </row>
    <row r="25" spans="1:6" x14ac:dyDescent="0.25">
      <c r="A25">
        <v>24</v>
      </c>
      <c r="B25">
        <v>3</v>
      </c>
      <c r="C25">
        <v>6</v>
      </c>
      <c r="D25">
        <v>4</v>
      </c>
      <c r="E25">
        <v>2</v>
      </c>
      <c r="F25" t="str">
        <f>_xlfn.CONCAT( "(",B25,", ", C25,", ", D25,", ", E25,")")</f>
        <v>(3, 6, 4, 2)</v>
      </c>
    </row>
    <row r="26" spans="1:6" x14ac:dyDescent="0.25">
      <c r="A26">
        <v>25</v>
      </c>
      <c r="B26">
        <v>3</v>
      </c>
      <c r="C26">
        <v>7</v>
      </c>
      <c r="D26">
        <v>4</v>
      </c>
      <c r="E26">
        <v>2</v>
      </c>
      <c r="F26" t="str">
        <f>_xlfn.CONCAT( "(",B26,", ", C26,", ", D26,", ", E26,")")</f>
        <v>(3, 7, 4, 2)</v>
      </c>
    </row>
    <row r="27" spans="1:6" x14ac:dyDescent="0.25">
      <c r="A27">
        <v>26</v>
      </c>
      <c r="B27">
        <v>3</v>
      </c>
      <c r="C27">
        <v>8</v>
      </c>
      <c r="D27">
        <v>4</v>
      </c>
      <c r="E27">
        <v>2</v>
      </c>
      <c r="F27" t="str">
        <f>_xlfn.CONCAT( "(",B27,", ", C27,", ", D27,", ", E27,")")</f>
        <v>(3, 8, 4, 2)</v>
      </c>
    </row>
    <row r="28" spans="1:6" x14ac:dyDescent="0.25">
      <c r="A28">
        <v>27</v>
      </c>
      <c r="B28">
        <v>3</v>
      </c>
      <c r="C28">
        <v>9</v>
      </c>
      <c r="D28">
        <v>4</v>
      </c>
      <c r="E28">
        <v>2</v>
      </c>
      <c r="F28" t="str">
        <f>_xlfn.CONCAT( "(",B28,", ", C28,", ", D28,", ", E28,")")</f>
        <v>(3, 9, 4, 2)</v>
      </c>
    </row>
    <row r="29" spans="1:6" x14ac:dyDescent="0.25">
      <c r="A29">
        <v>28</v>
      </c>
      <c r="B29">
        <v>4</v>
      </c>
      <c r="C29">
        <v>1</v>
      </c>
      <c r="D29">
        <v>2</v>
      </c>
      <c r="E29">
        <v>2</v>
      </c>
      <c r="F29" t="str">
        <f>_xlfn.CONCAT( "(",B29,", ", C29,", ", D29,", ", E29,")")</f>
        <v>(4, 1, 2, 2)</v>
      </c>
    </row>
    <row r="30" spans="1:6" x14ac:dyDescent="0.25">
      <c r="A30">
        <v>29</v>
      </c>
      <c r="B30">
        <v>4</v>
      </c>
      <c r="C30">
        <v>2</v>
      </c>
      <c r="D30">
        <v>4</v>
      </c>
      <c r="E30">
        <v>2</v>
      </c>
      <c r="F30" t="str">
        <f>_xlfn.CONCAT( "(",B30,", ", C30,", ", D30,", ", E30,")")</f>
        <v>(4, 2, 4, 2)</v>
      </c>
    </row>
    <row r="31" spans="1:6" x14ac:dyDescent="0.25">
      <c r="A31">
        <v>30</v>
      </c>
      <c r="B31">
        <v>4</v>
      </c>
      <c r="C31">
        <v>3</v>
      </c>
      <c r="D31">
        <v>4</v>
      </c>
      <c r="E31">
        <v>2</v>
      </c>
      <c r="F31" t="str">
        <f>_xlfn.CONCAT( "(",B31,", ", C31,", ", D31,", ", E31,")")</f>
        <v>(4, 3, 4, 2)</v>
      </c>
    </row>
    <row r="32" spans="1:6" x14ac:dyDescent="0.25">
      <c r="A32">
        <v>31</v>
      </c>
      <c r="B32">
        <v>4</v>
      </c>
      <c r="C32">
        <v>4</v>
      </c>
      <c r="D32">
        <v>4</v>
      </c>
      <c r="E32">
        <v>2</v>
      </c>
      <c r="F32" t="str">
        <f>_xlfn.CONCAT( "(",B32,", ", C32,", ", D32,", ", E32,")")</f>
        <v>(4, 4, 4, 2)</v>
      </c>
    </row>
    <row r="33" spans="1:6" x14ac:dyDescent="0.25">
      <c r="A33">
        <v>32</v>
      </c>
      <c r="B33">
        <v>4</v>
      </c>
      <c r="C33">
        <v>5</v>
      </c>
      <c r="D33">
        <v>4</v>
      </c>
      <c r="E33">
        <v>2</v>
      </c>
      <c r="F33" t="str">
        <f>_xlfn.CONCAT( "(",B33,", ", C33,", ", D33,", ", E33,")")</f>
        <v>(4, 5, 4, 2)</v>
      </c>
    </row>
    <row r="34" spans="1:6" x14ac:dyDescent="0.25">
      <c r="A34">
        <v>33</v>
      </c>
      <c r="B34">
        <v>4</v>
      </c>
      <c r="C34">
        <v>6</v>
      </c>
      <c r="D34">
        <v>4</v>
      </c>
      <c r="E34">
        <v>2</v>
      </c>
      <c r="F34" t="str">
        <f>_xlfn.CONCAT( "(",B34,", ", C34,", ", D34,", ", E34,")")</f>
        <v>(4, 6, 4, 2)</v>
      </c>
    </row>
    <row r="35" spans="1:6" x14ac:dyDescent="0.25">
      <c r="A35">
        <v>34</v>
      </c>
      <c r="B35">
        <v>4</v>
      </c>
      <c r="C35">
        <v>7</v>
      </c>
      <c r="D35">
        <v>4</v>
      </c>
      <c r="E35">
        <v>2</v>
      </c>
      <c r="F35" t="str">
        <f>_xlfn.CONCAT( "(",B35,", ", C35,", ", D35,", ", E35,")")</f>
        <v>(4, 7, 4, 2)</v>
      </c>
    </row>
    <row r="36" spans="1:6" x14ac:dyDescent="0.25">
      <c r="A36">
        <v>35</v>
      </c>
      <c r="B36">
        <v>4</v>
      </c>
      <c r="C36">
        <v>8</v>
      </c>
      <c r="D36">
        <v>4</v>
      </c>
      <c r="E36">
        <v>2</v>
      </c>
      <c r="F36" t="str">
        <f>_xlfn.CONCAT( "(",B36,", ", C36,", ", D36,", ", E36,")")</f>
        <v>(4, 8, 4, 2)</v>
      </c>
    </row>
    <row r="37" spans="1:6" x14ac:dyDescent="0.25">
      <c r="A37">
        <v>36</v>
      </c>
      <c r="B37">
        <v>4</v>
      </c>
      <c r="C37">
        <v>9</v>
      </c>
      <c r="D37">
        <v>4</v>
      </c>
      <c r="E37">
        <v>2</v>
      </c>
      <c r="F37" t="str">
        <f>_xlfn.CONCAT( "(",B37,", ", C37,", ", D37,", ", E37,")")</f>
        <v>(4, 9, 4, 2)</v>
      </c>
    </row>
    <row r="38" spans="1:6" x14ac:dyDescent="0.25">
      <c r="A38">
        <v>37</v>
      </c>
      <c r="B38">
        <v>5</v>
      </c>
      <c r="C38">
        <v>1</v>
      </c>
      <c r="D38">
        <v>2</v>
      </c>
      <c r="E38">
        <v>2</v>
      </c>
      <c r="F38" t="str">
        <f>_xlfn.CONCAT( "(",B38,", ", C38,", ", D38,", ", E38,")")</f>
        <v>(5, 1, 2, 2)</v>
      </c>
    </row>
    <row r="39" spans="1:6" x14ac:dyDescent="0.25">
      <c r="A39">
        <v>38</v>
      </c>
      <c r="B39">
        <v>5</v>
      </c>
      <c r="C39">
        <v>2</v>
      </c>
      <c r="D39">
        <v>4</v>
      </c>
      <c r="E39">
        <v>2</v>
      </c>
      <c r="F39" t="str">
        <f>_xlfn.CONCAT( "(",B39,", ", C39,", ", D39,", ", E39,")")</f>
        <v>(5, 2, 4, 2)</v>
      </c>
    </row>
    <row r="40" spans="1:6" x14ac:dyDescent="0.25">
      <c r="A40">
        <v>39</v>
      </c>
      <c r="B40">
        <v>5</v>
      </c>
      <c r="C40">
        <v>3</v>
      </c>
      <c r="D40">
        <v>4</v>
      </c>
      <c r="E40">
        <v>2</v>
      </c>
      <c r="F40" t="str">
        <f>_xlfn.CONCAT( "(",B40,", ", C40,", ", D40,", ", E40,")")</f>
        <v>(5, 3, 4, 2)</v>
      </c>
    </row>
    <row r="41" spans="1:6" x14ac:dyDescent="0.25">
      <c r="A41">
        <v>40</v>
      </c>
      <c r="B41">
        <v>5</v>
      </c>
      <c r="C41">
        <v>4</v>
      </c>
      <c r="D41">
        <v>4</v>
      </c>
      <c r="E41">
        <v>2</v>
      </c>
      <c r="F41" t="str">
        <f>_xlfn.CONCAT( "(",B41,", ", C41,", ", D41,", ", E41,")")</f>
        <v>(5, 4, 4, 2)</v>
      </c>
    </row>
    <row r="42" spans="1:6" x14ac:dyDescent="0.25">
      <c r="A42">
        <v>41</v>
      </c>
      <c r="B42">
        <v>5</v>
      </c>
      <c r="C42">
        <v>5</v>
      </c>
      <c r="D42">
        <v>4</v>
      </c>
      <c r="E42">
        <v>2</v>
      </c>
      <c r="F42" t="str">
        <f>_xlfn.CONCAT( "(",B42,", ", C42,", ", D42,", ", E42,")")</f>
        <v>(5, 5, 4, 2)</v>
      </c>
    </row>
    <row r="43" spans="1:6" x14ac:dyDescent="0.25">
      <c r="A43">
        <v>42</v>
      </c>
      <c r="B43">
        <v>5</v>
      </c>
      <c r="C43">
        <v>6</v>
      </c>
      <c r="D43">
        <v>4</v>
      </c>
      <c r="E43">
        <v>2</v>
      </c>
      <c r="F43" t="str">
        <f>_xlfn.CONCAT( "(",B43,", ", C43,", ", D43,", ", E43,")")</f>
        <v>(5, 6, 4, 2)</v>
      </c>
    </row>
    <row r="44" spans="1:6" x14ac:dyDescent="0.25">
      <c r="A44">
        <v>43</v>
      </c>
      <c r="B44">
        <v>5</v>
      </c>
      <c r="C44">
        <v>7</v>
      </c>
      <c r="D44">
        <v>4</v>
      </c>
      <c r="E44">
        <v>2</v>
      </c>
      <c r="F44" t="str">
        <f>_xlfn.CONCAT( "(",B44,", ", C44,", ", D44,", ", E44,")")</f>
        <v>(5, 7, 4, 2)</v>
      </c>
    </row>
    <row r="45" spans="1:6" x14ac:dyDescent="0.25">
      <c r="A45">
        <v>44</v>
      </c>
      <c r="B45">
        <v>5</v>
      </c>
      <c r="C45">
        <v>8</v>
      </c>
      <c r="D45">
        <v>4</v>
      </c>
      <c r="E45">
        <v>2</v>
      </c>
      <c r="F45" t="str">
        <f>_xlfn.CONCAT( "(",B45,", ", C45,", ", D45,", ", E45,")")</f>
        <v>(5, 8, 4, 2)</v>
      </c>
    </row>
    <row r="46" spans="1:6" x14ac:dyDescent="0.25">
      <c r="A46">
        <v>45</v>
      </c>
      <c r="B46">
        <v>5</v>
      </c>
      <c r="C46">
        <v>9</v>
      </c>
      <c r="D46">
        <v>4</v>
      </c>
      <c r="E46">
        <v>2</v>
      </c>
      <c r="F46" t="str">
        <f>_xlfn.CONCAT( "(",B46,", ", C46,", ", D46,", ", E46,")")</f>
        <v>(5, 9, 4, 2)</v>
      </c>
    </row>
    <row r="47" spans="1:6" x14ac:dyDescent="0.25">
      <c r="A47">
        <v>46</v>
      </c>
      <c r="B47">
        <v>6</v>
      </c>
      <c r="C47">
        <v>1</v>
      </c>
      <c r="D47">
        <v>2</v>
      </c>
      <c r="E47">
        <v>2</v>
      </c>
      <c r="F47" t="str">
        <f>_xlfn.CONCAT( "(",B47,", ", C47,", ", D47,", ", E47,")")</f>
        <v>(6, 1, 2, 2)</v>
      </c>
    </row>
    <row r="48" spans="1:6" x14ac:dyDescent="0.25">
      <c r="A48">
        <v>47</v>
      </c>
      <c r="B48">
        <v>6</v>
      </c>
      <c r="C48">
        <v>2</v>
      </c>
      <c r="D48">
        <v>4</v>
      </c>
      <c r="E48">
        <v>2</v>
      </c>
      <c r="F48" t="str">
        <f>_xlfn.CONCAT( "(",B48,", ", C48,", ", D48,", ", E48,")")</f>
        <v>(6, 2, 4, 2)</v>
      </c>
    </row>
    <row r="49" spans="1:6" x14ac:dyDescent="0.25">
      <c r="A49">
        <v>48</v>
      </c>
      <c r="B49">
        <v>6</v>
      </c>
      <c r="C49">
        <v>3</v>
      </c>
      <c r="D49">
        <v>4</v>
      </c>
      <c r="E49">
        <v>2</v>
      </c>
      <c r="F49" t="str">
        <f>_xlfn.CONCAT( "(",B49,", ", C49,", ", D49,", ", E49,")")</f>
        <v>(6, 3, 4, 2)</v>
      </c>
    </row>
    <row r="50" spans="1:6" x14ac:dyDescent="0.25">
      <c r="A50">
        <v>49</v>
      </c>
      <c r="B50">
        <v>6</v>
      </c>
      <c r="C50">
        <v>4</v>
      </c>
      <c r="D50">
        <v>4</v>
      </c>
      <c r="E50">
        <v>2</v>
      </c>
      <c r="F50" t="str">
        <f>_xlfn.CONCAT( "(",B50,", ", C50,", ", D50,", ", E50,")")</f>
        <v>(6, 4, 4, 2)</v>
      </c>
    </row>
    <row r="51" spans="1:6" x14ac:dyDescent="0.25">
      <c r="A51">
        <v>50</v>
      </c>
      <c r="B51">
        <v>6</v>
      </c>
      <c r="C51">
        <v>5</v>
      </c>
      <c r="D51">
        <v>4</v>
      </c>
      <c r="E51">
        <v>2</v>
      </c>
      <c r="F51" t="str">
        <f>_xlfn.CONCAT( "(",B51,", ", C51,", ", D51,", ", E51,")")</f>
        <v>(6, 5, 4, 2)</v>
      </c>
    </row>
    <row r="52" spans="1:6" x14ac:dyDescent="0.25">
      <c r="A52">
        <v>51</v>
      </c>
      <c r="B52">
        <v>6</v>
      </c>
      <c r="C52">
        <v>6</v>
      </c>
      <c r="D52">
        <v>4</v>
      </c>
      <c r="E52">
        <v>2</v>
      </c>
      <c r="F52" t="str">
        <f>_xlfn.CONCAT( "(",B52,", ", C52,", ", D52,", ", E52,")")</f>
        <v>(6, 6, 4, 2)</v>
      </c>
    </row>
    <row r="53" spans="1:6" x14ac:dyDescent="0.25">
      <c r="A53">
        <v>52</v>
      </c>
      <c r="B53">
        <v>6</v>
      </c>
      <c r="C53">
        <v>7</v>
      </c>
      <c r="D53">
        <v>4</v>
      </c>
      <c r="E53">
        <v>2</v>
      </c>
      <c r="F53" t="str">
        <f>_xlfn.CONCAT( "(",B53,", ", C53,", ", D53,", ", E53,")")</f>
        <v>(6, 7, 4, 2)</v>
      </c>
    </row>
    <row r="54" spans="1:6" x14ac:dyDescent="0.25">
      <c r="A54">
        <v>53</v>
      </c>
      <c r="B54">
        <v>6</v>
      </c>
      <c r="C54">
        <v>8</v>
      </c>
      <c r="D54">
        <v>4</v>
      </c>
      <c r="E54">
        <v>2</v>
      </c>
      <c r="F54" t="str">
        <f>_xlfn.CONCAT( "(",B54,", ", C54,", ", D54,", ", E54,")")</f>
        <v>(6, 8, 4, 2)</v>
      </c>
    </row>
    <row r="55" spans="1:6" x14ac:dyDescent="0.25">
      <c r="A55">
        <v>54</v>
      </c>
      <c r="B55">
        <v>6</v>
      </c>
      <c r="C55">
        <v>9</v>
      </c>
      <c r="D55">
        <v>4</v>
      </c>
      <c r="E55">
        <v>2</v>
      </c>
      <c r="F55" t="str">
        <f>_xlfn.CONCAT( "(",B55,", ", C55,", ", D55,", ", E55,")")</f>
        <v>(6, 9, 4, 2)</v>
      </c>
    </row>
    <row r="56" spans="1:6" x14ac:dyDescent="0.25">
      <c r="A56">
        <v>55</v>
      </c>
      <c r="B56">
        <v>7</v>
      </c>
      <c r="C56">
        <v>1</v>
      </c>
      <c r="D56">
        <v>2</v>
      </c>
      <c r="E56">
        <v>2</v>
      </c>
      <c r="F56" t="str">
        <f>_xlfn.CONCAT( "(",B56,", ", C56,", ", D56,", ", E56,")")</f>
        <v>(7, 1, 2, 2)</v>
      </c>
    </row>
    <row r="57" spans="1:6" x14ac:dyDescent="0.25">
      <c r="A57">
        <v>56</v>
      </c>
      <c r="B57">
        <v>7</v>
      </c>
      <c r="C57">
        <v>2</v>
      </c>
      <c r="D57">
        <v>4</v>
      </c>
      <c r="E57">
        <v>2</v>
      </c>
      <c r="F57" t="str">
        <f>_xlfn.CONCAT( "(",B57,", ", C57,", ", D57,", ", E57,")")</f>
        <v>(7, 2, 4, 2)</v>
      </c>
    </row>
    <row r="58" spans="1:6" x14ac:dyDescent="0.25">
      <c r="A58">
        <v>57</v>
      </c>
      <c r="B58">
        <v>7</v>
      </c>
      <c r="C58">
        <v>3</v>
      </c>
      <c r="D58">
        <v>4</v>
      </c>
      <c r="E58">
        <v>2</v>
      </c>
      <c r="F58" t="str">
        <f>_xlfn.CONCAT( "(",B58,", ", C58,", ", D58,", ", E58,")")</f>
        <v>(7, 3, 4, 2)</v>
      </c>
    </row>
    <row r="59" spans="1:6" x14ac:dyDescent="0.25">
      <c r="A59">
        <v>58</v>
      </c>
      <c r="B59">
        <v>7</v>
      </c>
      <c r="C59">
        <v>4</v>
      </c>
      <c r="D59">
        <v>4</v>
      </c>
      <c r="E59">
        <v>2</v>
      </c>
      <c r="F59" t="str">
        <f>_xlfn.CONCAT( "(",B59,", ", C59,", ", D59,", ", E59,")")</f>
        <v>(7, 4, 4, 2)</v>
      </c>
    </row>
    <row r="60" spans="1:6" x14ac:dyDescent="0.25">
      <c r="A60">
        <v>59</v>
      </c>
      <c r="B60">
        <v>7</v>
      </c>
      <c r="C60">
        <v>5</v>
      </c>
      <c r="D60">
        <v>4</v>
      </c>
      <c r="E60">
        <v>2</v>
      </c>
      <c r="F60" t="str">
        <f>_xlfn.CONCAT( "(",B60,", ", C60,", ", D60,", ", E60,")")</f>
        <v>(7, 5, 4, 2)</v>
      </c>
    </row>
    <row r="61" spans="1:6" x14ac:dyDescent="0.25">
      <c r="A61">
        <v>60</v>
      </c>
      <c r="B61">
        <v>7</v>
      </c>
      <c r="C61">
        <v>6</v>
      </c>
      <c r="D61">
        <v>4</v>
      </c>
      <c r="E61">
        <v>2</v>
      </c>
      <c r="F61" t="str">
        <f>_xlfn.CONCAT( "(",B61,", ", C61,", ", D61,", ", E61,")")</f>
        <v>(7, 6, 4, 2)</v>
      </c>
    </row>
    <row r="62" spans="1:6" x14ac:dyDescent="0.25">
      <c r="A62">
        <v>61</v>
      </c>
      <c r="B62">
        <v>7</v>
      </c>
      <c r="C62">
        <v>7</v>
      </c>
      <c r="D62">
        <v>4</v>
      </c>
      <c r="E62">
        <v>2</v>
      </c>
      <c r="F62" t="str">
        <f>_xlfn.CONCAT( "(",B62,", ", C62,", ", D62,", ", E62,")")</f>
        <v>(7, 7, 4, 2)</v>
      </c>
    </row>
    <row r="63" spans="1:6" x14ac:dyDescent="0.25">
      <c r="A63">
        <v>62</v>
      </c>
      <c r="B63">
        <v>7</v>
      </c>
      <c r="C63">
        <v>8</v>
      </c>
      <c r="D63">
        <v>4</v>
      </c>
      <c r="E63">
        <v>2</v>
      </c>
      <c r="F63" t="str">
        <f>_xlfn.CONCAT( "(",B63,", ", C63,", ", D63,", ", E63,")")</f>
        <v>(7, 8, 4, 2)</v>
      </c>
    </row>
    <row r="64" spans="1:6" x14ac:dyDescent="0.25">
      <c r="A64">
        <v>63</v>
      </c>
      <c r="B64">
        <v>7</v>
      </c>
      <c r="C64">
        <v>9</v>
      </c>
      <c r="D64">
        <v>4</v>
      </c>
      <c r="E64">
        <v>2</v>
      </c>
      <c r="F64" t="str">
        <f>_xlfn.CONCAT( "(",B64,", ", C64,", ", D64,", ", E64,")")</f>
        <v>(7, 9, 4, 2)</v>
      </c>
    </row>
    <row r="65" spans="1:6" x14ac:dyDescent="0.25">
      <c r="A65">
        <v>64</v>
      </c>
      <c r="B65">
        <v>8</v>
      </c>
      <c r="C65">
        <v>1</v>
      </c>
      <c r="D65">
        <v>2</v>
      </c>
      <c r="E65">
        <v>2</v>
      </c>
      <c r="F65" t="str">
        <f>_xlfn.CONCAT( "(",B65,", ", C65,", ", D65,", ", E65,")")</f>
        <v>(8, 1, 2, 2)</v>
      </c>
    </row>
    <row r="66" spans="1:6" x14ac:dyDescent="0.25">
      <c r="A66">
        <v>65</v>
      </c>
      <c r="B66">
        <v>8</v>
      </c>
      <c r="C66">
        <v>2</v>
      </c>
      <c r="D66">
        <v>4</v>
      </c>
      <c r="E66">
        <v>2</v>
      </c>
      <c r="F66" t="str">
        <f>_xlfn.CONCAT( "(",B66,", ", C66,", ", D66,", ", E66,")")</f>
        <v>(8, 2, 4, 2)</v>
      </c>
    </row>
    <row r="67" spans="1:6" x14ac:dyDescent="0.25">
      <c r="A67">
        <v>66</v>
      </c>
      <c r="B67">
        <v>8</v>
      </c>
      <c r="C67">
        <v>3</v>
      </c>
      <c r="D67">
        <v>4</v>
      </c>
      <c r="E67">
        <v>2</v>
      </c>
      <c r="F67" t="str">
        <f>_xlfn.CONCAT( "(",B67,", ", C67,", ", D67,", ", E67,")")</f>
        <v>(8, 3, 4, 2)</v>
      </c>
    </row>
    <row r="68" spans="1:6" x14ac:dyDescent="0.25">
      <c r="A68">
        <v>67</v>
      </c>
      <c r="B68">
        <v>8</v>
      </c>
      <c r="C68">
        <v>4</v>
      </c>
      <c r="D68">
        <v>4</v>
      </c>
      <c r="E68">
        <v>2</v>
      </c>
      <c r="F68" t="str">
        <f>_xlfn.CONCAT( "(",B68,", ", C68,", ", D68,", ", E68,")")</f>
        <v>(8, 4, 4, 2)</v>
      </c>
    </row>
    <row r="69" spans="1:6" x14ac:dyDescent="0.25">
      <c r="A69">
        <v>68</v>
      </c>
      <c r="B69">
        <v>8</v>
      </c>
      <c r="C69">
        <v>5</v>
      </c>
      <c r="D69">
        <v>4</v>
      </c>
      <c r="E69">
        <v>2</v>
      </c>
      <c r="F69" t="str">
        <f>_xlfn.CONCAT( "(",B69,", ", C69,", ", D69,", ", E69,")")</f>
        <v>(8, 5, 4, 2)</v>
      </c>
    </row>
    <row r="70" spans="1:6" x14ac:dyDescent="0.25">
      <c r="A70">
        <v>69</v>
      </c>
      <c r="B70">
        <v>8</v>
      </c>
      <c r="C70">
        <v>6</v>
      </c>
      <c r="D70">
        <v>4</v>
      </c>
      <c r="E70">
        <v>2</v>
      </c>
      <c r="F70" t="str">
        <f>_xlfn.CONCAT( "(",B70,", ", C70,", ", D70,", ", E70,")")</f>
        <v>(8, 6, 4, 2)</v>
      </c>
    </row>
    <row r="71" spans="1:6" x14ac:dyDescent="0.25">
      <c r="A71">
        <v>70</v>
      </c>
      <c r="B71">
        <v>8</v>
      </c>
      <c r="C71">
        <v>7</v>
      </c>
      <c r="D71">
        <v>4</v>
      </c>
      <c r="E71">
        <v>2</v>
      </c>
      <c r="F71" t="str">
        <f>_xlfn.CONCAT( "(",B71,", ", C71,", ", D71,", ", E71,")")</f>
        <v>(8, 7, 4, 2)</v>
      </c>
    </row>
    <row r="72" spans="1:6" x14ac:dyDescent="0.25">
      <c r="A72">
        <v>71</v>
      </c>
      <c r="B72">
        <v>8</v>
      </c>
      <c r="C72">
        <v>8</v>
      </c>
      <c r="D72">
        <v>4</v>
      </c>
      <c r="E72">
        <v>2</v>
      </c>
      <c r="F72" t="str">
        <f>_xlfn.CONCAT( "(",B72,", ", C72,", ", D72,", ", E72,")")</f>
        <v>(8, 8, 4, 2)</v>
      </c>
    </row>
    <row r="73" spans="1:6" x14ac:dyDescent="0.25">
      <c r="A73">
        <v>72</v>
      </c>
      <c r="B73">
        <v>8</v>
      </c>
      <c r="C73">
        <v>9</v>
      </c>
      <c r="D73">
        <v>4</v>
      </c>
      <c r="E73">
        <v>2</v>
      </c>
      <c r="F73" t="str">
        <f>_xlfn.CONCAT( "(",B73,", ", C73,", ", D73,", ", E73,")")</f>
        <v>(8, 9, 4, 2)</v>
      </c>
    </row>
    <row r="74" spans="1:6" x14ac:dyDescent="0.25">
      <c r="A74">
        <v>73</v>
      </c>
      <c r="B74">
        <v>9</v>
      </c>
      <c r="C74">
        <v>1</v>
      </c>
      <c r="D74">
        <v>2</v>
      </c>
      <c r="E74">
        <v>2</v>
      </c>
      <c r="F74" t="str">
        <f>_xlfn.CONCAT( "(",B74,", ", C74,", ", D74,", ", E74,")")</f>
        <v>(9, 1, 2, 2)</v>
      </c>
    </row>
    <row r="75" spans="1:6" x14ac:dyDescent="0.25">
      <c r="A75">
        <v>74</v>
      </c>
      <c r="B75">
        <v>9</v>
      </c>
      <c r="C75">
        <v>2</v>
      </c>
      <c r="D75">
        <v>4</v>
      </c>
      <c r="E75">
        <v>2</v>
      </c>
      <c r="F75" t="str">
        <f>_xlfn.CONCAT( "(",B75,", ", C75,", ", D75,", ", E75,")")</f>
        <v>(9, 2, 4, 2)</v>
      </c>
    </row>
    <row r="76" spans="1:6" x14ac:dyDescent="0.25">
      <c r="A76">
        <v>75</v>
      </c>
      <c r="B76">
        <v>9</v>
      </c>
      <c r="C76">
        <v>3</v>
      </c>
      <c r="D76">
        <v>4</v>
      </c>
      <c r="E76">
        <v>2</v>
      </c>
      <c r="F76" t="str">
        <f>_xlfn.CONCAT( "(",B76,", ", C76,", ", D76,", ", E76,")")</f>
        <v>(9, 3, 4, 2)</v>
      </c>
    </row>
    <row r="77" spans="1:6" x14ac:dyDescent="0.25">
      <c r="A77">
        <v>76</v>
      </c>
      <c r="B77">
        <v>9</v>
      </c>
      <c r="C77">
        <v>4</v>
      </c>
      <c r="D77">
        <v>4</v>
      </c>
      <c r="E77">
        <v>2</v>
      </c>
      <c r="F77" t="str">
        <f>_xlfn.CONCAT( "(",B77,", ", C77,", ", D77,", ", E77,")")</f>
        <v>(9, 4, 4, 2)</v>
      </c>
    </row>
    <row r="78" spans="1:6" x14ac:dyDescent="0.25">
      <c r="A78">
        <v>77</v>
      </c>
      <c r="B78">
        <v>9</v>
      </c>
      <c r="C78">
        <v>5</v>
      </c>
      <c r="D78">
        <v>4</v>
      </c>
      <c r="E78">
        <v>2</v>
      </c>
      <c r="F78" t="str">
        <f>_xlfn.CONCAT( "(",B78,", ", C78,", ", D78,", ", E78,")")</f>
        <v>(9, 5, 4, 2)</v>
      </c>
    </row>
    <row r="79" spans="1:6" x14ac:dyDescent="0.25">
      <c r="A79">
        <v>78</v>
      </c>
      <c r="B79">
        <v>9</v>
      </c>
      <c r="C79">
        <v>6</v>
      </c>
      <c r="D79">
        <v>4</v>
      </c>
      <c r="E79">
        <v>2</v>
      </c>
      <c r="F79" t="str">
        <f>_xlfn.CONCAT( "(",B79,", ", C79,", ", D79,", ", E79,")")</f>
        <v>(9, 6, 4, 2)</v>
      </c>
    </row>
    <row r="80" spans="1:6" x14ac:dyDescent="0.25">
      <c r="A80">
        <v>79</v>
      </c>
      <c r="B80">
        <v>10</v>
      </c>
      <c r="C80">
        <v>10</v>
      </c>
      <c r="D80">
        <v>4</v>
      </c>
      <c r="E80">
        <v>2</v>
      </c>
      <c r="F80" t="str">
        <f>_xlfn.CONCAT( "(",B80,", ", C80,", ", D80,", ", E80,")")</f>
        <v>(10, 10, 4, 2)</v>
      </c>
    </row>
    <row r="81" spans="1:6" x14ac:dyDescent="0.25">
      <c r="A81">
        <v>80</v>
      </c>
      <c r="B81">
        <v>10</v>
      </c>
      <c r="C81">
        <v>11</v>
      </c>
      <c r="D81">
        <v>4</v>
      </c>
      <c r="E81">
        <v>2</v>
      </c>
      <c r="F81" t="str">
        <f>_xlfn.CONCAT( "(",B81,", ", C81,", ", D81,", ", E81,")")</f>
        <v>(10, 11, 4, 2)</v>
      </c>
    </row>
    <row r="82" spans="1:6" x14ac:dyDescent="0.25">
      <c r="A82">
        <v>81</v>
      </c>
      <c r="B82">
        <v>10</v>
      </c>
      <c r="C82">
        <v>12</v>
      </c>
      <c r="D82">
        <v>4</v>
      </c>
      <c r="E82">
        <v>2</v>
      </c>
      <c r="F82" t="str">
        <f>_xlfn.CONCAT( "(",B82,", ", C82,", ", D82,", ", E82,")")</f>
        <v>(10, 12, 4, 2)</v>
      </c>
    </row>
    <row r="83" spans="1:6" x14ac:dyDescent="0.25">
      <c r="A83">
        <v>82</v>
      </c>
      <c r="B83">
        <v>10</v>
      </c>
      <c r="C83">
        <v>13</v>
      </c>
      <c r="D83">
        <v>4</v>
      </c>
      <c r="E83">
        <v>2</v>
      </c>
      <c r="F83" t="str">
        <f>_xlfn.CONCAT( "(",B83,", ", C83,", ", D83,", ", E83,")")</f>
        <v>(10, 13, 4, 2)</v>
      </c>
    </row>
    <row r="84" spans="1:6" x14ac:dyDescent="0.25">
      <c r="A84">
        <v>83</v>
      </c>
      <c r="B84">
        <v>10</v>
      </c>
      <c r="C84">
        <v>14</v>
      </c>
      <c r="D84">
        <v>4</v>
      </c>
      <c r="E84">
        <v>2</v>
      </c>
      <c r="F84" t="str">
        <f>_xlfn.CONCAT( "(",B84,", ", C84,", ", D84,", ", E84,")")</f>
        <v>(10, 14, 4, 2)</v>
      </c>
    </row>
    <row r="85" spans="1:6" x14ac:dyDescent="0.25">
      <c r="A85">
        <v>84</v>
      </c>
      <c r="B85">
        <v>10</v>
      </c>
      <c r="C85">
        <v>15</v>
      </c>
      <c r="D85">
        <v>4</v>
      </c>
      <c r="E85">
        <v>2</v>
      </c>
      <c r="F85" t="str">
        <f>_xlfn.CONCAT( "(",B85,", ", C85,", ", D85,", ", E85,")")</f>
        <v>(10, 15, 4, 2)</v>
      </c>
    </row>
    <row r="86" spans="1:6" x14ac:dyDescent="0.25">
      <c r="A86">
        <v>85</v>
      </c>
      <c r="B86">
        <v>10</v>
      </c>
      <c r="C86">
        <v>16</v>
      </c>
      <c r="D86">
        <v>4</v>
      </c>
      <c r="E86">
        <v>2</v>
      </c>
      <c r="F86" t="str">
        <f>_xlfn.CONCAT( "(",B86,", ", C86,", ", D86,", ", E86,")")</f>
        <v>(10, 16, 4, 2)</v>
      </c>
    </row>
    <row r="87" spans="1:6" x14ac:dyDescent="0.25">
      <c r="A87">
        <v>86</v>
      </c>
      <c r="B87">
        <v>10</v>
      </c>
      <c r="C87">
        <v>17</v>
      </c>
      <c r="D87">
        <v>4</v>
      </c>
      <c r="E87">
        <v>2</v>
      </c>
      <c r="F87" t="str">
        <f>_xlfn.CONCAT( "(",B87,", ", C87,", ", D87,", ", E87,")")</f>
        <v>(10, 17, 4, 2)</v>
      </c>
    </row>
    <row r="88" spans="1:6" x14ac:dyDescent="0.25">
      <c r="A88">
        <v>87</v>
      </c>
      <c r="B88">
        <v>10</v>
      </c>
      <c r="C88">
        <v>18</v>
      </c>
      <c r="D88">
        <v>4</v>
      </c>
      <c r="E88">
        <v>2</v>
      </c>
      <c r="F88" t="str">
        <f>_xlfn.CONCAT( "(",B88,", ", C88,", ", D88,", ", E88,")")</f>
        <v>(10, 18, 4, 2)</v>
      </c>
    </row>
    <row r="89" spans="1:6" x14ac:dyDescent="0.25">
      <c r="A89">
        <v>88</v>
      </c>
      <c r="B89">
        <v>10</v>
      </c>
      <c r="C89">
        <v>19</v>
      </c>
      <c r="D89">
        <v>4</v>
      </c>
      <c r="E89">
        <v>2</v>
      </c>
      <c r="F89" t="str">
        <f>_xlfn.CONCAT( "(",B89,", ", C89,", ", D89,", ", E89,")")</f>
        <v>(10, 19, 4, 2)</v>
      </c>
    </row>
    <row r="90" spans="1:6" x14ac:dyDescent="0.25">
      <c r="A90">
        <v>89</v>
      </c>
      <c r="B90">
        <v>10</v>
      </c>
      <c r="C90">
        <v>20</v>
      </c>
      <c r="D90">
        <v>4</v>
      </c>
      <c r="E90">
        <v>2</v>
      </c>
      <c r="F90" t="str">
        <f>_xlfn.CONCAT( "(",B90,", ", C90,", ", D90,", ", E90,")")</f>
        <v>(10, 20, 4, 2)</v>
      </c>
    </row>
    <row r="91" spans="1:6" x14ac:dyDescent="0.25">
      <c r="A91">
        <v>90</v>
      </c>
      <c r="B91">
        <v>10</v>
      </c>
      <c r="C91">
        <v>21</v>
      </c>
      <c r="D91">
        <v>4</v>
      </c>
      <c r="E91">
        <v>2</v>
      </c>
      <c r="F91" t="str">
        <f>_xlfn.CONCAT( "(",B91,", ", C91,", ", D91,", ", E91,")")</f>
        <v>(10, 21, 4, 2)</v>
      </c>
    </row>
    <row r="92" spans="1:6" x14ac:dyDescent="0.25">
      <c r="A92">
        <v>91</v>
      </c>
      <c r="B92">
        <v>10</v>
      </c>
      <c r="C92">
        <v>22</v>
      </c>
      <c r="D92">
        <v>4</v>
      </c>
      <c r="E92">
        <v>2</v>
      </c>
      <c r="F92" t="str">
        <f>_xlfn.CONCAT( "(",B92,", ", C92,", ", D92,", ", E92,")")</f>
        <v>(10, 22, 4, 2)</v>
      </c>
    </row>
    <row r="93" spans="1:6" x14ac:dyDescent="0.25">
      <c r="A93">
        <v>92</v>
      </c>
      <c r="B93">
        <v>10</v>
      </c>
      <c r="C93">
        <v>23</v>
      </c>
      <c r="D93">
        <v>4</v>
      </c>
      <c r="E93">
        <v>2</v>
      </c>
      <c r="F93" t="str">
        <f>_xlfn.CONCAT( "(",B93,", ", C93,", ", D93,", ", E93,")")</f>
        <v>(10, 23, 4, 2)</v>
      </c>
    </row>
    <row r="94" spans="1:6" x14ac:dyDescent="0.25">
      <c r="A94">
        <v>93</v>
      </c>
      <c r="B94">
        <v>10</v>
      </c>
      <c r="C94">
        <v>24</v>
      </c>
      <c r="D94">
        <v>4</v>
      </c>
      <c r="E94">
        <v>2</v>
      </c>
      <c r="F94" t="str">
        <f>_xlfn.CONCAT( "(",B94,", ", C94,", ", D94,", ", E94,")")</f>
        <v>(10, 24, 4, 2)</v>
      </c>
    </row>
    <row r="95" spans="1:6" x14ac:dyDescent="0.25">
      <c r="A95">
        <v>94</v>
      </c>
      <c r="B95">
        <v>10</v>
      </c>
      <c r="C95">
        <v>25</v>
      </c>
      <c r="D95">
        <v>4</v>
      </c>
      <c r="E95">
        <v>2</v>
      </c>
      <c r="F95" t="str">
        <f>_xlfn.CONCAT( "(",B95,", ", C95,", ", D95,", ", E95,")")</f>
        <v>(10, 25, 4, 2)</v>
      </c>
    </row>
    <row r="96" spans="1:6" x14ac:dyDescent="0.25">
      <c r="A96">
        <v>95</v>
      </c>
      <c r="B96">
        <v>10</v>
      </c>
      <c r="C96">
        <v>26</v>
      </c>
      <c r="D96">
        <v>4</v>
      </c>
      <c r="E96">
        <v>2</v>
      </c>
      <c r="F96" t="str">
        <f>_xlfn.CONCAT( "(",B96,", ", C96,", ", D96,", ", E96,")")</f>
        <v>(10, 26, 4, 2)</v>
      </c>
    </row>
    <row r="97" spans="1:6" x14ac:dyDescent="0.25">
      <c r="A97">
        <v>96</v>
      </c>
      <c r="B97">
        <v>10</v>
      </c>
      <c r="C97">
        <v>27</v>
      </c>
      <c r="D97">
        <v>4</v>
      </c>
      <c r="E97">
        <v>2</v>
      </c>
      <c r="F97" t="str">
        <f>_xlfn.CONCAT( "(",B97,", ", C97,", ", D97,", ", E97,")")</f>
        <v>(10, 27, 4, 2)</v>
      </c>
    </row>
    <row r="98" spans="1:6" x14ac:dyDescent="0.25">
      <c r="A98">
        <v>97</v>
      </c>
      <c r="B98">
        <v>10</v>
      </c>
      <c r="C98">
        <v>28</v>
      </c>
      <c r="D98">
        <v>4</v>
      </c>
      <c r="E98">
        <v>2</v>
      </c>
      <c r="F98" t="str">
        <f>_xlfn.CONCAT( "(",B98,", ", C98,", ", D98,", ", E98,")")</f>
        <v>(10, 28, 4, 2)</v>
      </c>
    </row>
    <row r="99" spans="1:6" x14ac:dyDescent="0.25">
      <c r="A99">
        <v>98</v>
      </c>
      <c r="B99">
        <v>10</v>
      </c>
      <c r="C99">
        <v>29</v>
      </c>
      <c r="D99">
        <v>4</v>
      </c>
      <c r="E99">
        <v>2</v>
      </c>
      <c r="F99" t="str">
        <f>_xlfn.CONCAT( "(",B99,", ", C99,", ", D99,", ", E99,")")</f>
        <v>(10, 29, 4, 2)</v>
      </c>
    </row>
    <row r="100" spans="1:6" x14ac:dyDescent="0.25">
      <c r="A100">
        <v>99</v>
      </c>
      <c r="B100">
        <v>10</v>
      </c>
      <c r="C100">
        <v>30</v>
      </c>
      <c r="D100">
        <v>4</v>
      </c>
      <c r="E100">
        <v>2</v>
      </c>
      <c r="F100" t="str">
        <f>_xlfn.CONCAT( "(",B100,", ", C100,", ", D100,", ", E100,")")</f>
        <v>(10, 30, 4, 2)</v>
      </c>
    </row>
    <row r="101" spans="1:6" x14ac:dyDescent="0.25">
      <c r="A101">
        <v>100</v>
      </c>
      <c r="B101">
        <v>10</v>
      </c>
      <c r="C101">
        <v>31</v>
      </c>
      <c r="D101">
        <v>4</v>
      </c>
      <c r="E101">
        <v>2</v>
      </c>
      <c r="F101" t="str">
        <f>_xlfn.CONCAT( "(",B101,", ", C101,", ", D101,", ", E101,")")</f>
        <v>(10, 31, 4, 2)</v>
      </c>
    </row>
    <row r="102" spans="1:6" x14ac:dyDescent="0.25">
      <c r="A102">
        <v>101</v>
      </c>
      <c r="B102">
        <v>10</v>
      </c>
      <c r="C102">
        <v>32</v>
      </c>
      <c r="D102">
        <v>4</v>
      </c>
      <c r="E102">
        <v>2</v>
      </c>
      <c r="F102" t="str">
        <f>_xlfn.CONCAT( "(",B102,", ", C102,", ", D102,", ", E102,")")</f>
        <v>(10, 32, 4, 2)</v>
      </c>
    </row>
    <row r="103" spans="1:6" x14ac:dyDescent="0.25">
      <c r="A103">
        <v>102</v>
      </c>
      <c r="B103">
        <v>10</v>
      </c>
      <c r="C103">
        <v>33</v>
      </c>
      <c r="D103">
        <v>4</v>
      </c>
      <c r="E103">
        <v>2</v>
      </c>
      <c r="F103" t="str">
        <f>_xlfn.CONCAT( "(",B103,", ", C103,", ", D103,", ", E103,")")</f>
        <v>(10, 33, 4, 2)</v>
      </c>
    </row>
    <row r="104" spans="1:6" x14ac:dyDescent="0.25">
      <c r="A104">
        <v>103</v>
      </c>
      <c r="B104">
        <v>10</v>
      </c>
      <c r="C104">
        <v>34</v>
      </c>
      <c r="D104">
        <v>4</v>
      </c>
      <c r="E104">
        <v>2</v>
      </c>
      <c r="F104" t="str">
        <f>_xlfn.CONCAT( "(",B104,", ", C104,", ", D104,", ", E104,")")</f>
        <v>(10, 34, 4, 2)</v>
      </c>
    </row>
    <row r="105" spans="1:6" x14ac:dyDescent="0.25">
      <c r="A105">
        <v>104</v>
      </c>
      <c r="B105">
        <v>10</v>
      </c>
      <c r="C105">
        <v>35</v>
      </c>
      <c r="D105">
        <v>4</v>
      </c>
      <c r="E105">
        <v>2</v>
      </c>
      <c r="F105" t="str">
        <f>_xlfn.CONCAT( "(",B105,", ", C105,", ", D105,", ", E105,")")</f>
        <v>(10, 35, 4, 2)</v>
      </c>
    </row>
    <row r="106" spans="1:6" x14ac:dyDescent="0.25">
      <c r="A106">
        <v>105</v>
      </c>
      <c r="B106">
        <v>10</v>
      </c>
      <c r="C106">
        <v>36</v>
      </c>
      <c r="D106">
        <v>4</v>
      </c>
      <c r="E106">
        <v>2</v>
      </c>
      <c r="F106" t="str">
        <f>_xlfn.CONCAT( "(",B106,", ", C106,", ", D106,", ", E106,")")</f>
        <v>(10, 36, 4, 2)</v>
      </c>
    </row>
    <row r="107" spans="1:6" x14ac:dyDescent="0.25">
      <c r="A107">
        <v>106</v>
      </c>
      <c r="B107">
        <v>11</v>
      </c>
      <c r="C107">
        <v>10</v>
      </c>
      <c r="D107">
        <v>4</v>
      </c>
      <c r="E107">
        <v>2</v>
      </c>
      <c r="F107" t="str">
        <f>_xlfn.CONCAT( "(",B107,", ", C107,", ", D107,", ", E107,")")</f>
        <v>(11, 10, 4, 2)</v>
      </c>
    </row>
    <row r="108" spans="1:6" x14ac:dyDescent="0.25">
      <c r="A108">
        <v>107</v>
      </c>
      <c r="B108">
        <v>11</v>
      </c>
      <c r="C108">
        <v>11</v>
      </c>
      <c r="D108">
        <v>4</v>
      </c>
      <c r="E108">
        <v>2</v>
      </c>
      <c r="F108" t="str">
        <f>_xlfn.CONCAT( "(",B108,", ", C108,", ", D108,", ", E108,")")</f>
        <v>(11, 11, 4, 2)</v>
      </c>
    </row>
    <row r="109" spans="1:6" x14ac:dyDescent="0.25">
      <c r="A109">
        <v>108</v>
      </c>
      <c r="B109">
        <v>11</v>
      </c>
      <c r="C109">
        <v>12</v>
      </c>
      <c r="D109">
        <v>4</v>
      </c>
      <c r="E109">
        <v>2</v>
      </c>
      <c r="F109" t="str">
        <f>_xlfn.CONCAT( "(",B109,", ", C109,", ", D109,", ", E109,")")</f>
        <v>(11, 12, 4, 2)</v>
      </c>
    </row>
    <row r="110" spans="1:6" x14ac:dyDescent="0.25">
      <c r="A110">
        <v>109</v>
      </c>
      <c r="B110">
        <v>11</v>
      </c>
      <c r="C110">
        <v>13</v>
      </c>
      <c r="D110">
        <v>4</v>
      </c>
      <c r="E110">
        <v>2</v>
      </c>
      <c r="F110" t="str">
        <f>_xlfn.CONCAT( "(",B110,", ", C110,", ", D110,", ", E110,")")</f>
        <v>(11, 13, 4, 2)</v>
      </c>
    </row>
    <row r="111" spans="1:6" x14ac:dyDescent="0.25">
      <c r="A111">
        <v>110</v>
      </c>
      <c r="B111">
        <v>11</v>
      </c>
      <c r="C111">
        <v>14</v>
      </c>
      <c r="D111">
        <v>4</v>
      </c>
      <c r="E111">
        <v>2</v>
      </c>
      <c r="F111" t="str">
        <f>_xlfn.CONCAT( "(",B111,", ", C111,", ", D111,", ", E111,")")</f>
        <v>(11, 14, 4, 2)</v>
      </c>
    </row>
    <row r="112" spans="1:6" x14ac:dyDescent="0.25">
      <c r="A112">
        <v>111</v>
      </c>
      <c r="B112">
        <v>11</v>
      </c>
      <c r="C112">
        <v>15</v>
      </c>
      <c r="D112">
        <v>4</v>
      </c>
      <c r="E112">
        <v>2</v>
      </c>
      <c r="F112" t="str">
        <f>_xlfn.CONCAT( "(",B112,", ", C112,", ", D112,", ", E112,")")</f>
        <v>(11, 15, 4, 2)</v>
      </c>
    </row>
    <row r="113" spans="1:6" x14ac:dyDescent="0.25">
      <c r="A113">
        <v>112</v>
      </c>
      <c r="B113">
        <v>11</v>
      </c>
      <c r="C113">
        <v>16</v>
      </c>
      <c r="D113">
        <v>4</v>
      </c>
      <c r="E113">
        <v>2</v>
      </c>
      <c r="F113" t="str">
        <f>_xlfn.CONCAT( "(",B113,", ", C113,", ", D113,", ", E113,")")</f>
        <v>(11, 16, 4, 2)</v>
      </c>
    </row>
    <row r="114" spans="1:6" x14ac:dyDescent="0.25">
      <c r="A114">
        <v>113</v>
      </c>
      <c r="B114">
        <v>11</v>
      </c>
      <c r="C114">
        <v>17</v>
      </c>
      <c r="D114">
        <v>4</v>
      </c>
      <c r="E114">
        <v>2</v>
      </c>
      <c r="F114" t="str">
        <f>_xlfn.CONCAT( "(",B114,", ", C114,", ", D114,", ", E114,")")</f>
        <v>(11, 17, 4, 2)</v>
      </c>
    </row>
    <row r="115" spans="1:6" x14ac:dyDescent="0.25">
      <c r="A115">
        <v>114</v>
      </c>
      <c r="B115">
        <v>11</v>
      </c>
      <c r="C115">
        <v>18</v>
      </c>
      <c r="D115">
        <v>4</v>
      </c>
      <c r="E115">
        <v>2</v>
      </c>
      <c r="F115" t="str">
        <f>_xlfn.CONCAT( "(",B115,", ", C115,", ", D115,", ", E115,")")</f>
        <v>(11, 18, 4, 2)</v>
      </c>
    </row>
    <row r="116" spans="1:6" x14ac:dyDescent="0.25">
      <c r="A116">
        <v>115</v>
      </c>
      <c r="B116">
        <v>11</v>
      </c>
      <c r="C116">
        <v>19</v>
      </c>
      <c r="D116">
        <v>4</v>
      </c>
      <c r="E116">
        <v>2</v>
      </c>
      <c r="F116" t="str">
        <f>_xlfn.CONCAT( "(",B116,", ", C116,", ", D116,", ", E116,")")</f>
        <v>(11, 19, 4, 2)</v>
      </c>
    </row>
    <row r="117" spans="1:6" x14ac:dyDescent="0.25">
      <c r="A117">
        <v>116</v>
      </c>
      <c r="B117">
        <v>11</v>
      </c>
      <c r="C117">
        <v>20</v>
      </c>
      <c r="D117">
        <v>4</v>
      </c>
      <c r="E117">
        <v>2</v>
      </c>
      <c r="F117" t="str">
        <f>_xlfn.CONCAT( "(",B117,", ", C117,", ", D117,", ", E117,")")</f>
        <v>(11, 20, 4, 2)</v>
      </c>
    </row>
    <row r="118" spans="1:6" x14ac:dyDescent="0.25">
      <c r="A118">
        <v>117</v>
      </c>
      <c r="B118">
        <v>11</v>
      </c>
      <c r="C118">
        <v>21</v>
      </c>
      <c r="D118">
        <v>4</v>
      </c>
      <c r="E118">
        <v>2</v>
      </c>
      <c r="F118" t="str">
        <f>_xlfn.CONCAT( "(",B118,", ", C118,", ", D118,", ", E118,")")</f>
        <v>(11, 21, 4, 2)</v>
      </c>
    </row>
    <row r="119" spans="1:6" x14ac:dyDescent="0.25">
      <c r="A119">
        <v>118</v>
      </c>
      <c r="B119">
        <v>11</v>
      </c>
      <c r="C119">
        <v>22</v>
      </c>
      <c r="D119">
        <v>4</v>
      </c>
      <c r="E119">
        <v>2</v>
      </c>
      <c r="F119" t="str">
        <f>_xlfn.CONCAT( "(",B119,", ", C119,", ", D119,", ", E119,")")</f>
        <v>(11, 22, 4, 2)</v>
      </c>
    </row>
    <row r="120" spans="1:6" x14ac:dyDescent="0.25">
      <c r="A120">
        <v>119</v>
      </c>
      <c r="B120">
        <v>11</v>
      </c>
      <c r="C120">
        <v>23</v>
      </c>
      <c r="D120">
        <v>4</v>
      </c>
      <c r="E120">
        <v>2</v>
      </c>
      <c r="F120" t="str">
        <f>_xlfn.CONCAT( "(",B120,", ", C120,", ", D120,", ", E120,")")</f>
        <v>(11, 23, 4, 2)</v>
      </c>
    </row>
    <row r="121" spans="1:6" x14ac:dyDescent="0.25">
      <c r="A121">
        <v>120</v>
      </c>
      <c r="B121">
        <v>11</v>
      </c>
      <c r="C121">
        <v>24</v>
      </c>
      <c r="D121">
        <v>4</v>
      </c>
      <c r="E121">
        <v>2</v>
      </c>
      <c r="F121" t="str">
        <f>_xlfn.CONCAT( "(",B121,", ", C121,", ", D121,", ", E121,")")</f>
        <v>(11, 24, 4, 2)</v>
      </c>
    </row>
    <row r="122" spans="1:6" x14ac:dyDescent="0.25">
      <c r="A122">
        <v>121</v>
      </c>
      <c r="B122">
        <v>11</v>
      </c>
      <c r="C122">
        <v>25</v>
      </c>
      <c r="D122">
        <v>4</v>
      </c>
      <c r="E122">
        <v>2</v>
      </c>
      <c r="F122" t="str">
        <f>_xlfn.CONCAT( "(",B122,", ", C122,", ", D122,", ", E122,")")</f>
        <v>(11, 25, 4, 2)</v>
      </c>
    </row>
    <row r="123" spans="1:6" x14ac:dyDescent="0.25">
      <c r="A123">
        <v>122</v>
      </c>
      <c r="B123">
        <v>11</v>
      </c>
      <c r="C123">
        <v>26</v>
      </c>
      <c r="D123">
        <v>4</v>
      </c>
      <c r="E123">
        <v>2</v>
      </c>
      <c r="F123" t="str">
        <f>_xlfn.CONCAT( "(",B123,", ", C123,", ", D123,", ", E123,")")</f>
        <v>(11, 26, 4, 2)</v>
      </c>
    </row>
    <row r="124" spans="1:6" x14ac:dyDescent="0.25">
      <c r="A124">
        <v>123</v>
      </c>
      <c r="B124">
        <v>11</v>
      </c>
      <c r="C124">
        <v>27</v>
      </c>
      <c r="D124">
        <v>4</v>
      </c>
      <c r="E124">
        <v>2</v>
      </c>
      <c r="F124" t="str">
        <f>_xlfn.CONCAT( "(",B124,", ", C124,", ", D124,", ", E124,")")</f>
        <v>(11, 27, 4, 2)</v>
      </c>
    </row>
    <row r="125" spans="1:6" x14ac:dyDescent="0.25">
      <c r="A125">
        <v>124</v>
      </c>
      <c r="B125">
        <v>11</v>
      </c>
      <c r="C125">
        <v>28</v>
      </c>
      <c r="D125">
        <v>4</v>
      </c>
      <c r="E125">
        <v>2</v>
      </c>
      <c r="F125" t="str">
        <f>_xlfn.CONCAT( "(",B125,", ", C125,", ", D125,", ", E125,")")</f>
        <v>(11, 28, 4, 2)</v>
      </c>
    </row>
    <row r="126" spans="1:6" x14ac:dyDescent="0.25">
      <c r="A126">
        <v>125</v>
      </c>
      <c r="B126">
        <v>11</v>
      </c>
      <c r="C126">
        <v>29</v>
      </c>
      <c r="D126">
        <v>4</v>
      </c>
      <c r="E126">
        <v>2</v>
      </c>
      <c r="F126" t="str">
        <f>_xlfn.CONCAT( "(",B126,", ", C126,", ", D126,", ", E126,")")</f>
        <v>(11, 29, 4, 2)</v>
      </c>
    </row>
    <row r="127" spans="1:6" x14ac:dyDescent="0.25">
      <c r="A127">
        <v>126</v>
      </c>
      <c r="B127">
        <v>11</v>
      </c>
      <c r="C127">
        <v>30</v>
      </c>
      <c r="D127">
        <v>4</v>
      </c>
      <c r="E127">
        <v>2</v>
      </c>
      <c r="F127" t="str">
        <f>_xlfn.CONCAT( "(",B127,", ", C127,", ", D127,", ", E127,")")</f>
        <v>(11, 30, 4, 2)</v>
      </c>
    </row>
    <row r="128" spans="1:6" x14ac:dyDescent="0.25">
      <c r="A128">
        <v>127</v>
      </c>
      <c r="B128">
        <v>11</v>
      </c>
      <c r="C128">
        <v>31</v>
      </c>
      <c r="D128">
        <v>4</v>
      </c>
      <c r="E128">
        <v>2</v>
      </c>
      <c r="F128" t="str">
        <f>_xlfn.CONCAT( "(",B128,", ", C128,", ", D128,", ", E128,")")</f>
        <v>(11, 31, 4, 2)</v>
      </c>
    </row>
    <row r="129" spans="1:6" x14ac:dyDescent="0.25">
      <c r="A129">
        <v>128</v>
      </c>
      <c r="B129">
        <v>11</v>
      </c>
      <c r="C129">
        <v>32</v>
      </c>
      <c r="D129">
        <v>4</v>
      </c>
      <c r="E129">
        <v>2</v>
      </c>
      <c r="F129" t="str">
        <f>_xlfn.CONCAT( "(",B129,", ", C129,", ", D129,", ", E129,")")</f>
        <v>(11, 32, 4, 2)</v>
      </c>
    </row>
    <row r="130" spans="1:6" x14ac:dyDescent="0.25">
      <c r="A130">
        <v>129</v>
      </c>
      <c r="B130">
        <v>11</v>
      </c>
      <c r="C130">
        <v>33</v>
      </c>
      <c r="D130">
        <v>4</v>
      </c>
      <c r="E130">
        <v>2</v>
      </c>
      <c r="F130" t="str">
        <f>_xlfn.CONCAT( "(",B130,", ", C130,", ", D130,", ", E130,")")</f>
        <v>(11, 33, 4, 2)</v>
      </c>
    </row>
    <row r="131" spans="1:6" x14ac:dyDescent="0.25">
      <c r="A131">
        <v>130</v>
      </c>
      <c r="B131">
        <v>11</v>
      </c>
      <c r="C131">
        <v>34</v>
      </c>
      <c r="D131">
        <v>4</v>
      </c>
      <c r="E131">
        <v>2</v>
      </c>
      <c r="F131" t="str">
        <f>_xlfn.CONCAT( "(",B131,", ", C131,", ", D131,", ", E131,")")</f>
        <v>(11, 34, 4, 2)</v>
      </c>
    </row>
    <row r="132" spans="1:6" x14ac:dyDescent="0.25">
      <c r="A132">
        <v>131</v>
      </c>
      <c r="B132">
        <v>11</v>
      </c>
      <c r="C132">
        <v>35</v>
      </c>
      <c r="D132">
        <v>4</v>
      </c>
      <c r="E132">
        <v>2</v>
      </c>
      <c r="F132" t="str">
        <f>_xlfn.CONCAT( "(",B132,", ", C132,", ", D132,", ", E132,")")</f>
        <v>(11, 35, 4, 2)</v>
      </c>
    </row>
    <row r="133" spans="1:6" x14ac:dyDescent="0.25">
      <c r="A133">
        <v>132</v>
      </c>
      <c r="B133">
        <v>11</v>
      </c>
      <c r="C133">
        <v>36</v>
      </c>
      <c r="D133">
        <v>4</v>
      </c>
      <c r="E133">
        <v>2</v>
      </c>
      <c r="F133" t="str">
        <f>_xlfn.CONCAT( "(",B133,", ", C133,", ", D133,", ", E133,")")</f>
        <v>(11, 36, 4, 2)</v>
      </c>
    </row>
    <row r="134" spans="1:6" x14ac:dyDescent="0.25">
      <c r="A134">
        <v>133</v>
      </c>
      <c r="B134">
        <v>12</v>
      </c>
      <c r="C134">
        <v>10</v>
      </c>
      <c r="D134">
        <v>4</v>
      </c>
      <c r="E134">
        <v>2</v>
      </c>
      <c r="F134" t="str">
        <f>_xlfn.CONCAT( "(",B134,", ", C134,", ", D134,", ", E134,")")</f>
        <v>(12, 10, 4, 2)</v>
      </c>
    </row>
    <row r="135" spans="1:6" x14ac:dyDescent="0.25">
      <c r="A135">
        <v>134</v>
      </c>
      <c r="B135">
        <v>13</v>
      </c>
      <c r="C135">
        <v>11</v>
      </c>
      <c r="D135">
        <v>4</v>
      </c>
      <c r="E135">
        <v>2</v>
      </c>
      <c r="F135" t="str">
        <f>_xlfn.CONCAT( "(",B135,", ", C135,", ", D135,", ", E135,")")</f>
        <v>(13, 11, 4, 2)</v>
      </c>
    </row>
    <row r="136" spans="1:6" x14ac:dyDescent="0.25">
      <c r="A136">
        <v>135</v>
      </c>
      <c r="B136">
        <v>14</v>
      </c>
      <c r="C136">
        <v>1</v>
      </c>
      <c r="D136">
        <v>2</v>
      </c>
      <c r="E136">
        <v>2</v>
      </c>
      <c r="F136" t="str">
        <f>_xlfn.CONCAT( "(",B136,", ", C136,", ", D136,", ", E136,")")</f>
        <v>(14, 1, 2, 2)</v>
      </c>
    </row>
    <row r="137" spans="1:6" x14ac:dyDescent="0.25">
      <c r="A137">
        <v>136</v>
      </c>
      <c r="B137">
        <v>15</v>
      </c>
      <c r="C137">
        <v>1</v>
      </c>
      <c r="D137">
        <v>2</v>
      </c>
      <c r="E137">
        <v>2</v>
      </c>
      <c r="F137" t="str">
        <f>_xlfn.CONCAT( "(",B137,", ", C137,", ", D137,", ", E137,")")</f>
        <v>(15, 1, 2, 2)</v>
      </c>
    </row>
    <row r="138" spans="1:6" x14ac:dyDescent="0.25">
      <c r="A138">
        <v>137</v>
      </c>
      <c r="B138">
        <v>16</v>
      </c>
      <c r="C138">
        <v>1</v>
      </c>
      <c r="D138">
        <v>2</v>
      </c>
      <c r="E138">
        <v>2</v>
      </c>
      <c r="F138" t="str">
        <f>_xlfn.CONCAT( "(",B138,", ", C138,", ", D138,", ", E138,")")</f>
        <v>(16, 1, 2, 2)</v>
      </c>
    </row>
    <row r="139" spans="1:6" x14ac:dyDescent="0.25">
      <c r="A139">
        <v>138</v>
      </c>
      <c r="B139">
        <v>17</v>
      </c>
      <c r="C139">
        <v>1</v>
      </c>
      <c r="D139">
        <v>2</v>
      </c>
      <c r="E139">
        <v>2</v>
      </c>
      <c r="F139" t="str">
        <f>_xlfn.CONCAT( "(",B139,", ", C139,", ", D139,", ", E139,")")</f>
        <v>(17, 1, 2, 2)</v>
      </c>
    </row>
    <row r="140" spans="1:6" x14ac:dyDescent="0.25">
      <c r="A140">
        <v>139</v>
      </c>
      <c r="B140">
        <v>18</v>
      </c>
      <c r="C140">
        <v>1</v>
      </c>
      <c r="D140">
        <v>2</v>
      </c>
      <c r="E140">
        <v>2</v>
      </c>
      <c r="F140" t="str">
        <f>_xlfn.CONCAT( "(",B140,", ", C140,", ", D140,", ", E140,")")</f>
        <v>(18, 1, 2, 2)</v>
      </c>
    </row>
    <row r="141" spans="1:6" x14ac:dyDescent="0.25">
      <c r="A141">
        <v>140</v>
      </c>
      <c r="B141">
        <v>19</v>
      </c>
      <c r="C141">
        <v>10</v>
      </c>
      <c r="D141">
        <v>4</v>
      </c>
      <c r="E141">
        <v>2</v>
      </c>
      <c r="F141" t="str">
        <f>_xlfn.CONCAT( "(",B141,", ", C141,", ", D141,", ", E141,")")</f>
        <v>(19, 10, 4, 2)</v>
      </c>
    </row>
    <row r="142" spans="1:6" s="6" customFormat="1" x14ac:dyDescent="0.25">
      <c r="A142" s="6">
        <v>141</v>
      </c>
      <c r="B142" s="6">
        <v>20</v>
      </c>
      <c r="C142" s="6">
        <v>10</v>
      </c>
      <c r="D142" s="6">
        <v>4</v>
      </c>
      <c r="E142" s="6">
        <v>2</v>
      </c>
      <c r="F142" t="str">
        <f>_xlfn.CONCAT( "(",B142,", ", C142,", ", D142,", ", E142,")")</f>
        <v>(20, 10, 4, 2)</v>
      </c>
    </row>
    <row r="143" spans="1:6" s="6" customFormat="1" x14ac:dyDescent="0.25">
      <c r="A143" s="6">
        <v>142</v>
      </c>
      <c r="B143" s="6">
        <v>21</v>
      </c>
      <c r="C143" s="6">
        <v>11</v>
      </c>
      <c r="D143" s="6">
        <v>4</v>
      </c>
      <c r="E143" s="6">
        <v>2</v>
      </c>
      <c r="F143" t="str">
        <f>_xlfn.CONCAT( "(",B143,", ", C143,", ", D143,", ", E143,")")</f>
        <v>(21, 11, 4, 2)</v>
      </c>
    </row>
    <row r="144" spans="1:6" s="6" customFormat="1" x14ac:dyDescent="0.25">
      <c r="A144" s="6">
        <v>143</v>
      </c>
      <c r="B144" s="6">
        <v>22</v>
      </c>
      <c r="C144" s="6">
        <v>10</v>
      </c>
      <c r="D144" s="6">
        <v>5</v>
      </c>
      <c r="E144" s="6">
        <v>2</v>
      </c>
      <c r="F144" t="str">
        <f>_xlfn.CONCAT( "(",B144,", ", C144,", ", D144,", ", E144,")")</f>
        <v>(22, 10, 5, 2)</v>
      </c>
    </row>
    <row r="145" spans="1:6" s="6" customFormat="1" x14ac:dyDescent="0.25">
      <c r="A145" s="6">
        <v>144</v>
      </c>
      <c r="B145" s="6">
        <v>22</v>
      </c>
      <c r="C145" s="6">
        <v>11</v>
      </c>
      <c r="D145" s="6">
        <v>5</v>
      </c>
      <c r="E145" s="6">
        <v>2</v>
      </c>
      <c r="F145" t="str">
        <f>_xlfn.CONCAT( "(",B145,", ", C145,", ", D145,", ", E145,")")</f>
        <v>(22, 11, 5, 2)</v>
      </c>
    </row>
    <row r="146" spans="1:6" s="6" customFormat="1" x14ac:dyDescent="0.25">
      <c r="A146" s="6">
        <v>145</v>
      </c>
      <c r="B146" s="6">
        <v>20</v>
      </c>
      <c r="C146" s="6">
        <v>10</v>
      </c>
      <c r="D146" s="6">
        <v>5</v>
      </c>
      <c r="E146" s="6">
        <v>2</v>
      </c>
      <c r="F146" t="str">
        <f>_xlfn.CONCAT( "(",B146,", ", C146,", ", D146,", ", E146,")")</f>
        <v>(20, 10, 5, 2)</v>
      </c>
    </row>
    <row r="147" spans="1:6" s="6" customFormat="1" x14ac:dyDescent="0.25">
      <c r="A147" s="6">
        <v>146</v>
      </c>
      <c r="B147" s="6">
        <v>23</v>
      </c>
      <c r="C147" s="6">
        <v>1</v>
      </c>
      <c r="D147" s="6">
        <v>2</v>
      </c>
      <c r="E147" s="6">
        <v>2</v>
      </c>
      <c r="F147" t="str">
        <f>_xlfn.CONCAT( "(",B147,", ", C147,", ", D147,", ", E147,")")</f>
        <v>(23, 1, 2, 2)</v>
      </c>
    </row>
    <row r="148" spans="1:6" x14ac:dyDescent="0.25">
      <c r="A148">
        <v>147</v>
      </c>
      <c r="B148">
        <v>23</v>
      </c>
      <c r="C148">
        <v>2</v>
      </c>
      <c r="D148">
        <v>4</v>
      </c>
      <c r="E148">
        <v>2</v>
      </c>
      <c r="F148" t="str">
        <f>_xlfn.CONCAT( "(",B148,", ", C148,", ", D148,", ", E148,")")</f>
        <v>(23, 2, 4, 2)</v>
      </c>
    </row>
    <row r="149" spans="1:6" x14ac:dyDescent="0.25">
      <c r="A149">
        <v>148</v>
      </c>
      <c r="B149">
        <v>23</v>
      </c>
      <c r="C149">
        <v>3</v>
      </c>
      <c r="D149">
        <v>4</v>
      </c>
      <c r="E149">
        <v>2</v>
      </c>
      <c r="F149" t="str">
        <f>_xlfn.CONCAT( "(",B149,", ", C149,", ", D149,", ", E149,")")</f>
        <v>(23, 3, 4, 2)</v>
      </c>
    </row>
    <row r="150" spans="1:6" x14ac:dyDescent="0.25">
      <c r="A150">
        <v>149</v>
      </c>
      <c r="B150">
        <v>9</v>
      </c>
      <c r="C150">
        <v>4</v>
      </c>
      <c r="D150">
        <v>9</v>
      </c>
      <c r="E150">
        <v>4</v>
      </c>
      <c r="F150" t="str">
        <f>_xlfn.CONCAT( "(",B150,", ", C150,", ", D150,", ", E150,")")</f>
        <v>(9, 4, 9, 4)</v>
      </c>
    </row>
    <row r="151" spans="1:6" x14ac:dyDescent="0.25">
      <c r="A151">
        <v>150</v>
      </c>
      <c r="B151">
        <v>9</v>
      </c>
      <c r="C151">
        <v>5</v>
      </c>
      <c r="D151">
        <v>9</v>
      </c>
      <c r="E151">
        <v>4</v>
      </c>
      <c r="F151" t="str">
        <f>_xlfn.CONCAT( "(",B151,", ", C151,", ", D151,", ", E151,")")</f>
        <v>(9, 5, 9, 4)</v>
      </c>
    </row>
    <row r="152" spans="1:6" x14ac:dyDescent="0.25">
      <c r="A152">
        <v>151</v>
      </c>
      <c r="B152">
        <v>9</v>
      </c>
      <c r="C152">
        <v>6</v>
      </c>
      <c r="D152">
        <v>9</v>
      </c>
      <c r="E152">
        <v>4</v>
      </c>
      <c r="F152" t="str">
        <f>_xlfn.CONCAT( "(",B152,", ", C152,", ", D152,", ", E152,")")</f>
        <v>(9, 6, 9, 4)</v>
      </c>
    </row>
    <row r="153" spans="1:6" x14ac:dyDescent="0.25">
      <c r="A153">
        <v>152</v>
      </c>
      <c r="B153">
        <v>9</v>
      </c>
      <c r="C153">
        <v>9</v>
      </c>
      <c r="D153">
        <v>9</v>
      </c>
      <c r="E153">
        <v>4</v>
      </c>
      <c r="F153" t="str">
        <f>_xlfn.CONCAT( "(",B153,", ", C153,", ", D153,", ", E153,")")</f>
        <v>(9, 9, 9, 4)</v>
      </c>
    </row>
    <row r="154" spans="1:6" x14ac:dyDescent="0.25">
      <c r="A154">
        <v>153</v>
      </c>
      <c r="B154">
        <v>6</v>
      </c>
      <c r="C154">
        <v>4</v>
      </c>
      <c r="D154">
        <v>9</v>
      </c>
      <c r="E154">
        <v>4</v>
      </c>
      <c r="F154" t="str">
        <f>_xlfn.CONCAT( "(",B154,", ", C154,", ", D154,", ", E154,")")</f>
        <v>(6, 4, 9, 4)</v>
      </c>
    </row>
    <row r="155" spans="1:6" x14ac:dyDescent="0.25">
      <c r="A155">
        <v>154</v>
      </c>
      <c r="B155">
        <v>6</v>
      </c>
      <c r="C155">
        <v>5</v>
      </c>
      <c r="D155">
        <v>9</v>
      </c>
      <c r="E155">
        <v>4</v>
      </c>
      <c r="F155" t="str">
        <f>_xlfn.CONCAT( "(",B155,", ", C155,", ", D155,", ", E155,")")</f>
        <v>(6, 5, 9, 4)</v>
      </c>
    </row>
    <row r="156" spans="1:6" x14ac:dyDescent="0.25">
      <c r="A156">
        <v>155</v>
      </c>
      <c r="B156">
        <v>6</v>
      </c>
      <c r="C156">
        <v>6</v>
      </c>
      <c r="D156">
        <v>9</v>
      </c>
      <c r="E156">
        <v>4</v>
      </c>
      <c r="F156" t="str">
        <f>_xlfn.CONCAT( "(",B156,", ", C156,", ", D156,", ", E156,")")</f>
        <v>(6, 6, 9, 4)</v>
      </c>
    </row>
    <row r="157" spans="1:6" x14ac:dyDescent="0.25">
      <c r="A157">
        <v>156</v>
      </c>
      <c r="B157">
        <v>6</v>
      </c>
      <c r="C157">
        <v>9</v>
      </c>
      <c r="D157">
        <v>9</v>
      </c>
      <c r="E157">
        <v>4</v>
      </c>
      <c r="F157" t="str">
        <f>_xlfn.CONCAT( "(",B157,", ", C157,", ", D157,", ", E157,")")</f>
        <v>(6, 9, 9, 4)</v>
      </c>
    </row>
    <row r="158" spans="1:6" x14ac:dyDescent="0.25">
      <c r="A158">
        <v>157</v>
      </c>
      <c r="B158">
        <v>5</v>
      </c>
      <c r="C158">
        <v>4</v>
      </c>
      <c r="D158">
        <v>9</v>
      </c>
      <c r="E158">
        <v>4</v>
      </c>
      <c r="F158" t="str">
        <f>_xlfn.CONCAT( "(",B158,", ", C158,", ", D158,", ", E158,")")</f>
        <v>(5, 4, 9, 4)</v>
      </c>
    </row>
    <row r="159" spans="1:6" x14ac:dyDescent="0.25">
      <c r="A159">
        <v>158</v>
      </c>
      <c r="B159">
        <v>5</v>
      </c>
      <c r="C159">
        <v>5</v>
      </c>
      <c r="D159">
        <v>9</v>
      </c>
      <c r="E159">
        <v>4</v>
      </c>
      <c r="F159" t="str">
        <f>_xlfn.CONCAT( "(",B159,", ", C159,", ", D159,", ", E159,")")</f>
        <v>(5, 5, 9, 4)</v>
      </c>
    </row>
    <row r="160" spans="1:6" x14ac:dyDescent="0.25">
      <c r="A160">
        <v>159</v>
      </c>
      <c r="B160">
        <v>5</v>
      </c>
      <c r="C160">
        <v>6</v>
      </c>
      <c r="D160">
        <v>9</v>
      </c>
      <c r="E160">
        <v>4</v>
      </c>
      <c r="F160" t="str">
        <f>_xlfn.CONCAT( "(",B160,", ", C160,", ", D160,", ", E160,")")</f>
        <v>(5, 6, 9, 4)</v>
      </c>
    </row>
    <row r="161" spans="1:6" x14ac:dyDescent="0.25">
      <c r="A161">
        <v>160</v>
      </c>
      <c r="B161">
        <v>5</v>
      </c>
      <c r="C161">
        <v>9</v>
      </c>
      <c r="D161">
        <v>9</v>
      </c>
      <c r="E161">
        <v>4</v>
      </c>
      <c r="F161" t="str">
        <f>_xlfn.CONCAT( "(",B161,", ", C161,", ", D161,", ", E161,")")</f>
        <v>(5, 9, 9, 4)</v>
      </c>
    </row>
    <row r="162" spans="1:6" x14ac:dyDescent="0.25">
      <c r="A162">
        <v>161</v>
      </c>
      <c r="B162">
        <v>22</v>
      </c>
      <c r="C162">
        <v>4</v>
      </c>
      <c r="D162">
        <v>9</v>
      </c>
      <c r="E162">
        <v>4</v>
      </c>
      <c r="F162" t="str">
        <f>_xlfn.CONCAT( "(",B162,", ", C162,", ", D162,", ", E162,")")</f>
        <v>(22, 4, 9, 4)</v>
      </c>
    </row>
    <row r="163" spans="1:6" x14ac:dyDescent="0.25">
      <c r="A163">
        <v>162</v>
      </c>
      <c r="B163">
        <v>22</v>
      </c>
      <c r="C163">
        <v>5</v>
      </c>
      <c r="D163">
        <v>9</v>
      </c>
      <c r="E163">
        <v>4</v>
      </c>
      <c r="F163" t="str">
        <f>_xlfn.CONCAT( "(",B163,", ", C163,", ", D163,", ", E163,")")</f>
        <v>(22, 5, 9, 4)</v>
      </c>
    </row>
    <row r="164" spans="1:6" x14ac:dyDescent="0.25">
      <c r="A164">
        <v>163</v>
      </c>
      <c r="B164">
        <v>22</v>
      </c>
      <c r="C164">
        <v>9</v>
      </c>
      <c r="D164">
        <v>9</v>
      </c>
      <c r="E164">
        <v>4</v>
      </c>
      <c r="F164" t="str">
        <f>_xlfn.CONCAT( "(",B164,", ", C164,", ", D164,", ", E164,")")</f>
        <v>(22, 9, 9, 4)</v>
      </c>
    </row>
    <row r="165" spans="1:6" x14ac:dyDescent="0.25">
      <c r="A165">
        <v>164</v>
      </c>
      <c r="B165">
        <v>23</v>
      </c>
      <c r="C165">
        <v>4</v>
      </c>
      <c r="D165">
        <v>9</v>
      </c>
      <c r="E165">
        <v>4</v>
      </c>
      <c r="F165" t="str">
        <f>_xlfn.CONCAT( "(",B165,", ", C165,", ", D165,", ", E165,")")</f>
        <v>(23, 4, 9, 4)</v>
      </c>
    </row>
    <row r="166" spans="1:6" x14ac:dyDescent="0.25">
      <c r="A166">
        <v>165</v>
      </c>
      <c r="B166">
        <v>23</v>
      </c>
      <c r="C166">
        <v>5</v>
      </c>
      <c r="D166">
        <v>9</v>
      </c>
      <c r="E166">
        <v>4</v>
      </c>
      <c r="F166" t="str">
        <f>_xlfn.CONCAT( "(",B166,", ", C166,", ", D166,", ", E166,")")</f>
        <v>(23, 5, 9, 4)</v>
      </c>
    </row>
    <row r="167" spans="1:6" x14ac:dyDescent="0.25">
      <c r="A167">
        <v>166</v>
      </c>
      <c r="B167">
        <v>23</v>
      </c>
      <c r="C167">
        <v>6</v>
      </c>
      <c r="D167">
        <v>9</v>
      </c>
      <c r="E167">
        <v>4</v>
      </c>
      <c r="F167" t="str">
        <f>_xlfn.CONCAT( "(",B167,", ", C167,", ", D167,", ", E167,")")</f>
        <v>(23, 6, 9, 4)</v>
      </c>
    </row>
    <row r="168" spans="1:6" x14ac:dyDescent="0.25">
      <c r="A168">
        <v>167</v>
      </c>
      <c r="B168">
        <v>23</v>
      </c>
      <c r="C168">
        <v>9</v>
      </c>
      <c r="D168">
        <v>9</v>
      </c>
      <c r="E168">
        <v>4</v>
      </c>
      <c r="F168" t="str">
        <f>_xlfn.CONCAT( "(",B168,", ", C168,", ", D168,", ", E168,")")</f>
        <v>(23, 9, 9, 4)</v>
      </c>
    </row>
    <row r="169" spans="1:6" x14ac:dyDescent="0.25">
      <c r="A169">
        <v>168</v>
      </c>
      <c r="B169">
        <v>24</v>
      </c>
      <c r="C169">
        <v>4</v>
      </c>
      <c r="D169">
        <v>9</v>
      </c>
      <c r="E169">
        <v>4</v>
      </c>
      <c r="F169" t="str">
        <f>_xlfn.CONCAT( "(",B169,", ", C169,", ", D169,", ", E169,")")</f>
        <v>(24, 4, 9, 4)</v>
      </c>
    </row>
    <row r="170" spans="1:6" x14ac:dyDescent="0.25">
      <c r="A170">
        <v>169</v>
      </c>
      <c r="B170">
        <v>24</v>
      </c>
      <c r="C170">
        <v>5</v>
      </c>
      <c r="D170">
        <v>9</v>
      </c>
      <c r="E170">
        <v>4</v>
      </c>
      <c r="F170" t="str">
        <f>_xlfn.CONCAT( "(",B170,", ", C170,", ", D170,", ", E170,")")</f>
        <v>(24, 5, 9, 4)</v>
      </c>
    </row>
    <row r="171" spans="1:6" x14ac:dyDescent="0.25">
      <c r="A171">
        <v>170</v>
      </c>
      <c r="B171">
        <v>24</v>
      </c>
      <c r="C171">
        <v>6</v>
      </c>
      <c r="D171">
        <v>9</v>
      </c>
      <c r="E171">
        <v>4</v>
      </c>
      <c r="F171" t="str">
        <f>_xlfn.CONCAT( "(",B171,", ", C171,", ", D171,", ", E171,")")</f>
        <v>(24, 6, 9, 4)</v>
      </c>
    </row>
    <row r="172" spans="1:6" x14ac:dyDescent="0.25">
      <c r="A172">
        <v>171</v>
      </c>
      <c r="B172">
        <v>24</v>
      </c>
      <c r="C172">
        <v>9</v>
      </c>
      <c r="D172">
        <v>9</v>
      </c>
      <c r="E172">
        <v>4</v>
      </c>
      <c r="F172" t="str">
        <f>_xlfn.CONCAT( "(",B172,", ", C172,", ", D172,", ", E172,")")</f>
        <v>(24, 9, 9, 4)</v>
      </c>
    </row>
    <row r="173" spans="1:6" x14ac:dyDescent="0.25">
      <c r="A173">
        <v>172</v>
      </c>
      <c r="B173">
        <v>25</v>
      </c>
      <c r="C173">
        <v>4</v>
      </c>
      <c r="D173">
        <v>9</v>
      </c>
      <c r="E173">
        <v>4</v>
      </c>
      <c r="F173" t="str">
        <f>_xlfn.CONCAT( "(",B173,", ", C173,", ", D173,", ", E173,")")</f>
        <v>(25, 4, 9, 4)</v>
      </c>
    </row>
    <row r="174" spans="1:6" x14ac:dyDescent="0.25">
      <c r="A174">
        <v>173</v>
      </c>
      <c r="B174">
        <v>25</v>
      </c>
      <c r="C174">
        <v>5</v>
      </c>
      <c r="D174">
        <v>9</v>
      </c>
      <c r="E174">
        <v>4</v>
      </c>
      <c r="F174" t="str">
        <f>_xlfn.CONCAT( "(",B174,", ", C174,", ", D174,", ", E174,")")</f>
        <v>(25, 5, 9, 4)</v>
      </c>
    </row>
    <row r="175" spans="1:6" x14ac:dyDescent="0.25">
      <c r="A175">
        <v>174</v>
      </c>
      <c r="B175">
        <v>25</v>
      </c>
      <c r="C175">
        <v>6</v>
      </c>
      <c r="D175">
        <v>9</v>
      </c>
      <c r="E175">
        <v>4</v>
      </c>
      <c r="F175" t="str">
        <f>_xlfn.CONCAT( "(",B175,", ", C175,", ", D175,", ", E175,")")</f>
        <v>(25, 6, 9, 4)</v>
      </c>
    </row>
    <row r="176" spans="1:6" x14ac:dyDescent="0.25">
      <c r="A176">
        <v>175</v>
      </c>
      <c r="B176">
        <v>25</v>
      </c>
      <c r="C176">
        <v>9</v>
      </c>
      <c r="D176">
        <v>9</v>
      </c>
      <c r="E176">
        <v>4</v>
      </c>
      <c r="F176" t="str">
        <f>_xlfn.CONCAT( "(",B176,", ", C176,", ", D176,", ", E176,")")</f>
        <v>(25, 9, 9, 4)</v>
      </c>
    </row>
    <row r="177" spans="1:6" x14ac:dyDescent="0.25">
      <c r="A177">
        <v>176</v>
      </c>
      <c r="B177">
        <v>26</v>
      </c>
      <c r="C177">
        <v>4</v>
      </c>
      <c r="D177">
        <v>9</v>
      </c>
      <c r="E177">
        <v>4</v>
      </c>
      <c r="F177" t="str">
        <f>_xlfn.CONCAT( "(",B177,", ", C177,", ", D177,", ", E177,")")</f>
        <v>(26, 4, 9, 4)</v>
      </c>
    </row>
    <row r="178" spans="1:6" x14ac:dyDescent="0.25">
      <c r="A178">
        <v>177</v>
      </c>
      <c r="B178">
        <v>26</v>
      </c>
      <c r="C178">
        <v>5</v>
      </c>
      <c r="D178">
        <v>9</v>
      </c>
      <c r="E178">
        <v>4</v>
      </c>
      <c r="F178" t="str">
        <f>_xlfn.CONCAT( "(",B178,", ", C178,", ", D178,", ", E178,")")</f>
        <v>(26, 5, 9, 4)</v>
      </c>
    </row>
    <row r="179" spans="1:6" x14ac:dyDescent="0.25">
      <c r="A179">
        <v>178</v>
      </c>
      <c r="B179">
        <v>26</v>
      </c>
      <c r="C179">
        <v>6</v>
      </c>
      <c r="D179">
        <v>9</v>
      </c>
      <c r="E179">
        <v>4</v>
      </c>
      <c r="F179" t="str">
        <f>_xlfn.CONCAT( "(",B179,", ", C179,", ", D179,", ", E179,")")</f>
        <v>(26, 6, 9, 4)</v>
      </c>
    </row>
    <row r="180" spans="1:6" x14ac:dyDescent="0.25">
      <c r="A180">
        <v>179</v>
      </c>
      <c r="B180">
        <v>26</v>
      </c>
      <c r="C180">
        <v>9</v>
      </c>
      <c r="D180">
        <v>9</v>
      </c>
      <c r="E180">
        <v>4</v>
      </c>
      <c r="F180" t="str">
        <f>_xlfn.CONCAT( "(",B180,", ", C180,", ", D180,", ", E180,")")</f>
        <v>(26, 9, 9, 4)</v>
      </c>
    </row>
    <row r="181" spans="1:6" x14ac:dyDescent="0.25">
      <c r="A181">
        <v>180</v>
      </c>
      <c r="B181">
        <v>27</v>
      </c>
      <c r="C181">
        <v>4</v>
      </c>
      <c r="D181">
        <v>9</v>
      </c>
      <c r="E181">
        <v>4</v>
      </c>
      <c r="F181" t="str">
        <f>_xlfn.CONCAT( "(",B181,", ", C181,", ", D181,", ", E181,")")</f>
        <v>(27, 4, 9, 4)</v>
      </c>
    </row>
    <row r="182" spans="1:6" x14ac:dyDescent="0.25">
      <c r="A182">
        <v>181</v>
      </c>
      <c r="B182">
        <v>27</v>
      </c>
      <c r="C182">
        <v>5</v>
      </c>
      <c r="D182">
        <v>9</v>
      </c>
      <c r="E182">
        <v>4</v>
      </c>
      <c r="F182" t="str">
        <f>_xlfn.CONCAT( "(",B182,", ", C182,", ", D182,", ", E182,")")</f>
        <v>(27, 5, 9, 4)</v>
      </c>
    </row>
    <row r="183" spans="1:6" x14ac:dyDescent="0.25">
      <c r="A183">
        <v>182</v>
      </c>
      <c r="B183">
        <v>27</v>
      </c>
      <c r="C183">
        <v>9</v>
      </c>
      <c r="D183">
        <v>9</v>
      </c>
      <c r="E183">
        <v>4</v>
      </c>
      <c r="F183" t="str">
        <f>_xlfn.CONCAT( "(",B183,", ", C183,", ", D183,", ", E183,")")</f>
        <v>(27, 9, 9, 4)</v>
      </c>
    </row>
    <row r="184" spans="1:6" x14ac:dyDescent="0.25">
      <c r="A184">
        <v>183</v>
      </c>
      <c r="B184">
        <v>28</v>
      </c>
      <c r="C184">
        <v>4</v>
      </c>
      <c r="D184">
        <v>9</v>
      </c>
      <c r="E184">
        <v>4</v>
      </c>
      <c r="F184" t="str">
        <f>_xlfn.CONCAT( "(",B184,", ", C184,", ", D184,", ", E184,")")</f>
        <v>(28, 4, 9, 4)</v>
      </c>
    </row>
    <row r="185" spans="1:6" x14ac:dyDescent="0.25">
      <c r="A185">
        <v>184</v>
      </c>
      <c r="B185">
        <v>28</v>
      </c>
      <c r="C185">
        <v>5</v>
      </c>
      <c r="D185">
        <v>9</v>
      </c>
      <c r="E185">
        <v>4</v>
      </c>
      <c r="F185" t="str">
        <f>_xlfn.CONCAT( "(",B185,", ", C185,", ", D185,", ", E185,")")</f>
        <v>(28, 5, 9, 4)</v>
      </c>
    </row>
    <row r="186" spans="1:6" x14ac:dyDescent="0.25">
      <c r="A186">
        <v>185</v>
      </c>
      <c r="B186">
        <v>28</v>
      </c>
      <c r="C186">
        <v>6</v>
      </c>
      <c r="D186">
        <v>9</v>
      </c>
      <c r="E186">
        <v>4</v>
      </c>
      <c r="F186" t="str">
        <f>_xlfn.CONCAT( "(",B186,", ", C186,", ", D186,", ", E186,")")</f>
        <v>(28, 6, 9, 4)</v>
      </c>
    </row>
    <row r="187" spans="1:6" x14ac:dyDescent="0.25">
      <c r="A187">
        <v>186</v>
      </c>
      <c r="B187">
        <v>28</v>
      </c>
      <c r="C187">
        <v>9</v>
      </c>
      <c r="D187">
        <v>9</v>
      </c>
      <c r="E187">
        <v>4</v>
      </c>
      <c r="F187" t="str">
        <f>_xlfn.CONCAT( "(",B187,", ", C187,", ", D187,", ", E187,")")</f>
        <v>(28, 9, 9, 4)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72405-4BAA-4BE0-9E9A-35EF3BE8961C}">
  <dimension ref="A1:I32"/>
  <sheetViews>
    <sheetView workbookViewId="0">
      <selection activeCell="I2" sqref="I2"/>
    </sheetView>
  </sheetViews>
  <sheetFormatPr defaultRowHeight="15" x14ac:dyDescent="0.25"/>
  <cols>
    <col min="2" max="2" width="12.5703125" bestFit="1" customWidth="1"/>
    <col min="3" max="3" width="10.85546875" bestFit="1" customWidth="1"/>
    <col min="4" max="4" width="11.5703125" bestFit="1" customWidth="1"/>
    <col min="5" max="5" width="17.42578125" bestFit="1" customWidth="1"/>
    <col min="6" max="6" width="21.7109375" bestFit="1" customWidth="1"/>
    <col min="7" max="7" width="23.42578125" bestFit="1" customWidth="1"/>
    <col min="8" max="8" width="20.28515625" bestFit="1" customWidth="1"/>
  </cols>
  <sheetData>
    <row r="1" spans="1:9" x14ac:dyDescent="0.25">
      <c r="A1" t="s">
        <v>64</v>
      </c>
      <c r="B1" t="s">
        <v>171</v>
      </c>
      <c r="C1" t="s">
        <v>172</v>
      </c>
      <c r="D1" t="s">
        <v>175</v>
      </c>
      <c r="E1" t="s">
        <v>178</v>
      </c>
      <c r="F1" t="s">
        <v>176</v>
      </c>
      <c r="G1" t="s">
        <v>177</v>
      </c>
    </row>
    <row r="2" spans="1:9" x14ac:dyDescent="0.25">
      <c r="A2">
        <v>1</v>
      </c>
      <c r="B2">
        <v>1</v>
      </c>
      <c r="C2">
        <v>1</v>
      </c>
      <c r="D2">
        <v>1</v>
      </c>
      <c r="E2">
        <v>1</v>
      </c>
      <c r="F2">
        <v>4</v>
      </c>
      <c r="G2">
        <f>F2*3.28</f>
        <v>13.12</v>
      </c>
      <c r="H2" t="str">
        <f>_xlfn.CONCAT( "(",B2,", ", C2,", ", D2,", ", E2,", ", F2,", ", G2,")")</f>
        <v>(1, 1, 1, 1, 4, 13.12)</v>
      </c>
      <c r="I2" t="str" cm="1">
        <f t="array" ref="I2">_xlfn.CONCAT("INSERT INTO plum_pipe_info (plum_grade_Id,plum_size_id,plum_pipe_type_Id,plum_pipe_end_type_id,plum_pipe_length_metric,plum_pipe_length_imperial) VALUES",(TRANSPOSE(H2:H32)&amp;","))</f>
        <v>INSERT INTO plum_pipe_info (plum_grade_Id,plum_size_id,plum_pipe_type_Id,plum_pipe_end_type_id,plum_pipe_length_metric,plum_pipe_length_imperial) VALUES(1, 1, 1, 1, 4, 13.12),(3, 2, 1, 1, 4, 13.12),(3, 3, 1, 1, 4, 13.12),(3, 4, 1, 1, 4, 13.12),(3, 5, 1, 1, 4, 13.12),(3, 6, 1, 1, 4, 13.12),(3, 7, 1, 1, 4, 13.12),(3, 8, 1, 1, 4, 13.12),(3, 9, 1, 1, 6, 19.68),(6, 2, 1, 1, 4, 13.12),(6, 3, 1, 1, 4, 13.12),(6, 4, 1, 1, 4, 13.12),(6, 5, 1, 1, 4, 13.12),(6, 6, 1, 1, 4, 13.12),(6, 7, 1, 1, 4, 13.12),(6, 8, 1, 1, 4, 13.12),(6, 9, 1, 1, 6, 19.68),(7, 5, 2, 1, 4, 13.12),(7, 6, 2, 1, 4, 13.12),(7, 7, 2, 1, 4, 13.12),(7, 8, 2, 1, 4, 13.12),(7, 9, 2, 1, 6, 19.68),(7, 33, 2, 1, 6, 19.68),(8, 9, 2, 2, 6, 19.68),(8, 33, 2, 2, 6, 19.68),(7, 5, 2, 2, 4, 13.12),(7, 6, 2, 2, 4, 13.12),(7, 7, 2, 2, 4, 13.12),(7, 8, 2, 2, 4, 13.12),(7, 9, 2, 2, 6, 19.68),(7, 33, 2, 2, 6, 19.68),</v>
      </c>
    </row>
    <row r="3" spans="1:9" x14ac:dyDescent="0.25">
      <c r="A3">
        <v>2</v>
      </c>
      <c r="B3">
        <v>3</v>
      </c>
      <c r="C3">
        <v>2</v>
      </c>
      <c r="D3">
        <v>1</v>
      </c>
      <c r="E3">
        <v>1</v>
      </c>
      <c r="F3">
        <v>4</v>
      </c>
      <c r="G3">
        <f t="shared" ref="G3:G32" si="0">F3*3.28</f>
        <v>13.12</v>
      </c>
      <c r="H3" t="str">
        <f>_xlfn.CONCAT( "(",B3,", ", C3,", ", D3,", ", E3,", ", F3,", ", G3,")")</f>
        <v>(3, 2, 1, 1, 4, 13.12)</v>
      </c>
    </row>
    <row r="4" spans="1:9" x14ac:dyDescent="0.25">
      <c r="A4">
        <v>3</v>
      </c>
      <c r="B4">
        <v>3</v>
      </c>
      <c r="C4">
        <v>3</v>
      </c>
      <c r="D4">
        <v>1</v>
      </c>
      <c r="E4">
        <v>1</v>
      </c>
      <c r="F4">
        <v>4</v>
      </c>
      <c r="G4">
        <f t="shared" si="0"/>
        <v>13.12</v>
      </c>
      <c r="H4" t="str">
        <f>_xlfn.CONCAT( "(",B4,", ", C4,", ", D4,", ", E4,", ", F4,", ", G4,")")</f>
        <v>(3, 3, 1, 1, 4, 13.12)</v>
      </c>
    </row>
    <row r="5" spans="1:9" x14ac:dyDescent="0.25">
      <c r="A5">
        <v>4</v>
      </c>
      <c r="B5">
        <v>3</v>
      </c>
      <c r="C5">
        <v>4</v>
      </c>
      <c r="D5">
        <v>1</v>
      </c>
      <c r="E5">
        <v>1</v>
      </c>
      <c r="F5">
        <v>4</v>
      </c>
      <c r="G5">
        <f t="shared" si="0"/>
        <v>13.12</v>
      </c>
      <c r="H5" t="str">
        <f>_xlfn.CONCAT( "(",B5,", ", C5,", ", D5,", ", E5,", ", F5,", ", G5,")")</f>
        <v>(3, 4, 1, 1, 4, 13.12)</v>
      </c>
    </row>
    <row r="6" spans="1:9" x14ac:dyDescent="0.25">
      <c r="A6">
        <v>5</v>
      </c>
      <c r="B6">
        <v>3</v>
      </c>
      <c r="C6">
        <v>5</v>
      </c>
      <c r="D6">
        <v>1</v>
      </c>
      <c r="E6">
        <v>1</v>
      </c>
      <c r="F6">
        <v>4</v>
      </c>
      <c r="G6">
        <f t="shared" si="0"/>
        <v>13.12</v>
      </c>
      <c r="H6" t="str">
        <f>_xlfn.CONCAT( "(",B6,", ", C6,", ", D6,", ", E6,", ", F6,", ", G6,")")</f>
        <v>(3, 5, 1, 1, 4, 13.12)</v>
      </c>
    </row>
    <row r="7" spans="1:9" x14ac:dyDescent="0.25">
      <c r="A7">
        <v>6</v>
      </c>
      <c r="B7">
        <v>3</v>
      </c>
      <c r="C7">
        <v>6</v>
      </c>
      <c r="D7">
        <v>1</v>
      </c>
      <c r="E7">
        <v>1</v>
      </c>
      <c r="F7">
        <v>4</v>
      </c>
      <c r="G7">
        <f t="shared" si="0"/>
        <v>13.12</v>
      </c>
      <c r="H7" t="str">
        <f>_xlfn.CONCAT( "(",B7,", ", C7,", ", D7,", ", E7,", ", F7,", ", G7,")")</f>
        <v>(3, 6, 1, 1, 4, 13.12)</v>
      </c>
    </row>
    <row r="8" spans="1:9" x14ac:dyDescent="0.25">
      <c r="A8">
        <v>7</v>
      </c>
      <c r="B8">
        <v>3</v>
      </c>
      <c r="C8">
        <v>7</v>
      </c>
      <c r="D8">
        <v>1</v>
      </c>
      <c r="E8">
        <v>1</v>
      </c>
      <c r="F8">
        <v>4</v>
      </c>
      <c r="G8">
        <f t="shared" si="0"/>
        <v>13.12</v>
      </c>
      <c r="H8" t="str">
        <f>_xlfn.CONCAT( "(",B8,", ", C8,", ", D8,", ", E8,", ", F8,", ", G8,")")</f>
        <v>(3, 7, 1, 1, 4, 13.12)</v>
      </c>
    </row>
    <row r="9" spans="1:9" x14ac:dyDescent="0.25">
      <c r="A9">
        <v>8</v>
      </c>
      <c r="B9">
        <v>3</v>
      </c>
      <c r="C9">
        <v>8</v>
      </c>
      <c r="D9">
        <v>1</v>
      </c>
      <c r="E9">
        <v>1</v>
      </c>
      <c r="F9">
        <v>4</v>
      </c>
      <c r="G9">
        <f t="shared" si="0"/>
        <v>13.12</v>
      </c>
      <c r="H9" t="str">
        <f>_xlfn.CONCAT( "(",B9,", ", C9,", ", D9,", ", E9,", ", F9,", ", G9,")")</f>
        <v>(3, 8, 1, 1, 4, 13.12)</v>
      </c>
    </row>
    <row r="10" spans="1:9" x14ac:dyDescent="0.25">
      <c r="A10">
        <v>9</v>
      </c>
      <c r="B10">
        <v>3</v>
      </c>
      <c r="C10">
        <v>9</v>
      </c>
      <c r="D10">
        <v>1</v>
      </c>
      <c r="E10">
        <v>1</v>
      </c>
      <c r="F10">
        <v>6</v>
      </c>
      <c r="G10">
        <f t="shared" si="0"/>
        <v>19.68</v>
      </c>
      <c r="H10" t="str">
        <f>_xlfn.CONCAT( "(",B10,", ", C10,", ", D10,", ", E10,", ", F10,", ", G10,")")</f>
        <v>(3, 9, 1, 1, 6, 19.68)</v>
      </c>
    </row>
    <row r="11" spans="1:9" x14ac:dyDescent="0.25">
      <c r="A11">
        <v>10</v>
      </c>
      <c r="B11">
        <v>6</v>
      </c>
      <c r="C11">
        <v>2</v>
      </c>
      <c r="D11">
        <v>1</v>
      </c>
      <c r="E11">
        <v>1</v>
      </c>
      <c r="F11">
        <v>4</v>
      </c>
      <c r="G11">
        <f t="shared" si="0"/>
        <v>13.12</v>
      </c>
      <c r="H11" t="str">
        <f>_xlfn.CONCAT( "(",B11,", ", C11,", ", D11,", ", E11,", ", F11,", ", G11,")")</f>
        <v>(6, 2, 1, 1, 4, 13.12)</v>
      </c>
    </row>
    <row r="12" spans="1:9" x14ac:dyDescent="0.25">
      <c r="A12">
        <v>11</v>
      </c>
      <c r="B12">
        <v>6</v>
      </c>
      <c r="C12">
        <v>3</v>
      </c>
      <c r="D12">
        <v>1</v>
      </c>
      <c r="E12">
        <v>1</v>
      </c>
      <c r="F12">
        <v>4</v>
      </c>
      <c r="G12">
        <f t="shared" si="0"/>
        <v>13.12</v>
      </c>
      <c r="H12" t="str">
        <f>_xlfn.CONCAT( "(",B12,", ", C12,", ", D12,", ", E12,", ", F12,", ", G12,")")</f>
        <v>(6, 3, 1, 1, 4, 13.12)</v>
      </c>
    </row>
    <row r="13" spans="1:9" x14ac:dyDescent="0.25">
      <c r="A13">
        <v>12</v>
      </c>
      <c r="B13">
        <v>6</v>
      </c>
      <c r="C13">
        <v>4</v>
      </c>
      <c r="D13">
        <v>1</v>
      </c>
      <c r="E13">
        <v>1</v>
      </c>
      <c r="F13">
        <v>4</v>
      </c>
      <c r="G13">
        <f t="shared" si="0"/>
        <v>13.12</v>
      </c>
      <c r="H13" t="str">
        <f>_xlfn.CONCAT( "(",B13,", ", C13,", ", D13,", ", E13,", ", F13,", ", G13,")")</f>
        <v>(6, 4, 1, 1, 4, 13.12)</v>
      </c>
    </row>
    <row r="14" spans="1:9" x14ac:dyDescent="0.25">
      <c r="A14">
        <v>13</v>
      </c>
      <c r="B14">
        <v>6</v>
      </c>
      <c r="C14">
        <v>5</v>
      </c>
      <c r="D14">
        <v>1</v>
      </c>
      <c r="E14">
        <v>1</v>
      </c>
      <c r="F14">
        <v>4</v>
      </c>
      <c r="G14">
        <f t="shared" si="0"/>
        <v>13.12</v>
      </c>
      <c r="H14" t="str">
        <f>_xlfn.CONCAT( "(",B14,", ", C14,", ", D14,", ", E14,", ", F14,", ", G14,")")</f>
        <v>(6, 5, 1, 1, 4, 13.12)</v>
      </c>
    </row>
    <row r="15" spans="1:9" x14ac:dyDescent="0.25">
      <c r="A15">
        <v>14</v>
      </c>
      <c r="B15">
        <v>6</v>
      </c>
      <c r="C15">
        <v>6</v>
      </c>
      <c r="D15">
        <v>1</v>
      </c>
      <c r="E15">
        <v>1</v>
      </c>
      <c r="F15">
        <v>4</v>
      </c>
      <c r="G15">
        <f t="shared" si="0"/>
        <v>13.12</v>
      </c>
      <c r="H15" t="str">
        <f>_xlfn.CONCAT( "(",B15,", ", C15,", ", D15,", ", E15,", ", F15,", ", G15,")")</f>
        <v>(6, 6, 1, 1, 4, 13.12)</v>
      </c>
    </row>
    <row r="16" spans="1:9" x14ac:dyDescent="0.25">
      <c r="A16">
        <v>15</v>
      </c>
      <c r="B16">
        <v>6</v>
      </c>
      <c r="C16">
        <v>7</v>
      </c>
      <c r="D16">
        <v>1</v>
      </c>
      <c r="E16">
        <v>1</v>
      </c>
      <c r="F16">
        <v>4</v>
      </c>
      <c r="G16">
        <f t="shared" si="0"/>
        <v>13.12</v>
      </c>
      <c r="H16" t="str">
        <f>_xlfn.CONCAT( "(",B16,", ", C16,", ", D16,", ", E16,", ", F16,", ", G16,")")</f>
        <v>(6, 7, 1, 1, 4, 13.12)</v>
      </c>
    </row>
    <row r="17" spans="1:8" x14ac:dyDescent="0.25">
      <c r="A17">
        <v>16</v>
      </c>
      <c r="B17">
        <v>6</v>
      </c>
      <c r="C17">
        <v>8</v>
      </c>
      <c r="D17">
        <v>1</v>
      </c>
      <c r="E17">
        <v>1</v>
      </c>
      <c r="F17">
        <v>4</v>
      </c>
      <c r="G17">
        <f t="shared" si="0"/>
        <v>13.12</v>
      </c>
      <c r="H17" t="str">
        <f>_xlfn.CONCAT( "(",B17,", ", C17,", ", D17,", ", E17,", ", F17,", ", G17,")")</f>
        <v>(6, 8, 1, 1, 4, 13.12)</v>
      </c>
    </row>
    <row r="18" spans="1:8" x14ac:dyDescent="0.25">
      <c r="A18">
        <v>17</v>
      </c>
      <c r="B18">
        <v>6</v>
      </c>
      <c r="C18">
        <v>9</v>
      </c>
      <c r="D18">
        <v>1</v>
      </c>
      <c r="E18">
        <v>1</v>
      </c>
      <c r="F18">
        <v>6</v>
      </c>
      <c r="G18">
        <f t="shared" si="0"/>
        <v>19.68</v>
      </c>
      <c r="H18" t="str">
        <f>_xlfn.CONCAT( "(",B18,", ", C18,", ", D18,", ", E18,", ", F18,", ", G18,")")</f>
        <v>(6, 9, 1, 1, 6, 19.68)</v>
      </c>
    </row>
    <row r="19" spans="1:8" x14ac:dyDescent="0.25">
      <c r="A19">
        <v>18</v>
      </c>
      <c r="B19">
        <v>7</v>
      </c>
      <c r="C19">
        <v>5</v>
      </c>
      <c r="D19">
        <v>2</v>
      </c>
      <c r="E19">
        <v>1</v>
      </c>
      <c r="F19">
        <v>4</v>
      </c>
      <c r="G19">
        <f t="shared" si="0"/>
        <v>13.12</v>
      </c>
      <c r="H19" t="str">
        <f>_xlfn.CONCAT( "(",B19,", ", C19,", ", D19,", ", E19,", ", F19,", ", G19,")")</f>
        <v>(7, 5, 2, 1, 4, 13.12)</v>
      </c>
    </row>
    <row r="20" spans="1:8" x14ac:dyDescent="0.25">
      <c r="A20">
        <v>19</v>
      </c>
      <c r="B20">
        <v>7</v>
      </c>
      <c r="C20">
        <v>6</v>
      </c>
      <c r="D20">
        <v>2</v>
      </c>
      <c r="E20">
        <v>1</v>
      </c>
      <c r="F20">
        <v>4</v>
      </c>
      <c r="G20">
        <f t="shared" si="0"/>
        <v>13.12</v>
      </c>
      <c r="H20" t="str">
        <f>_xlfn.CONCAT( "(",B20,", ", C20,", ", D20,", ", E20,", ", F20,", ", G20,")")</f>
        <v>(7, 6, 2, 1, 4, 13.12)</v>
      </c>
    </row>
    <row r="21" spans="1:8" x14ac:dyDescent="0.25">
      <c r="A21">
        <v>20</v>
      </c>
      <c r="B21">
        <v>7</v>
      </c>
      <c r="C21">
        <v>7</v>
      </c>
      <c r="D21">
        <v>2</v>
      </c>
      <c r="E21">
        <v>1</v>
      </c>
      <c r="F21">
        <v>4</v>
      </c>
      <c r="G21">
        <f t="shared" si="0"/>
        <v>13.12</v>
      </c>
      <c r="H21" t="str">
        <f>_xlfn.CONCAT( "(",B21,", ", C21,", ", D21,", ", E21,", ", F21,", ", G21,")")</f>
        <v>(7, 7, 2, 1, 4, 13.12)</v>
      </c>
    </row>
    <row r="22" spans="1:8" x14ac:dyDescent="0.25">
      <c r="A22">
        <v>21</v>
      </c>
      <c r="B22">
        <v>7</v>
      </c>
      <c r="C22">
        <v>8</v>
      </c>
      <c r="D22">
        <v>2</v>
      </c>
      <c r="E22">
        <v>1</v>
      </c>
      <c r="F22">
        <v>4</v>
      </c>
      <c r="G22">
        <f t="shared" si="0"/>
        <v>13.12</v>
      </c>
      <c r="H22" t="str">
        <f>_xlfn.CONCAT( "(",B22,", ", C22,", ", D22,", ", E22,", ", F22,", ", G22,")")</f>
        <v>(7, 8, 2, 1, 4, 13.12)</v>
      </c>
    </row>
    <row r="23" spans="1:8" x14ac:dyDescent="0.25">
      <c r="A23">
        <v>22</v>
      </c>
      <c r="B23">
        <v>7</v>
      </c>
      <c r="C23">
        <v>9</v>
      </c>
      <c r="D23">
        <v>2</v>
      </c>
      <c r="E23">
        <v>1</v>
      </c>
      <c r="F23">
        <v>6</v>
      </c>
      <c r="G23">
        <f t="shared" si="0"/>
        <v>19.68</v>
      </c>
      <c r="H23" t="str">
        <f>_xlfn.CONCAT( "(",B23,", ", C23,", ", D23,", ", E23,", ", F23,", ", G23,")")</f>
        <v>(7, 9, 2, 1, 6, 19.68)</v>
      </c>
    </row>
    <row r="24" spans="1:8" x14ac:dyDescent="0.25">
      <c r="A24">
        <v>23</v>
      </c>
      <c r="B24">
        <v>7</v>
      </c>
      <c r="C24">
        <v>33</v>
      </c>
      <c r="D24">
        <v>2</v>
      </c>
      <c r="E24">
        <v>1</v>
      </c>
      <c r="F24">
        <v>6</v>
      </c>
      <c r="G24">
        <f t="shared" si="0"/>
        <v>19.68</v>
      </c>
      <c r="H24" t="str">
        <f>_xlfn.CONCAT( "(",B24,", ", C24,", ", D24,", ", E24,", ", F24,", ", G24,")")</f>
        <v>(7, 33, 2, 1, 6, 19.68)</v>
      </c>
    </row>
    <row r="25" spans="1:8" x14ac:dyDescent="0.25">
      <c r="A25">
        <v>24</v>
      </c>
      <c r="B25">
        <v>8</v>
      </c>
      <c r="C25">
        <v>9</v>
      </c>
      <c r="D25">
        <v>2</v>
      </c>
      <c r="E25">
        <v>2</v>
      </c>
      <c r="F25">
        <v>6</v>
      </c>
      <c r="G25">
        <f t="shared" si="0"/>
        <v>19.68</v>
      </c>
      <c r="H25" t="str">
        <f>_xlfn.CONCAT( "(",B25,", ", C25,", ", D25,", ", E25,", ", F25,", ", G25,")")</f>
        <v>(8, 9, 2, 2, 6, 19.68)</v>
      </c>
    </row>
    <row r="26" spans="1:8" x14ac:dyDescent="0.25">
      <c r="A26">
        <v>25</v>
      </c>
      <c r="B26">
        <v>8</v>
      </c>
      <c r="C26">
        <v>33</v>
      </c>
      <c r="D26">
        <v>2</v>
      </c>
      <c r="E26">
        <v>2</v>
      </c>
      <c r="F26">
        <v>6</v>
      </c>
      <c r="G26">
        <f t="shared" si="0"/>
        <v>19.68</v>
      </c>
      <c r="H26" t="str">
        <f>_xlfn.CONCAT( "(",B26,", ", C26,", ", D26,", ", E26,", ", F26,", ", G26,")")</f>
        <v>(8, 33, 2, 2, 6, 19.68)</v>
      </c>
    </row>
    <row r="27" spans="1:8" x14ac:dyDescent="0.25">
      <c r="A27">
        <v>26</v>
      </c>
      <c r="B27">
        <v>7</v>
      </c>
      <c r="C27">
        <v>5</v>
      </c>
      <c r="D27">
        <v>2</v>
      </c>
      <c r="E27">
        <v>2</v>
      </c>
      <c r="F27">
        <v>4</v>
      </c>
      <c r="G27">
        <f t="shared" si="0"/>
        <v>13.12</v>
      </c>
      <c r="H27" t="str">
        <f>_xlfn.CONCAT( "(",B27,", ", C27,", ", D27,", ", E27,", ", F27,", ", G27,")")</f>
        <v>(7, 5, 2, 2, 4, 13.12)</v>
      </c>
    </row>
    <row r="28" spans="1:8" x14ac:dyDescent="0.25">
      <c r="A28">
        <v>27</v>
      </c>
      <c r="B28">
        <v>7</v>
      </c>
      <c r="C28">
        <v>6</v>
      </c>
      <c r="D28">
        <v>2</v>
      </c>
      <c r="E28">
        <v>2</v>
      </c>
      <c r="F28">
        <v>4</v>
      </c>
      <c r="G28">
        <f t="shared" si="0"/>
        <v>13.12</v>
      </c>
      <c r="H28" t="str">
        <f>_xlfn.CONCAT( "(",B28,", ", C28,", ", D28,", ", E28,", ", F28,", ", G28,")")</f>
        <v>(7, 6, 2, 2, 4, 13.12)</v>
      </c>
    </row>
    <row r="29" spans="1:8" x14ac:dyDescent="0.25">
      <c r="A29">
        <v>28</v>
      </c>
      <c r="B29">
        <v>7</v>
      </c>
      <c r="C29">
        <v>7</v>
      </c>
      <c r="D29">
        <v>2</v>
      </c>
      <c r="E29">
        <v>2</v>
      </c>
      <c r="F29">
        <v>4</v>
      </c>
      <c r="G29">
        <f t="shared" si="0"/>
        <v>13.12</v>
      </c>
      <c r="H29" t="str">
        <f>_xlfn.CONCAT( "(",B29,", ", C29,", ", D29,", ", E29,", ", F29,", ", G29,")")</f>
        <v>(7, 7, 2, 2, 4, 13.12)</v>
      </c>
    </row>
    <row r="30" spans="1:8" x14ac:dyDescent="0.25">
      <c r="A30">
        <v>29</v>
      </c>
      <c r="B30">
        <v>7</v>
      </c>
      <c r="C30">
        <v>8</v>
      </c>
      <c r="D30">
        <v>2</v>
      </c>
      <c r="E30">
        <v>2</v>
      </c>
      <c r="F30">
        <v>4</v>
      </c>
      <c r="G30">
        <f t="shared" si="0"/>
        <v>13.12</v>
      </c>
      <c r="H30" t="str">
        <f>_xlfn.CONCAT( "(",B30,", ", C30,", ", D30,", ", E30,", ", F30,", ", G30,")")</f>
        <v>(7, 8, 2, 2, 4, 13.12)</v>
      </c>
    </row>
    <row r="31" spans="1:8" x14ac:dyDescent="0.25">
      <c r="A31">
        <v>30</v>
      </c>
      <c r="B31">
        <v>7</v>
      </c>
      <c r="C31">
        <v>9</v>
      </c>
      <c r="D31">
        <v>2</v>
      </c>
      <c r="E31">
        <v>2</v>
      </c>
      <c r="F31">
        <v>6</v>
      </c>
      <c r="G31">
        <f t="shared" si="0"/>
        <v>19.68</v>
      </c>
      <c r="H31" t="str">
        <f>_xlfn.CONCAT( "(",B31,", ", C31,", ", D31,", ", E31,", ", F31,", ", G31,")")</f>
        <v>(7, 9, 2, 2, 6, 19.68)</v>
      </c>
    </row>
    <row r="32" spans="1:8" x14ac:dyDescent="0.25">
      <c r="A32">
        <v>31</v>
      </c>
      <c r="B32">
        <v>7</v>
      </c>
      <c r="C32">
        <v>33</v>
      </c>
      <c r="D32">
        <v>2</v>
      </c>
      <c r="E32">
        <v>2</v>
      </c>
      <c r="F32">
        <v>6</v>
      </c>
      <c r="G32">
        <f t="shared" si="0"/>
        <v>19.68</v>
      </c>
      <c r="H32" t="str">
        <f>_xlfn.CONCAT( "(",B32,", ", C32,", ", D32,", ", E32,", ", F32,", ", G32,")")</f>
        <v>(7, 33, 2, 2, 6, 19.68)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708A-D23D-43C7-9A3A-8171FA9D9E57}">
  <dimension ref="A1:G187"/>
  <sheetViews>
    <sheetView workbookViewId="0">
      <selection activeCell="G3" sqref="G3"/>
    </sheetView>
  </sheetViews>
  <sheetFormatPr defaultRowHeight="15" x14ac:dyDescent="0.25"/>
  <cols>
    <col min="2" max="2" width="16.7109375" bestFit="1" customWidth="1"/>
    <col min="3" max="3" width="15.85546875" customWidth="1"/>
    <col min="4" max="4" width="18.85546875" bestFit="1" customWidth="1"/>
    <col min="5" max="5" width="15.85546875" bestFit="1" customWidth="1"/>
    <col min="6" max="6" width="12.85546875" bestFit="1" customWidth="1"/>
  </cols>
  <sheetData>
    <row r="1" spans="1:7" x14ac:dyDescent="0.25">
      <c r="A1" t="s">
        <v>64</v>
      </c>
      <c r="B1" t="s">
        <v>209</v>
      </c>
      <c r="C1" s="10" t="s">
        <v>212</v>
      </c>
      <c r="D1" t="s">
        <v>210</v>
      </c>
      <c r="E1" t="s">
        <v>211</v>
      </c>
    </row>
    <row r="2" spans="1:7" x14ac:dyDescent="0.25">
      <c r="A2" s="7">
        <v>1</v>
      </c>
      <c r="B2" s="7">
        <v>1</v>
      </c>
      <c r="C2" s="7">
        <v>1</v>
      </c>
      <c r="D2" s="7">
        <v>1</v>
      </c>
      <c r="E2" s="7">
        <v>45</v>
      </c>
      <c r="F2" t="str">
        <f>_xlfn.CONCAT( "( ", B2,",",C2,",", D2,",", E2,")")</f>
        <v>( 1,1,1,45)</v>
      </c>
      <c r="G2" t="str" cm="1">
        <f t="array" ref="G2">_xlfn.CONCAT("INSERT INTO plum_fitting_price (plum_fitting_info_id,brand_id,plum_price_version_id,plum_fitting_price) VALUES",(TRANSPOSE(F2:F187)&amp;","))</f>
        <v>INSERT INTO plum_fitting_price (plum_fitting_info_id,brand_id,plum_price_version_id,plum_fitting_price) VALUES( 1,1,1,45),( 2,1,1,70),( 3,1,1,105),( 4,1,1,150),( 5,1,1,215),( 6,1,1,295),( 7,1,1,425),( 8,1,1,875),( 9,1,1,1200),( 10,1,1,58),( 11,1,1,82),( 12,1,1,110),( 13,1,1,177),( 14,1,1,240),( 15,1,1,320),( 16,1,1,560),( 17,1,1,1040),( 18,1,1,1665),( 19,1,1,52),( 20,1,1,89),( 21,1,1,104),( 22,1,1,182),( 23,1,1,254),( 24,1,1,345),( 25,1,1,657),( 26,1,1,1053),( 27,1,1,1729),( 28,1,1,45),( 29,1,1,90),( 30,1,1,105),( 31,1,1,195),( 32,1,1,305),( 33,1,1,455),( 34,1,1,800),( 35,1,1,1275),( 36,1,1,2000),( 37,1,1,55),( 38,1,1,105),( 39,1,1,155),( 40,1,1,260),( 41,1,1,430),( 42,1,1,600),( 43,1,1,1000),( 44,1,1,1755),( 45,1,1,2665),( 46,1,1,72),( 47,1,1,104),( 48,1,1,156),( 49,1,1,330),( 50,1,1,540),( 51,1,1,930),( 52,1,1,1755),( 53,1,1,3550),( 54,1,1,5265),( 55,1,1,55),( 56,1,1,72),( 57,1,1,98),( 58,1,1,140),( 59,1,1,195),( 60,1,1,260),( 61,1,1,550),( 62,1,1,975),( 63,1,1,1160),( 64,1,1,23),( 65,1,1,30),( 66,1,1,33),( 67,1,1,39),( 68,1,1,40),( 69,1,1,45),( 70,1,1,145),( 71,1,1,155),( 72,1,1,295),( 73,1,1,52),( 74,1,1,85),( 75,1,1,120),( 76,1,1,185),( 77,1,1,265),( 78,1,1,435),( 79,1,1,70),( 80,1,1,90),( 81,1,1,105),( 82,1,1,125),( 83,1,1,150),( 84,1,1,165),( 85,1,1,180),( 86,1,1,200),( 87,1,1,235),( 88,1,1,245),( 89,1,1,305),( 90,1,1,310),( 91,1,1,325),( 92,1,1,340),( 93,1,1,345),( 94,1,1,525),( 95,1,1,535),( 96,1,1,545),( 97,1,1,585),( 98,1,1,620),( 99,1,1,670),( 100,1,1,730),( 101,1,1,820),( 102,1,1,1480),( 103,1,1,1550),( 104,1,1,1650),( 105,1,1,1820),( 106,1,1,104),( 107,1,1,145),( 108,1,1,155),( 109,1,1,210),( 110,1,1,245),( 111,1,1,255),( 112,1,1,305),( 113,1,1,340),( 114,1,1,350),( 115,1,1,405),( 116,1,1,645),( 117,1,1,650),( 118,1,1,665),( 119,1,1,670),( 120,1,1,675),( 121,1,1,1200),( 122,1,1,1220),( 123,1,1,1230),( 124,1,1,1255),( 125,1,1,1710),( 126,1,1,1790),( 127,1,1,1820),( 128,1,1,1835),( 129,1,1,2705),( 130,1,1,2840),( 131,1,1,2875),( 132,1,1,2940),( 133,1,1,130),( 134,1,1,135),( 135,1,1,105),( 136,1,1,130),( 137,1,1,165),( 138,1,1,200),( 139,1,1,295),( 140,1,1,240),( 141,1,1,275),( 142,1,1,350),( 143,1,1,190),( 144,1,1,220),( 145,1,1,145),( 143,1,1,25),( 144,1,1,35),( 145,1,1,45),( 146,1,1,240),( 147,1,1,295),( 148,1,1,405),( 149,1,1,1035),( 150,1,1,240),( 151,1,1,305),( 152,1,1,460),( 153,1,1,1000),( 154,1,1,275),( 155,1,1,395),( 156,1,1,615),( 157,1,1,1410),( 158,1,1,455),( 159,1,1,730),( 160,1,1,1620),( 161,1,1,255),( 162,1,1,460),( 163,1,1,645),( 164,1,1,1710),( 165,1,1,325),( 166,1,1,415),( 167,1,1,555),( 168,1,1,1515),( 169,1,1,325),( 170,1,1,435),( 171,1,1,690),( 172,1,1,1495),( 173,1,1,375),( 174,1,1,595),( 175,1,1,920),( 176,1,1,1785),( 177,1,1,505),( 178,1,1,740),( 179,1,1,2015),( 180,1,1,360),( 181,1,1,610),( 182,1,1,970),( 183,1,1,2140),</v>
      </c>
    </row>
    <row r="3" spans="1:7" x14ac:dyDescent="0.25">
      <c r="A3" s="7">
        <v>2</v>
      </c>
      <c r="B3" s="7">
        <v>2</v>
      </c>
      <c r="C3" s="7">
        <v>1</v>
      </c>
      <c r="D3" s="7">
        <v>1</v>
      </c>
      <c r="E3" s="7">
        <v>70</v>
      </c>
      <c r="F3" t="str">
        <f t="shared" ref="F3:F66" si="0">_xlfn.CONCAT( "( ", B3,",",C3,",", D3,",", E3,")")</f>
        <v>( 2,1,1,70)</v>
      </c>
    </row>
    <row r="4" spans="1:7" x14ac:dyDescent="0.25">
      <c r="A4" s="7">
        <v>3</v>
      </c>
      <c r="B4" s="7">
        <v>3</v>
      </c>
      <c r="C4" s="7">
        <v>1</v>
      </c>
      <c r="D4" s="7">
        <v>1</v>
      </c>
      <c r="E4" s="7">
        <v>105</v>
      </c>
      <c r="F4" t="str">
        <f t="shared" si="0"/>
        <v>( 3,1,1,105)</v>
      </c>
    </row>
    <row r="5" spans="1:7" x14ac:dyDescent="0.25">
      <c r="A5" s="7">
        <v>4</v>
      </c>
      <c r="B5" s="7">
        <v>4</v>
      </c>
      <c r="C5" s="7">
        <v>1</v>
      </c>
      <c r="D5" s="7">
        <v>1</v>
      </c>
      <c r="E5" s="7">
        <v>150</v>
      </c>
      <c r="F5" t="str">
        <f t="shared" si="0"/>
        <v>( 4,1,1,150)</v>
      </c>
    </row>
    <row r="6" spans="1:7" x14ac:dyDescent="0.25">
      <c r="A6" s="7">
        <v>5</v>
      </c>
      <c r="B6" s="7">
        <v>5</v>
      </c>
      <c r="C6" s="7">
        <v>1</v>
      </c>
      <c r="D6" s="7">
        <v>1</v>
      </c>
      <c r="E6" s="7">
        <v>215</v>
      </c>
      <c r="F6" t="str">
        <f t="shared" si="0"/>
        <v>( 5,1,1,215)</v>
      </c>
    </row>
    <row r="7" spans="1:7" x14ac:dyDescent="0.25">
      <c r="A7" s="7">
        <v>6</v>
      </c>
      <c r="B7" s="7">
        <v>6</v>
      </c>
      <c r="C7" s="7">
        <v>1</v>
      </c>
      <c r="D7" s="7">
        <v>1</v>
      </c>
      <c r="E7" s="7">
        <v>295</v>
      </c>
      <c r="F7" t="str">
        <f t="shared" si="0"/>
        <v>( 6,1,1,295)</v>
      </c>
    </row>
    <row r="8" spans="1:7" x14ac:dyDescent="0.25">
      <c r="A8" s="7">
        <v>7</v>
      </c>
      <c r="B8" s="7">
        <v>7</v>
      </c>
      <c r="C8" s="7">
        <v>1</v>
      </c>
      <c r="D8" s="7">
        <v>1</v>
      </c>
      <c r="E8" s="7">
        <v>425</v>
      </c>
      <c r="F8" t="str">
        <f t="shared" si="0"/>
        <v>( 7,1,1,425)</v>
      </c>
    </row>
    <row r="9" spans="1:7" x14ac:dyDescent="0.25">
      <c r="A9" s="7">
        <v>8</v>
      </c>
      <c r="B9" s="7">
        <v>8</v>
      </c>
      <c r="C9" s="7">
        <v>1</v>
      </c>
      <c r="D9" s="7">
        <v>1</v>
      </c>
      <c r="E9" s="7">
        <v>875</v>
      </c>
      <c r="F9" t="str">
        <f t="shared" si="0"/>
        <v>( 8,1,1,875)</v>
      </c>
    </row>
    <row r="10" spans="1:7" x14ac:dyDescent="0.25">
      <c r="A10" s="7">
        <v>9</v>
      </c>
      <c r="B10" s="7">
        <v>9</v>
      </c>
      <c r="C10" s="7">
        <v>1</v>
      </c>
      <c r="D10" s="7">
        <v>1</v>
      </c>
      <c r="E10" s="7">
        <v>1200</v>
      </c>
      <c r="F10" t="str">
        <f t="shared" si="0"/>
        <v>( 9,1,1,1200)</v>
      </c>
    </row>
    <row r="11" spans="1:7" x14ac:dyDescent="0.25">
      <c r="A11" s="8">
        <v>10</v>
      </c>
      <c r="B11" s="8">
        <v>10</v>
      </c>
      <c r="C11" s="8">
        <v>1</v>
      </c>
      <c r="D11" s="8">
        <v>1</v>
      </c>
      <c r="E11" s="8">
        <v>58</v>
      </c>
      <c r="F11" t="str">
        <f t="shared" si="0"/>
        <v>( 10,1,1,58)</v>
      </c>
    </row>
    <row r="12" spans="1:7" x14ac:dyDescent="0.25">
      <c r="A12" s="8">
        <v>11</v>
      </c>
      <c r="B12" s="8">
        <v>11</v>
      </c>
      <c r="C12" s="8">
        <v>1</v>
      </c>
      <c r="D12" s="8">
        <v>1</v>
      </c>
      <c r="E12" s="8">
        <v>82</v>
      </c>
      <c r="F12" t="str">
        <f t="shared" si="0"/>
        <v>( 11,1,1,82)</v>
      </c>
    </row>
    <row r="13" spans="1:7" x14ac:dyDescent="0.25">
      <c r="A13" s="8">
        <v>12</v>
      </c>
      <c r="B13" s="8">
        <v>12</v>
      </c>
      <c r="C13" s="8">
        <v>1</v>
      </c>
      <c r="D13" s="8">
        <v>1</v>
      </c>
      <c r="E13" s="8">
        <v>110</v>
      </c>
      <c r="F13" t="str">
        <f t="shared" si="0"/>
        <v>( 12,1,1,110)</v>
      </c>
    </row>
    <row r="14" spans="1:7" x14ac:dyDescent="0.25">
      <c r="A14" s="8">
        <v>13</v>
      </c>
      <c r="B14" s="8">
        <v>13</v>
      </c>
      <c r="C14" s="8">
        <v>1</v>
      </c>
      <c r="D14" s="8">
        <v>1</v>
      </c>
      <c r="E14" s="8">
        <v>177</v>
      </c>
      <c r="F14" t="str">
        <f t="shared" si="0"/>
        <v>( 13,1,1,177)</v>
      </c>
    </row>
    <row r="15" spans="1:7" x14ac:dyDescent="0.25">
      <c r="A15" s="8">
        <v>14</v>
      </c>
      <c r="B15" s="8">
        <v>14</v>
      </c>
      <c r="C15" s="8">
        <v>1</v>
      </c>
      <c r="D15" s="8">
        <v>1</v>
      </c>
      <c r="E15" s="8">
        <v>240</v>
      </c>
      <c r="F15" t="str">
        <f t="shared" si="0"/>
        <v>( 14,1,1,240)</v>
      </c>
    </row>
    <row r="16" spans="1:7" x14ac:dyDescent="0.25">
      <c r="A16" s="8">
        <v>15</v>
      </c>
      <c r="B16" s="8">
        <v>15</v>
      </c>
      <c r="C16" s="8">
        <v>1</v>
      </c>
      <c r="D16" s="8">
        <v>1</v>
      </c>
      <c r="E16" s="8">
        <v>320</v>
      </c>
      <c r="F16" t="str">
        <f t="shared" si="0"/>
        <v>( 15,1,1,320)</v>
      </c>
    </row>
    <row r="17" spans="1:6" x14ac:dyDescent="0.25">
      <c r="A17" s="8">
        <v>16</v>
      </c>
      <c r="B17" s="8">
        <v>16</v>
      </c>
      <c r="C17" s="8">
        <v>1</v>
      </c>
      <c r="D17" s="8">
        <v>1</v>
      </c>
      <c r="E17" s="8">
        <v>560</v>
      </c>
      <c r="F17" t="str">
        <f t="shared" si="0"/>
        <v>( 16,1,1,560)</v>
      </c>
    </row>
    <row r="18" spans="1:6" x14ac:dyDescent="0.25">
      <c r="A18" s="8">
        <v>17</v>
      </c>
      <c r="B18" s="8">
        <v>17</v>
      </c>
      <c r="C18" s="8">
        <v>1</v>
      </c>
      <c r="D18" s="8">
        <v>1</v>
      </c>
      <c r="E18" s="8">
        <v>1040</v>
      </c>
      <c r="F18" t="str">
        <f t="shared" si="0"/>
        <v>( 17,1,1,1040)</v>
      </c>
    </row>
    <row r="19" spans="1:6" x14ac:dyDescent="0.25">
      <c r="A19" s="8">
        <v>18</v>
      </c>
      <c r="B19" s="8">
        <v>18</v>
      </c>
      <c r="C19" s="8">
        <v>1</v>
      </c>
      <c r="D19" s="8">
        <v>1</v>
      </c>
      <c r="E19" s="8">
        <v>1665</v>
      </c>
      <c r="F19" t="str">
        <f t="shared" si="0"/>
        <v>( 18,1,1,1665)</v>
      </c>
    </row>
    <row r="20" spans="1:6" x14ac:dyDescent="0.25">
      <c r="A20" s="7">
        <v>19</v>
      </c>
      <c r="B20" s="7">
        <v>19</v>
      </c>
      <c r="C20" s="7">
        <v>1</v>
      </c>
      <c r="D20" s="7">
        <v>1</v>
      </c>
      <c r="E20" s="7">
        <v>52</v>
      </c>
      <c r="F20" t="str">
        <f t="shared" si="0"/>
        <v>( 19,1,1,52)</v>
      </c>
    </row>
    <row r="21" spans="1:6" x14ac:dyDescent="0.25">
      <c r="A21" s="7">
        <v>20</v>
      </c>
      <c r="B21" s="7">
        <v>20</v>
      </c>
      <c r="C21" s="7">
        <v>1</v>
      </c>
      <c r="D21" s="7">
        <v>1</v>
      </c>
      <c r="E21" s="7">
        <v>89</v>
      </c>
      <c r="F21" t="str">
        <f t="shared" si="0"/>
        <v>( 20,1,1,89)</v>
      </c>
    </row>
    <row r="22" spans="1:6" x14ac:dyDescent="0.25">
      <c r="A22" s="7">
        <v>21</v>
      </c>
      <c r="B22" s="7">
        <v>21</v>
      </c>
      <c r="C22" s="7">
        <v>1</v>
      </c>
      <c r="D22" s="7">
        <v>1</v>
      </c>
      <c r="E22" s="7">
        <v>104</v>
      </c>
      <c r="F22" t="str">
        <f t="shared" si="0"/>
        <v>( 21,1,1,104)</v>
      </c>
    </row>
    <row r="23" spans="1:6" x14ac:dyDescent="0.25">
      <c r="A23" s="7">
        <v>22</v>
      </c>
      <c r="B23" s="7">
        <v>22</v>
      </c>
      <c r="C23" s="7">
        <v>1</v>
      </c>
      <c r="D23" s="7">
        <v>1</v>
      </c>
      <c r="E23" s="7">
        <v>182</v>
      </c>
      <c r="F23" t="str">
        <f t="shared" si="0"/>
        <v>( 22,1,1,182)</v>
      </c>
    </row>
    <row r="24" spans="1:6" x14ac:dyDescent="0.25">
      <c r="A24" s="7">
        <v>23</v>
      </c>
      <c r="B24" s="7">
        <v>23</v>
      </c>
      <c r="C24" s="7">
        <v>1</v>
      </c>
      <c r="D24" s="7">
        <v>1</v>
      </c>
      <c r="E24" s="7">
        <v>254</v>
      </c>
      <c r="F24" t="str">
        <f t="shared" si="0"/>
        <v>( 23,1,1,254)</v>
      </c>
    </row>
    <row r="25" spans="1:6" x14ac:dyDescent="0.25">
      <c r="A25" s="7">
        <v>24</v>
      </c>
      <c r="B25" s="7">
        <v>24</v>
      </c>
      <c r="C25" s="7">
        <v>1</v>
      </c>
      <c r="D25" s="7">
        <v>1</v>
      </c>
      <c r="E25" s="7">
        <v>345</v>
      </c>
      <c r="F25" t="str">
        <f t="shared" si="0"/>
        <v>( 24,1,1,345)</v>
      </c>
    </row>
    <row r="26" spans="1:6" x14ac:dyDescent="0.25">
      <c r="A26" s="7">
        <v>25</v>
      </c>
      <c r="B26" s="7">
        <v>25</v>
      </c>
      <c r="C26" s="7">
        <v>1</v>
      </c>
      <c r="D26" s="7">
        <v>1</v>
      </c>
      <c r="E26" s="7">
        <v>657</v>
      </c>
      <c r="F26" t="str">
        <f t="shared" si="0"/>
        <v>( 25,1,1,657)</v>
      </c>
    </row>
    <row r="27" spans="1:6" x14ac:dyDescent="0.25">
      <c r="A27" s="7">
        <v>26</v>
      </c>
      <c r="B27" s="7">
        <v>26</v>
      </c>
      <c r="C27" s="7">
        <v>1</v>
      </c>
      <c r="D27" s="7">
        <v>1</v>
      </c>
      <c r="E27" s="7">
        <v>1053</v>
      </c>
      <c r="F27" t="str">
        <f t="shared" si="0"/>
        <v>( 26,1,1,1053)</v>
      </c>
    </row>
    <row r="28" spans="1:6" x14ac:dyDescent="0.25">
      <c r="A28" s="7">
        <v>27</v>
      </c>
      <c r="B28" s="7">
        <v>27</v>
      </c>
      <c r="C28" s="7">
        <v>1</v>
      </c>
      <c r="D28" s="7">
        <v>1</v>
      </c>
      <c r="E28" s="7">
        <v>1729</v>
      </c>
      <c r="F28" t="str">
        <f t="shared" si="0"/>
        <v>( 27,1,1,1729)</v>
      </c>
    </row>
    <row r="29" spans="1:6" x14ac:dyDescent="0.25">
      <c r="A29" s="8">
        <v>28</v>
      </c>
      <c r="B29" s="8">
        <v>28</v>
      </c>
      <c r="C29" s="8">
        <v>1</v>
      </c>
      <c r="D29" s="8">
        <v>1</v>
      </c>
      <c r="E29" s="8">
        <v>45</v>
      </c>
      <c r="F29" t="str">
        <f t="shared" si="0"/>
        <v>( 28,1,1,45)</v>
      </c>
    </row>
    <row r="30" spans="1:6" x14ac:dyDescent="0.25">
      <c r="A30" s="8">
        <v>29</v>
      </c>
      <c r="B30" s="8">
        <v>29</v>
      </c>
      <c r="C30" s="8">
        <v>1</v>
      </c>
      <c r="D30" s="8">
        <v>1</v>
      </c>
      <c r="E30" s="8">
        <v>90</v>
      </c>
      <c r="F30" t="str">
        <f t="shared" si="0"/>
        <v>( 29,1,1,90)</v>
      </c>
    </row>
    <row r="31" spans="1:6" x14ac:dyDescent="0.25">
      <c r="A31" s="8">
        <v>30</v>
      </c>
      <c r="B31" s="8">
        <v>30</v>
      </c>
      <c r="C31" s="8">
        <v>1</v>
      </c>
      <c r="D31" s="8">
        <v>1</v>
      </c>
      <c r="E31" s="8">
        <v>105</v>
      </c>
      <c r="F31" t="str">
        <f t="shared" si="0"/>
        <v>( 30,1,1,105)</v>
      </c>
    </row>
    <row r="32" spans="1:6" x14ac:dyDescent="0.25">
      <c r="A32" s="8">
        <v>31</v>
      </c>
      <c r="B32" s="8">
        <v>31</v>
      </c>
      <c r="C32" s="8">
        <v>1</v>
      </c>
      <c r="D32" s="8">
        <v>1</v>
      </c>
      <c r="E32" s="8">
        <v>195</v>
      </c>
      <c r="F32" t="str">
        <f t="shared" si="0"/>
        <v>( 31,1,1,195)</v>
      </c>
    </row>
    <row r="33" spans="1:6" x14ac:dyDescent="0.25">
      <c r="A33" s="8">
        <v>32</v>
      </c>
      <c r="B33" s="8">
        <v>32</v>
      </c>
      <c r="C33" s="8">
        <v>1</v>
      </c>
      <c r="D33" s="8">
        <v>1</v>
      </c>
      <c r="E33" s="8">
        <v>305</v>
      </c>
      <c r="F33" t="str">
        <f t="shared" si="0"/>
        <v>( 32,1,1,305)</v>
      </c>
    </row>
    <row r="34" spans="1:6" x14ac:dyDescent="0.25">
      <c r="A34" s="8">
        <v>33</v>
      </c>
      <c r="B34" s="8">
        <v>33</v>
      </c>
      <c r="C34" s="8">
        <v>1</v>
      </c>
      <c r="D34" s="8">
        <v>1</v>
      </c>
      <c r="E34" s="8">
        <v>455</v>
      </c>
      <c r="F34" t="str">
        <f t="shared" si="0"/>
        <v>( 33,1,1,455)</v>
      </c>
    </row>
    <row r="35" spans="1:6" x14ac:dyDescent="0.25">
      <c r="A35" s="8">
        <v>34</v>
      </c>
      <c r="B35" s="8">
        <v>34</v>
      </c>
      <c r="C35" s="8">
        <v>1</v>
      </c>
      <c r="D35" s="8">
        <v>1</v>
      </c>
      <c r="E35" s="8">
        <v>800</v>
      </c>
      <c r="F35" t="str">
        <f t="shared" si="0"/>
        <v>( 34,1,1,800)</v>
      </c>
    </row>
    <row r="36" spans="1:6" x14ac:dyDescent="0.25">
      <c r="A36" s="8">
        <v>35</v>
      </c>
      <c r="B36" s="8">
        <v>35</v>
      </c>
      <c r="C36" s="8">
        <v>1</v>
      </c>
      <c r="D36" s="8">
        <v>1</v>
      </c>
      <c r="E36" s="8">
        <v>1275</v>
      </c>
      <c r="F36" t="str">
        <f t="shared" si="0"/>
        <v>( 35,1,1,1275)</v>
      </c>
    </row>
    <row r="37" spans="1:6" x14ac:dyDescent="0.25">
      <c r="A37" s="8">
        <v>36</v>
      </c>
      <c r="B37" s="8">
        <v>36</v>
      </c>
      <c r="C37" s="8">
        <v>1</v>
      </c>
      <c r="D37" s="8">
        <v>1</v>
      </c>
      <c r="E37" s="8">
        <v>2000</v>
      </c>
      <c r="F37" t="str">
        <f t="shared" si="0"/>
        <v>( 36,1,1,2000)</v>
      </c>
    </row>
    <row r="38" spans="1:6" x14ac:dyDescent="0.25">
      <c r="A38" s="7">
        <v>37</v>
      </c>
      <c r="B38" s="7">
        <v>37</v>
      </c>
      <c r="C38" s="7">
        <v>1</v>
      </c>
      <c r="D38" s="7">
        <v>1</v>
      </c>
      <c r="E38" s="7">
        <v>55</v>
      </c>
      <c r="F38" t="str">
        <f t="shared" si="0"/>
        <v>( 37,1,1,55)</v>
      </c>
    </row>
    <row r="39" spans="1:6" x14ac:dyDescent="0.25">
      <c r="A39" s="7">
        <v>38</v>
      </c>
      <c r="B39" s="7">
        <v>38</v>
      </c>
      <c r="C39" s="7">
        <v>1</v>
      </c>
      <c r="D39" s="7">
        <v>1</v>
      </c>
      <c r="E39" s="7">
        <v>105</v>
      </c>
      <c r="F39" t="str">
        <f t="shared" si="0"/>
        <v>( 38,1,1,105)</v>
      </c>
    </row>
    <row r="40" spans="1:6" x14ac:dyDescent="0.25">
      <c r="A40" s="7">
        <v>39</v>
      </c>
      <c r="B40" s="7">
        <v>39</v>
      </c>
      <c r="C40" s="7">
        <v>1</v>
      </c>
      <c r="D40" s="7">
        <v>1</v>
      </c>
      <c r="E40" s="7">
        <v>155</v>
      </c>
      <c r="F40" t="str">
        <f t="shared" si="0"/>
        <v>( 39,1,1,155)</v>
      </c>
    </row>
    <row r="41" spans="1:6" x14ac:dyDescent="0.25">
      <c r="A41" s="7">
        <v>40</v>
      </c>
      <c r="B41" s="7">
        <v>40</v>
      </c>
      <c r="C41" s="7">
        <v>1</v>
      </c>
      <c r="D41" s="7">
        <v>1</v>
      </c>
      <c r="E41" s="7">
        <v>260</v>
      </c>
      <c r="F41" t="str">
        <f t="shared" si="0"/>
        <v>( 40,1,1,260)</v>
      </c>
    </row>
    <row r="42" spans="1:6" x14ac:dyDescent="0.25">
      <c r="A42" s="7">
        <v>41</v>
      </c>
      <c r="B42" s="7">
        <v>41</v>
      </c>
      <c r="C42" s="7">
        <v>1</v>
      </c>
      <c r="D42" s="7">
        <v>1</v>
      </c>
      <c r="E42" s="7">
        <v>430</v>
      </c>
      <c r="F42" t="str">
        <f t="shared" si="0"/>
        <v>( 41,1,1,430)</v>
      </c>
    </row>
    <row r="43" spans="1:6" x14ac:dyDescent="0.25">
      <c r="A43" s="7">
        <v>42</v>
      </c>
      <c r="B43" s="7">
        <v>42</v>
      </c>
      <c r="C43" s="7">
        <v>1</v>
      </c>
      <c r="D43" s="7">
        <v>1</v>
      </c>
      <c r="E43" s="7">
        <v>600</v>
      </c>
      <c r="F43" t="str">
        <f t="shared" si="0"/>
        <v>( 42,1,1,600)</v>
      </c>
    </row>
    <row r="44" spans="1:6" x14ac:dyDescent="0.25">
      <c r="A44" s="7">
        <v>43</v>
      </c>
      <c r="B44" s="7">
        <v>43</v>
      </c>
      <c r="C44" s="7">
        <v>1</v>
      </c>
      <c r="D44" s="7">
        <v>1</v>
      </c>
      <c r="E44" s="7">
        <v>1000</v>
      </c>
      <c r="F44" t="str">
        <f t="shared" si="0"/>
        <v>( 43,1,1,1000)</v>
      </c>
    </row>
    <row r="45" spans="1:6" x14ac:dyDescent="0.25">
      <c r="A45" s="7">
        <v>44</v>
      </c>
      <c r="B45" s="7">
        <v>44</v>
      </c>
      <c r="C45" s="7">
        <v>1</v>
      </c>
      <c r="D45" s="7">
        <v>1</v>
      </c>
      <c r="E45" s="7">
        <v>1755</v>
      </c>
      <c r="F45" t="str">
        <f t="shared" si="0"/>
        <v>( 44,1,1,1755)</v>
      </c>
    </row>
    <row r="46" spans="1:6" x14ac:dyDescent="0.25">
      <c r="A46" s="7">
        <v>45</v>
      </c>
      <c r="B46" s="7">
        <v>45</v>
      </c>
      <c r="C46" s="7">
        <v>1</v>
      </c>
      <c r="D46" s="7">
        <v>1</v>
      </c>
      <c r="E46" s="7">
        <v>2665</v>
      </c>
      <c r="F46" t="str">
        <f t="shared" si="0"/>
        <v>( 45,1,1,2665)</v>
      </c>
    </row>
    <row r="47" spans="1:6" x14ac:dyDescent="0.25">
      <c r="A47" s="8">
        <v>46</v>
      </c>
      <c r="B47" s="8">
        <v>46</v>
      </c>
      <c r="C47" s="8">
        <v>1</v>
      </c>
      <c r="D47" s="8">
        <v>1</v>
      </c>
      <c r="E47" s="8">
        <v>72</v>
      </c>
      <c r="F47" t="str">
        <f t="shared" si="0"/>
        <v>( 46,1,1,72)</v>
      </c>
    </row>
    <row r="48" spans="1:6" x14ac:dyDescent="0.25">
      <c r="A48" s="8">
        <v>47</v>
      </c>
      <c r="B48" s="8">
        <v>47</v>
      </c>
      <c r="C48" s="8">
        <v>1</v>
      </c>
      <c r="D48" s="8">
        <v>1</v>
      </c>
      <c r="E48" s="8">
        <v>104</v>
      </c>
      <c r="F48" t="str">
        <f t="shared" si="0"/>
        <v>( 47,1,1,104)</v>
      </c>
    </row>
    <row r="49" spans="1:6" x14ac:dyDescent="0.25">
      <c r="A49" s="8">
        <v>48</v>
      </c>
      <c r="B49" s="8">
        <v>48</v>
      </c>
      <c r="C49" s="8">
        <v>1</v>
      </c>
      <c r="D49" s="8">
        <v>1</v>
      </c>
      <c r="E49" s="8">
        <v>156</v>
      </c>
      <c r="F49" t="str">
        <f t="shared" si="0"/>
        <v>( 48,1,1,156)</v>
      </c>
    </row>
    <row r="50" spans="1:6" x14ac:dyDescent="0.25">
      <c r="A50" s="8">
        <v>49</v>
      </c>
      <c r="B50" s="8">
        <v>49</v>
      </c>
      <c r="C50" s="8">
        <v>1</v>
      </c>
      <c r="D50" s="8">
        <v>1</v>
      </c>
      <c r="E50" s="8">
        <v>330</v>
      </c>
      <c r="F50" t="str">
        <f t="shared" si="0"/>
        <v>( 49,1,1,330)</v>
      </c>
    </row>
    <row r="51" spans="1:6" x14ac:dyDescent="0.25">
      <c r="A51" s="8">
        <v>50</v>
      </c>
      <c r="B51" s="8">
        <v>50</v>
      </c>
      <c r="C51" s="8">
        <v>1</v>
      </c>
      <c r="D51" s="8">
        <v>1</v>
      </c>
      <c r="E51" s="8">
        <v>540</v>
      </c>
      <c r="F51" t="str">
        <f t="shared" si="0"/>
        <v>( 50,1,1,540)</v>
      </c>
    </row>
    <row r="52" spans="1:6" x14ac:dyDescent="0.25">
      <c r="A52" s="8">
        <v>51</v>
      </c>
      <c r="B52" s="8">
        <v>51</v>
      </c>
      <c r="C52" s="8">
        <v>1</v>
      </c>
      <c r="D52" s="8">
        <v>1</v>
      </c>
      <c r="E52" s="8">
        <v>930</v>
      </c>
      <c r="F52" t="str">
        <f t="shared" si="0"/>
        <v>( 51,1,1,930)</v>
      </c>
    </row>
    <row r="53" spans="1:6" x14ac:dyDescent="0.25">
      <c r="A53" s="8">
        <v>52</v>
      </c>
      <c r="B53" s="8">
        <v>52</v>
      </c>
      <c r="C53" s="8">
        <v>1</v>
      </c>
      <c r="D53" s="8">
        <v>1</v>
      </c>
      <c r="E53" s="8">
        <v>1755</v>
      </c>
      <c r="F53" t="str">
        <f t="shared" si="0"/>
        <v>( 52,1,1,1755)</v>
      </c>
    </row>
    <row r="54" spans="1:6" x14ac:dyDescent="0.25">
      <c r="A54" s="8">
        <v>53</v>
      </c>
      <c r="B54" s="8">
        <v>53</v>
      </c>
      <c r="C54" s="8">
        <v>1</v>
      </c>
      <c r="D54" s="8">
        <v>1</v>
      </c>
      <c r="E54" s="8">
        <v>3550</v>
      </c>
      <c r="F54" t="str">
        <f t="shared" si="0"/>
        <v>( 53,1,1,3550)</v>
      </c>
    </row>
    <row r="55" spans="1:6" x14ac:dyDescent="0.25">
      <c r="A55" s="8">
        <v>54</v>
      </c>
      <c r="B55" s="8">
        <v>54</v>
      </c>
      <c r="C55" s="8">
        <v>1</v>
      </c>
      <c r="D55" s="8">
        <v>1</v>
      </c>
      <c r="E55" s="8">
        <v>5265</v>
      </c>
      <c r="F55" t="str">
        <f t="shared" si="0"/>
        <v>( 54,1,1,5265)</v>
      </c>
    </row>
    <row r="56" spans="1:6" x14ac:dyDescent="0.25">
      <c r="A56" s="7">
        <v>55</v>
      </c>
      <c r="B56" s="7">
        <v>55</v>
      </c>
      <c r="C56" s="7">
        <v>1</v>
      </c>
      <c r="D56" s="7">
        <v>1</v>
      </c>
      <c r="E56" s="7">
        <v>55</v>
      </c>
      <c r="F56" t="str">
        <f t="shared" si="0"/>
        <v>( 55,1,1,55)</v>
      </c>
    </row>
    <row r="57" spans="1:6" x14ac:dyDescent="0.25">
      <c r="A57" s="7">
        <v>56</v>
      </c>
      <c r="B57" s="7">
        <v>56</v>
      </c>
      <c r="C57" s="7">
        <v>1</v>
      </c>
      <c r="D57" s="7">
        <v>1</v>
      </c>
      <c r="E57" s="7">
        <v>72</v>
      </c>
      <c r="F57" t="str">
        <f t="shared" si="0"/>
        <v>( 56,1,1,72)</v>
      </c>
    </row>
    <row r="58" spans="1:6" x14ac:dyDescent="0.25">
      <c r="A58" s="7">
        <v>57</v>
      </c>
      <c r="B58" s="7">
        <v>57</v>
      </c>
      <c r="C58" s="7">
        <v>1</v>
      </c>
      <c r="D58" s="7">
        <v>1</v>
      </c>
      <c r="E58" s="7">
        <v>98</v>
      </c>
      <c r="F58" t="str">
        <f t="shared" si="0"/>
        <v>( 57,1,1,98)</v>
      </c>
    </row>
    <row r="59" spans="1:6" x14ac:dyDescent="0.25">
      <c r="A59" s="7">
        <v>58</v>
      </c>
      <c r="B59" s="7">
        <v>58</v>
      </c>
      <c r="C59" s="7">
        <v>1</v>
      </c>
      <c r="D59" s="7">
        <v>1</v>
      </c>
      <c r="E59" s="7">
        <v>140</v>
      </c>
      <c r="F59" t="str">
        <f t="shared" si="0"/>
        <v>( 58,1,1,140)</v>
      </c>
    </row>
    <row r="60" spans="1:6" x14ac:dyDescent="0.25">
      <c r="A60" s="7">
        <v>59</v>
      </c>
      <c r="B60" s="7">
        <v>59</v>
      </c>
      <c r="C60" s="7">
        <v>1</v>
      </c>
      <c r="D60" s="7">
        <v>1</v>
      </c>
      <c r="E60" s="7">
        <v>195</v>
      </c>
      <c r="F60" t="str">
        <f t="shared" si="0"/>
        <v>( 59,1,1,195)</v>
      </c>
    </row>
    <row r="61" spans="1:6" x14ac:dyDescent="0.25">
      <c r="A61" s="7">
        <v>60</v>
      </c>
      <c r="B61" s="7">
        <v>60</v>
      </c>
      <c r="C61" s="7">
        <v>1</v>
      </c>
      <c r="D61" s="7">
        <v>1</v>
      </c>
      <c r="E61" s="7">
        <v>260</v>
      </c>
      <c r="F61" t="str">
        <f t="shared" si="0"/>
        <v>( 60,1,1,260)</v>
      </c>
    </row>
    <row r="62" spans="1:6" x14ac:dyDescent="0.25">
      <c r="A62" s="7">
        <v>61</v>
      </c>
      <c r="B62" s="7">
        <v>61</v>
      </c>
      <c r="C62" s="7">
        <v>1</v>
      </c>
      <c r="D62" s="7">
        <v>1</v>
      </c>
      <c r="E62" s="7">
        <v>550</v>
      </c>
      <c r="F62" t="str">
        <f t="shared" si="0"/>
        <v>( 61,1,1,550)</v>
      </c>
    </row>
    <row r="63" spans="1:6" x14ac:dyDescent="0.25">
      <c r="A63" s="7">
        <v>62</v>
      </c>
      <c r="B63" s="7">
        <v>62</v>
      </c>
      <c r="C63" s="7">
        <v>1</v>
      </c>
      <c r="D63" s="7">
        <v>1</v>
      </c>
      <c r="E63" s="7">
        <v>975</v>
      </c>
      <c r="F63" t="str">
        <f t="shared" si="0"/>
        <v>( 62,1,1,975)</v>
      </c>
    </row>
    <row r="64" spans="1:6" x14ac:dyDescent="0.25">
      <c r="A64" s="7">
        <v>63</v>
      </c>
      <c r="B64" s="7">
        <v>63</v>
      </c>
      <c r="C64" s="7">
        <v>1</v>
      </c>
      <c r="D64" s="7">
        <v>1</v>
      </c>
      <c r="E64" s="7">
        <v>1160</v>
      </c>
      <c r="F64" t="str">
        <f t="shared" si="0"/>
        <v>( 63,1,1,1160)</v>
      </c>
    </row>
    <row r="65" spans="1:6" x14ac:dyDescent="0.25">
      <c r="A65" s="8">
        <v>64</v>
      </c>
      <c r="B65" s="8">
        <v>64</v>
      </c>
      <c r="C65" s="8">
        <v>1</v>
      </c>
      <c r="D65" s="8">
        <v>1</v>
      </c>
      <c r="E65" s="8">
        <v>23</v>
      </c>
      <c r="F65" t="str">
        <f t="shared" si="0"/>
        <v>( 64,1,1,23)</v>
      </c>
    </row>
    <row r="66" spans="1:6" x14ac:dyDescent="0.25">
      <c r="A66" s="8">
        <v>65</v>
      </c>
      <c r="B66" s="8">
        <v>65</v>
      </c>
      <c r="C66" s="8">
        <v>1</v>
      </c>
      <c r="D66" s="8">
        <v>1</v>
      </c>
      <c r="E66" s="8">
        <v>30</v>
      </c>
      <c r="F66" t="str">
        <f t="shared" si="0"/>
        <v>( 65,1,1,30)</v>
      </c>
    </row>
    <row r="67" spans="1:6" x14ac:dyDescent="0.25">
      <c r="A67" s="8">
        <v>66</v>
      </c>
      <c r="B67" s="8">
        <v>66</v>
      </c>
      <c r="C67" s="8">
        <v>1</v>
      </c>
      <c r="D67" s="8">
        <v>1</v>
      </c>
      <c r="E67" s="8">
        <v>33</v>
      </c>
      <c r="F67" t="str">
        <f t="shared" ref="F67:F130" si="1">_xlfn.CONCAT( "( ", B67,",",C67,",", D67,",", E67,")")</f>
        <v>( 66,1,1,33)</v>
      </c>
    </row>
    <row r="68" spans="1:6" x14ac:dyDescent="0.25">
      <c r="A68" s="8">
        <v>67</v>
      </c>
      <c r="B68" s="8">
        <v>67</v>
      </c>
      <c r="C68" s="8">
        <v>1</v>
      </c>
      <c r="D68" s="8">
        <v>1</v>
      </c>
      <c r="E68" s="8">
        <v>39</v>
      </c>
      <c r="F68" t="str">
        <f t="shared" si="1"/>
        <v>( 67,1,1,39)</v>
      </c>
    </row>
    <row r="69" spans="1:6" x14ac:dyDescent="0.25">
      <c r="A69" s="8">
        <v>68</v>
      </c>
      <c r="B69" s="8">
        <v>68</v>
      </c>
      <c r="C69" s="8">
        <v>1</v>
      </c>
      <c r="D69" s="8">
        <v>1</v>
      </c>
      <c r="E69" s="8">
        <v>40</v>
      </c>
      <c r="F69" t="str">
        <f t="shared" si="1"/>
        <v>( 68,1,1,40)</v>
      </c>
    </row>
    <row r="70" spans="1:6" x14ac:dyDescent="0.25">
      <c r="A70" s="8">
        <v>69</v>
      </c>
      <c r="B70" s="8">
        <v>69</v>
      </c>
      <c r="C70" s="8">
        <v>1</v>
      </c>
      <c r="D70" s="8">
        <v>1</v>
      </c>
      <c r="E70" s="8">
        <v>45</v>
      </c>
      <c r="F70" t="str">
        <f t="shared" si="1"/>
        <v>( 69,1,1,45)</v>
      </c>
    </row>
    <row r="71" spans="1:6" x14ac:dyDescent="0.25">
      <c r="A71" s="8">
        <v>70</v>
      </c>
      <c r="B71" s="8">
        <v>70</v>
      </c>
      <c r="C71" s="8">
        <v>1</v>
      </c>
      <c r="D71" s="8">
        <v>1</v>
      </c>
      <c r="E71" s="8">
        <v>145</v>
      </c>
      <c r="F71" t="str">
        <f t="shared" si="1"/>
        <v>( 70,1,1,145)</v>
      </c>
    </row>
    <row r="72" spans="1:6" x14ac:dyDescent="0.25">
      <c r="A72" s="8">
        <v>71</v>
      </c>
      <c r="B72" s="8">
        <v>71</v>
      </c>
      <c r="C72" s="8">
        <v>1</v>
      </c>
      <c r="D72" s="8">
        <v>1</v>
      </c>
      <c r="E72" s="8">
        <v>155</v>
      </c>
      <c r="F72" t="str">
        <f t="shared" si="1"/>
        <v>( 71,1,1,155)</v>
      </c>
    </row>
    <row r="73" spans="1:6" x14ac:dyDescent="0.25">
      <c r="A73" s="8">
        <v>72</v>
      </c>
      <c r="B73" s="8">
        <v>72</v>
      </c>
      <c r="C73" s="8">
        <v>1</v>
      </c>
      <c r="D73" s="8">
        <v>1</v>
      </c>
      <c r="E73" s="8">
        <v>295</v>
      </c>
      <c r="F73" t="str">
        <f t="shared" si="1"/>
        <v>( 72,1,1,295)</v>
      </c>
    </row>
    <row r="74" spans="1:6" x14ac:dyDescent="0.25">
      <c r="A74" s="7">
        <v>73</v>
      </c>
      <c r="B74" s="7">
        <v>73</v>
      </c>
      <c r="C74" s="7">
        <v>1</v>
      </c>
      <c r="D74" s="7">
        <v>1</v>
      </c>
      <c r="E74" s="7">
        <v>52</v>
      </c>
      <c r="F74" t="str">
        <f t="shared" si="1"/>
        <v>( 73,1,1,52)</v>
      </c>
    </row>
    <row r="75" spans="1:6" x14ac:dyDescent="0.25">
      <c r="A75" s="7">
        <v>74</v>
      </c>
      <c r="B75" s="7">
        <v>74</v>
      </c>
      <c r="C75" s="7">
        <v>1</v>
      </c>
      <c r="D75" s="7">
        <v>1</v>
      </c>
      <c r="E75" s="7">
        <v>85</v>
      </c>
      <c r="F75" t="str">
        <f t="shared" si="1"/>
        <v>( 74,1,1,85)</v>
      </c>
    </row>
    <row r="76" spans="1:6" x14ac:dyDescent="0.25">
      <c r="A76" s="7">
        <v>75</v>
      </c>
      <c r="B76" s="7">
        <v>75</v>
      </c>
      <c r="C76" s="7">
        <v>1</v>
      </c>
      <c r="D76" s="7">
        <v>1</v>
      </c>
      <c r="E76" s="7">
        <v>120</v>
      </c>
      <c r="F76" t="str">
        <f t="shared" si="1"/>
        <v>( 75,1,1,120)</v>
      </c>
    </row>
    <row r="77" spans="1:6" x14ac:dyDescent="0.25">
      <c r="A77" s="7">
        <v>76</v>
      </c>
      <c r="B77" s="7">
        <v>76</v>
      </c>
      <c r="C77" s="7">
        <v>1</v>
      </c>
      <c r="D77" s="7">
        <v>1</v>
      </c>
      <c r="E77" s="7">
        <v>185</v>
      </c>
      <c r="F77" t="str">
        <f t="shared" si="1"/>
        <v>( 76,1,1,185)</v>
      </c>
    </row>
    <row r="78" spans="1:6" x14ac:dyDescent="0.25">
      <c r="A78" s="7">
        <v>77</v>
      </c>
      <c r="B78" s="7">
        <v>77</v>
      </c>
      <c r="C78" s="7">
        <v>1</v>
      </c>
      <c r="D78" s="7">
        <v>1</v>
      </c>
      <c r="E78" s="7">
        <v>265</v>
      </c>
      <c r="F78" t="str">
        <f t="shared" si="1"/>
        <v>( 77,1,1,265)</v>
      </c>
    </row>
    <row r="79" spans="1:6" x14ac:dyDescent="0.25">
      <c r="A79" s="7">
        <v>78</v>
      </c>
      <c r="B79" s="7">
        <v>78</v>
      </c>
      <c r="C79" s="7">
        <v>1</v>
      </c>
      <c r="D79" s="7">
        <v>1</v>
      </c>
      <c r="E79" s="7">
        <v>435</v>
      </c>
      <c r="F79" t="str">
        <f t="shared" si="1"/>
        <v>( 78,1,1,435)</v>
      </c>
    </row>
    <row r="80" spans="1:6" x14ac:dyDescent="0.25">
      <c r="A80" s="8">
        <v>79</v>
      </c>
      <c r="B80" s="8">
        <v>79</v>
      </c>
      <c r="C80" s="8">
        <v>1</v>
      </c>
      <c r="D80" s="8">
        <v>1</v>
      </c>
      <c r="E80" s="8">
        <v>70</v>
      </c>
      <c r="F80" t="str">
        <f t="shared" si="1"/>
        <v>( 79,1,1,70)</v>
      </c>
    </row>
    <row r="81" spans="1:6" x14ac:dyDescent="0.25">
      <c r="A81" s="8">
        <v>80</v>
      </c>
      <c r="B81" s="8">
        <v>80</v>
      </c>
      <c r="C81" s="8">
        <v>1</v>
      </c>
      <c r="D81" s="8">
        <v>1</v>
      </c>
      <c r="E81" s="8">
        <v>90</v>
      </c>
      <c r="F81" t="str">
        <f t="shared" si="1"/>
        <v>( 80,1,1,90)</v>
      </c>
    </row>
    <row r="82" spans="1:6" x14ac:dyDescent="0.25">
      <c r="A82" s="8">
        <v>81</v>
      </c>
      <c r="B82" s="8">
        <v>81</v>
      </c>
      <c r="C82" s="8">
        <v>1</v>
      </c>
      <c r="D82" s="8">
        <v>1</v>
      </c>
      <c r="E82" s="8">
        <v>105</v>
      </c>
      <c r="F82" t="str">
        <f t="shared" si="1"/>
        <v>( 81,1,1,105)</v>
      </c>
    </row>
    <row r="83" spans="1:6" x14ac:dyDescent="0.25">
      <c r="A83" s="8">
        <v>82</v>
      </c>
      <c r="B83" s="8">
        <v>82</v>
      </c>
      <c r="C83" s="8">
        <v>1</v>
      </c>
      <c r="D83" s="8">
        <v>1</v>
      </c>
      <c r="E83" s="8">
        <v>125</v>
      </c>
      <c r="F83" t="str">
        <f t="shared" si="1"/>
        <v>( 82,1,1,125)</v>
      </c>
    </row>
    <row r="84" spans="1:6" x14ac:dyDescent="0.25">
      <c r="A84" s="8">
        <v>83</v>
      </c>
      <c r="B84" s="8">
        <v>83</v>
      </c>
      <c r="C84" s="8">
        <v>1</v>
      </c>
      <c r="D84" s="8">
        <v>1</v>
      </c>
      <c r="E84" s="8">
        <v>150</v>
      </c>
      <c r="F84" t="str">
        <f t="shared" si="1"/>
        <v>( 83,1,1,150)</v>
      </c>
    </row>
    <row r="85" spans="1:6" x14ac:dyDescent="0.25">
      <c r="A85" s="8">
        <v>84</v>
      </c>
      <c r="B85" s="8">
        <v>84</v>
      </c>
      <c r="C85" s="8">
        <v>1</v>
      </c>
      <c r="D85" s="8">
        <v>1</v>
      </c>
      <c r="E85" s="8">
        <v>165</v>
      </c>
      <c r="F85" t="str">
        <f t="shared" si="1"/>
        <v>( 84,1,1,165)</v>
      </c>
    </row>
    <row r="86" spans="1:6" x14ac:dyDescent="0.25">
      <c r="A86" s="8">
        <v>85</v>
      </c>
      <c r="B86" s="8">
        <v>85</v>
      </c>
      <c r="C86" s="8">
        <v>1</v>
      </c>
      <c r="D86" s="8">
        <v>1</v>
      </c>
      <c r="E86" s="8">
        <v>180</v>
      </c>
      <c r="F86" t="str">
        <f t="shared" si="1"/>
        <v>( 85,1,1,180)</v>
      </c>
    </row>
    <row r="87" spans="1:6" x14ac:dyDescent="0.25">
      <c r="A87" s="8">
        <v>86</v>
      </c>
      <c r="B87" s="8">
        <v>86</v>
      </c>
      <c r="C87" s="8">
        <v>1</v>
      </c>
      <c r="D87" s="8">
        <v>1</v>
      </c>
      <c r="E87" s="8">
        <v>200</v>
      </c>
      <c r="F87" t="str">
        <f t="shared" si="1"/>
        <v>( 86,1,1,200)</v>
      </c>
    </row>
    <row r="88" spans="1:6" x14ac:dyDescent="0.25">
      <c r="A88" s="8">
        <v>87</v>
      </c>
      <c r="B88" s="8">
        <v>87</v>
      </c>
      <c r="C88" s="8">
        <v>1</v>
      </c>
      <c r="D88" s="8">
        <v>1</v>
      </c>
      <c r="E88" s="8">
        <v>235</v>
      </c>
      <c r="F88" t="str">
        <f t="shared" si="1"/>
        <v>( 87,1,1,235)</v>
      </c>
    </row>
    <row r="89" spans="1:6" x14ac:dyDescent="0.25">
      <c r="A89" s="8">
        <v>88</v>
      </c>
      <c r="B89" s="8">
        <v>88</v>
      </c>
      <c r="C89" s="8">
        <v>1</v>
      </c>
      <c r="D89" s="8">
        <v>1</v>
      </c>
      <c r="E89" s="8">
        <v>245</v>
      </c>
      <c r="F89" t="str">
        <f t="shared" si="1"/>
        <v>( 88,1,1,245)</v>
      </c>
    </row>
    <row r="90" spans="1:6" x14ac:dyDescent="0.25">
      <c r="A90" s="8">
        <v>89</v>
      </c>
      <c r="B90" s="8">
        <v>89</v>
      </c>
      <c r="C90" s="8">
        <v>1</v>
      </c>
      <c r="D90" s="8">
        <v>1</v>
      </c>
      <c r="E90" s="8">
        <v>305</v>
      </c>
      <c r="F90" t="str">
        <f t="shared" si="1"/>
        <v>( 89,1,1,305)</v>
      </c>
    </row>
    <row r="91" spans="1:6" x14ac:dyDescent="0.25">
      <c r="A91" s="8">
        <v>90</v>
      </c>
      <c r="B91" s="8">
        <v>90</v>
      </c>
      <c r="C91" s="8">
        <v>1</v>
      </c>
      <c r="D91" s="8">
        <v>1</v>
      </c>
      <c r="E91" s="8">
        <v>310</v>
      </c>
      <c r="F91" t="str">
        <f t="shared" si="1"/>
        <v>( 90,1,1,310)</v>
      </c>
    </row>
    <row r="92" spans="1:6" x14ac:dyDescent="0.25">
      <c r="A92" s="8">
        <v>91</v>
      </c>
      <c r="B92" s="8">
        <v>91</v>
      </c>
      <c r="C92" s="8">
        <v>1</v>
      </c>
      <c r="D92" s="8">
        <v>1</v>
      </c>
      <c r="E92" s="8">
        <v>325</v>
      </c>
      <c r="F92" t="str">
        <f t="shared" si="1"/>
        <v>( 91,1,1,325)</v>
      </c>
    </row>
    <row r="93" spans="1:6" x14ac:dyDescent="0.25">
      <c r="A93" s="8">
        <v>92</v>
      </c>
      <c r="B93" s="8">
        <v>92</v>
      </c>
      <c r="C93" s="8">
        <v>1</v>
      </c>
      <c r="D93" s="8">
        <v>1</v>
      </c>
      <c r="E93" s="8">
        <v>340</v>
      </c>
      <c r="F93" t="str">
        <f t="shared" si="1"/>
        <v>( 92,1,1,340)</v>
      </c>
    </row>
    <row r="94" spans="1:6" x14ac:dyDescent="0.25">
      <c r="A94" s="8">
        <v>93</v>
      </c>
      <c r="B94" s="8">
        <v>93</v>
      </c>
      <c r="C94" s="8">
        <v>1</v>
      </c>
      <c r="D94" s="8">
        <v>1</v>
      </c>
      <c r="E94" s="8">
        <v>345</v>
      </c>
      <c r="F94" t="str">
        <f t="shared" si="1"/>
        <v>( 93,1,1,345)</v>
      </c>
    </row>
    <row r="95" spans="1:6" x14ac:dyDescent="0.25">
      <c r="A95" s="8">
        <v>94</v>
      </c>
      <c r="B95" s="8">
        <v>94</v>
      </c>
      <c r="C95" s="8">
        <v>1</v>
      </c>
      <c r="D95" s="8">
        <v>1</v>
      </c>
      <c r="E95" s="8">
        <v>525</v>
      </c>
      <c r="F95" t="str">
        <f t="shared" si="1"/>
        <v>( 94,1,1,525)</v>
      </c>
    </row>
    <row r="96" spans="1:6" x14ac:dyDescent="0.25">
      <c r="A96" s="8">
        <v>95</v>
      </c>
      <c r="B96" s="8">
        <v>95</v>
      </c>
      <c r="C96" s="8">
        <v>1</v>
      </c>
      <c r="D96" s="8">
        <v>1</v>
      </c>
      <c r="E96" s="8">
        <v>535</v>
      </c>
      <c r="F96" t="str">
        <f t="shared" si="1"/>
        <v>( 95,1,1,535)</v>
      </c>
    </row>
    <row r="97" spans="1:6" x14ac:dyDescent="0.25">
      <c r="A97" s="8">
        <v>96</v>
      </c>
      <c r="B97" s="8">
        <v>96</v>
      </c>
      <c r="C97" s="8">
        <v>1</v>
      </c>
      <c r="D97" s="8">
        <v>1</v>
      </c>
      <c r="E97" s="8">
        <v>545</v>
      </c>
      <c r="F97" t="str">
        <f t="shared" si="1"/>
        <v>( 96,1,1,545)</v>
      </c>
    </row>
    <row r="98" spans="1:6" x14ac:dyDescent="0.25">
      <c r="A98" s="8">
        <v>97</v>
      </c>
      <c r="B98" s="8">
        <v>97</v>
      </c>
      <c r="C98" s="8">
        <v>1</v>
      </c>
      <c r="D98" s="8">
        <v>1</v>
      </c>
      <c r="E98" s="8">
        <v>585</v>
      </c>
      <c r="F98" t="str">
        <f t="shared" si="1"/>
        <v>( 97,1,1,585)</v>
      </c>
    </row>
    <row r="99" spans="1:6" x14ac:dyDescent="0.25">
      <c r="A99" s="8">
        <v>98</v>
      </c>
      <c r="B99" s="8">
        <v>98</v>
      </c>
      <c r="C99" s="8">
        <v>1</v>
      </c>
      <c r="D99" s="8">
        <v>1</v>
      </c>
      <c r="E99" s="8">
        <v>620</v>
      </c>
      <c r="F99" t="str">
        <f t="shared" si="1"/>
        <v>( 98,1,1,620)</v>
      </c>
    </row>
    <row r="100" spans="1:6" x14ac:dyDescent="0.25">
      <c r="A100" s="8">
        <v>99</v>
      </c>
      <c r="B100" s="8">
        <v>99</v>
      </c>
      <c r="C100" s="8">
        <v>1</v>
      </c>
      <c r="D100" s="8">
        <v>1</v>
      </c>
      <c r="E100" s="8">
        <v>670</v>
      </c>
      <c r="F100" t="str">
        <f t="shared" si="1"/>
        <v>( 99,1,1,670)</v>
      </c>
    </row>
    <row r="101" spans="1:6" x14ac:dyDescent="0.25">
      <c r="A101" s="8">
        <v>100</v>
      </c>
      <c r="B101" s="8">
        <v>100</v>
      </c>
      <c r="C101" s="8">
        <v>1</v>
      </c>
      <c r="D101" s="8">
        <v>1</v>
      </c>
      <c r="E101" s="8">
        <v>730</v>
      </c>
      <c r="F101" t="str">
        <f t="shared" si="1"/>
        <v>( 100,1,1,730)</v>
      </c>
    </row>
    <row r="102" spans="1:6" x14ac:dyDescent="0.25">
      <c r="A102" s="8">
        <v>101</v>
      </c>
      <c r="B102" s="8">
        <v>101</v>
      </c>
      <c r="C102" s="8">
        <v>1</v>
      </c>
      <c r="D102" s="8">
        <v>1</v>
      </c>
      <c r="E102" s="8">
        <v>820</v>
      </c>
      <c r="F102" t="str">
        <f t="shared" si="1"/>
        <v>( 101,1,1,820)</v>
      </c>
    </row>
    <row r="103" spans="1:6" x14ac:dyDescent="0.25">
      <c r="A103" s="8">
        <v>102</v>
      </c>
      <c r="B103" s="8">
        <v>102</v>
      </c>
      <c r="C103" s="8">
        <v>1</v>
      </c>
      <c r="D103" s="8">
        <v>1</v>
      </c>
      <c r="E103" s="8">
        <v>1480</v>
      </c>
      <c r="F103" t="str">
        <f t="shared" si="1"/>
        <v>( 102,1,1,1480)</v>
      </c>
    </row>
    <row r="104" spans="1:6" x14ac:dyDescent="0.25">
      <c r="A104" s="8">
        <v>103</v>
      </c>
      <c r="B104" s="8">
        <v>103</v>
      </c>
      <c r="C104" s="8">
        <v>1</v>
      </c>
      <c r="D104" s="8">
        <v>1</v>
      </c>
      <c r="E104" s="8">
        <v>1550</v>
      </c>
      <c r="F104" t="str">
        <f t="shared" si="1"/>
        <v>( 103,1,1,1550)</v>
      </c>
    </row>
    <row r="105" spans="1:6" x14ac:dyDescent="0.25">
      <c r="A105" s="8">
        <v>104</v>
      </c>
      <c r="B105" s="8">
        <v>104</v>
      </c>
      <c r="C105" s="8">
        <v>1</v>
      </c>
      <c r="D105" s="8">
        <v>1</v>
      </c>
      <c r="E105" s="8">
        <v>1650</v>
      </c>
      <c r="F105" t="str">
        <f t="shared" si="1"/>
        <v>( 104,1,1,1650)</v>
      </c>
    </row>
    <row r="106" spans="1:6" x14ac:dyDescent="0.25">
      <c r="A106" s="8">
        <v>105</v>
      </c>
      <c r="B106" s="8">
        <v>105</v>
      </c>
      <c r="C106" s="8">
        <v>1</v>
      </c>
      <c r="D106" s="8">
        <v>1</v>
      </c>
      <c r="E106" s="8">
        <v>1820</v>
      </c>
      <c r="F106" t="str">
        <f t="shared" si="1"/>
        <v>( 105,1,1,1820)</v>
      </c>
    </row>
    <row r="107" spans="1:6" x14ac:dyDescent="0.25">
      <c r="A107" s="7">
        <v>106</v>
      </c>
      <c r="B107" s="7">
        <v>106</v>
      </c>
      <c r="C107" s="7">
        <v>1</v>
      </c>
      <c r="D107" s="7">
        <v>1</v>
      </c>
      <c r="E107" s="7">
        <v>104</v>
      </c>
      <c r="F107" t="str">
        <f t="shared" si="1"/>
        <v>( 106,1,1,104)</v>
      </c>
    </row>
    <row r="108" spans="1:6" x14ac:dyDescent="0.25">
      <c r="A108" s="7">
        <v>107</v>
      </c>
      <c r="B108" s="7">
        <v>107</v>
      </c>
      <c r="C108" s="7">
        <v>1</v>
      </c>
      <c r="D108" s="7">
        <v>1</v>
      </c>
      <c r="E108" s="7">
        <v>145</v>
      </c>
      <c r="F108" t="str">
        <f t="shared" si="1"/>
        <v>( 107,1,1,145)</v>
      </c>
    </row>
    <row r="109" spans="1:6" x14ac:dyDescent="0.25">
      <c r="A109" s="7">
        <v>108</v>
      </c>
      <c r="B109" s="7">
        <v>108</v>
      </c>
      <c r="C109" s="7">
        <v>1</v>
      </c>
      <c r="D109" s="7">
        <v>1</v>
      </c>
      <c r="E109" s="7">
        <v>155</v>
      </c>
      <c r="F109" t="str">
        <f t="shared" si="1"/>
        <v>( 108,1,1,155)</v>
      </c>
    </row>
    <row r="110" spans="1:6" x14ac:dyDescent="0.25">
      <c r="A110" s="7">
        <v>109</v>
      </c>
      <c r="B110" s="7">
        <v>109</v>
      </c>
      <c r="C110" s="7">
        <v>1</v>
      </c>
      <c r="D110" s="7">
        <v>1</v>
      </c>
      <c r="E110" s="7">
        <v>210</v>
      </c>
      <c r="F110" t="str">
        <f t="shared" si="1"/>
        <v>( 109,1,1,210)</v>
      </c>
    </row>
    <row r="111" spans="1:6" x14ac:dyDescent="0.25">
      <c r="A111" s="7">
        <v>110</v>
      </c>
      <c r="B111" s="7">
        <v>110</v>
      </c>
      <c r="C111" s="7">
        <v>1</v>
      </c>
      <c r="D111" s="7">
        <v>1</v>
      </c>
      <c r="E111" s="7">
        <v>245</v>
      </c>
      <c r="F111" t="str">
        <f t="shared" si="1"/>
        <v>( 110,1,1,245)</v>
      </c>
    </row>
    <row r="112" spans="1:6" x14ac:dyDescent="0.25">
      <c r="A112" s="7">
        <v>111</v>
      </c>
      <c r="B112" s="7">
        <v>111</v>
      </c>
      <c r="C112" s="7">
        <v>1</v>
      </c>
      <c r="D112" s="7">
        <v>1</v>
      </c>
      <c r="E112" s="7">
        <v>255</v>
      </c>
      <c r="F112" t="str">
        <f t="shared" si="1"/>
        <v>( 111,1,1,255)</v>
      </c>
    </row>
    <row r="113" spans="1:6" x14ac:dyDescent="0.25">
      <c r="A113" s="7">
        <v>112</v>
      </c>
      <c r="B113" s="7">
        <v>112</v>
      </c>
      <c r="C113" s="7">
        <v>1</v>
      </c>
      <c r="D113" s="7">
        <v>1</v>
      </c>
      <c r="E113" s="7">
        <v>305</v>
      </c>
      <c r="F113" t="str">
        <f t="shared" si="1"/>
        <v>( 112,1,1,305)</v>
      </c>
    </row>
    <row r="114" spans="1:6" x14ac:dyDescent="0.25">
      <c r="A114" s="7">
        <v>113</v>
      </c>
      <c r="B114" s="7">
        <v>113</v>
      </c>
      <c r="C114" s="7">
        <v>1</v>
      </c>
      <c r="D114" s="7">
        <v>1</v>
      </c>
      <c r="E114" s="7">
        <v>340</v>
      </c>
      <c r="F114" t="str">
        <f t="shared" si="1"/>
        <v>( 113,1,1,340)</v>
      </c>
    </row>
    <row r="115" spans="1:6" x14ac:dyDescent="0.25">
      <c r="A115" s="7">
        <v>114</v>
      </c>
      <c r="B115" s="7">
        <v>114</v>
      </c>
      <c r="C115" s="7">
        <v>1</v>
      </c>
      <c r="D115" s="7">
        <v>1</v>
      </c>
      <c r="E115" s="7">
        <v>350</v>
      </c>
      <c r="F115" t="str">
        <f t="shared" si="1"/>
        <v>( 114,1,1,350)</v>
      </c>
    </row>
    <row r="116" spans="1:6" x14ac:dyDescent="0.25">
      <c r="A116" s="7">
        <v>115</v>
      </c>
      <c r="B116" s="7">
        <v>115</v>
      </c>
      <c r="C116" s="7">
        <v>1</v>
      </c>
      <c r="D116" s="7">
        <v>1</v>
      </c>
      <c r="E116" s="7">
        <v>405</v>
      </c>
      <c r="F116" t="str">
        <f t="shared" si="1"/>
        <v>( 115,1,1,405)</v>
      </c>
    </row>
    <row r="117" spans="1:6" x14ac:dyDescent="0.25">
      <c r="A117" s="7">
        <v>116</v>
      </c>
      <c r="B117" s="7">
        <v>116</v>
      </c>
      <c r="C117" s="7">
        <v>1</v>
      </c>
      <c r="D117" s="7">
        <v>1</v>
      </c>
      <c r="E117" s="7">
        <v>645</v>
      </c>
      <c r="F117" t="str">
        <f t="shared" si="1"/>
        <v>( 116,1,1,645)</v>
      </c>
    </row>
    <row r="118" spans="1:6" x14ac:dyDescent="0.25">
      <c r="A118" s="7">
        <v>117</v>
      </c>
      <c r="B118" s="7">
        <v>117</v>
      </c>
      <c r="C118" s="7">
        <v>1</v>
      </c>
      <c r="D118" s="7">
        <v>1</v>
      </c>
      <c r="E118" s="7">
        <v>650</v>
      </c>
      <c r="F118" t="str">
        <f t="shared" si="1"/>
        <v>( 117,1,1,650)</v>
      </c>
    </row>
    <row r="119" spans="1:6" x14ac:dyDescent="0.25">
      <c r="A119" s="7">
        <v>118</v>
      </c>
      <c r="B119" s="7">
        <v>118</v>
      </c>
      <c r="C119" s="7">
        <v>1</v>
      </c>
      <c r="D119" s="7">
        <v>1</v>
      </c>
      <c r="E119" s="7">
        <v>665</v>
      </c>
      <c r="F119" t="str">
        <f t="shared" si="1"/>
        <v>( 118,1,1,665)</v>
      </c>
    </row>
    <row r="120" spans="1:6" x14ac:dyDescent="0.25">
      <c r="A120" s="7">
        <v>119</v>
      </c>
      <c r="B120" s="7">
        <v>119</v>
      </c>
      <c r="C120" s="7">
        <v>1</v>
      </c>
      <c r="D120" s="7">
        <v>1</v>
      </c>
      <c r="E120" s="7">
        <v>670</v>
      </c>
      <c r="F120" t="str">
        <f t="shared" si="1"/>
        <v>( 119,1,1,670)</v>
      </c>
    </row>
    <row r="121" spans="1:6" x14ac:dyDescent="0.25">
      <c r="A121" s="7">
        <v>120</v>
      </c>
      <c r="B121" s="7">
        <v>120</v>
      </c>
      <c r="C121" s="7">
        <v>1</v>
      </c>
      <c r="D121" s="7">
        <v>1</v>
      </c>
      <c r="E121" s="7">
        <v>675</v>
      </c>
      <c r="F121" t="str">
        <f t="shared" si="1"/>
        <v>( 120,1,1,675)</v>
      </c>
    </row>
    <row r="122" spans="1:6" x14ac:dyDescent="0.25">
      <c r="A122" s="7">
        <v>121</v>
      </c>
      <c r="B122" s="7">
        <v>121</v>
      </c>
      <c r="C122" s="7">
        <v>1</v>
      </c>
      <c r="D122" s="7">
        <v>1</v>
      </c>
      <c r="E122" s="7">
        <v>1200</v>
      </c>
      <c r="F122" t="str">
        <f t="shared" si="1"/>
        <v>( 121,1,1,1200)</v>
      </c>
    </row>
    <row r="123" spans="1:6" x14ac:dyDescent="0.25">
      <c r="A123" s="7">
        <v>122</v>
      </c>
      <c r="B123" s="7">
        <v>122</v>
      </c>
      <c r="C123" s="7">
        <v>1</v>
      </c>
      <c r="D123" s="7">
        <v>1</v>
      </c>
      <c r="E123" s="7">
        <v>1220</v>
      </c>
      <c r="F123" t="str">
        <f t="shared" si="1"/>
        <v>( 122,1,1,1220)</v>
      </c>
    </row>
    <row r="124" spans="1:6" x14ac:dyDescent="0.25">
      <c r="A124" s="7">
        <v>123</v>
      </c>
      <c r="B124" s="7">
        <v>123</v>
      </c>
      <c r="C124" s="7">
        <v>1</v>
      </c>
      <c r="D124" s="7">
        <v>1</v>
      </c>
      <c r="E124" s="7">
        <v>1230</v>
      </c>
      <c r="F124" t="str">
        <f t="shared" si="1"/>
        <v>( 123,1,1,1230)</v>
      </c>
    </row>
    <row r="125" spans="1:6" x14ac:dyDescent="0.25">
      <c r="A125" s="7">
        <v>124</v>
      </c>
      <c r="B125" s="7">
        <v>124</v>
      </c>
      <c r="C125" s="7">
        <v>1</v>
      </c>
      <c r="D125" s="7">
        <v>1</v>
      </c>
      <c r="E125" s="7">
        <v>1255</v>
      </c>
      <c r="F125" t="str">
        <f t="shared" si="1"/>
        <v>( 124,1,1,1255)</v>
      </c>
    </row>
    <row r="126" spans="1:6" x14ac:dyDescent="0.25">
      <c r="A126" s="7">
        <v>125</v>
      </c>
      <c r="B126" s="7">
        <v>125</v>
      </c>
      <c r="C126" s="7">
        <v>1</v>
      </c>
      <c r="D126" s="7">
        <v>1</v>
      </c>
      <c r="E126" s="7">
        <v>1710</v>
      </c>
      <c r="F126" t="str">
        <f t="shared" si="1"/>
        <v>( 125,1,1,1710)</v>
      </c>
    </row>
    <row r="127" spans="1:6" x14ac:dyDescent="0.25">
      <c r="A127" s="7">
        <v>126</v>
      </c>
      <c r="B127" s="7">
        <v>126</v>
      </c>
      <c r="C127" s="7">
        <v>1</v>
      </c>
      <c r="D127" s="7">
        <v>1</v>
      </c>
      <c r="E127" s="7">
        <v>1790</v>
      </c>
      <c r="F127" t="str">
        <f t="shared" si="1"/>
        <v>( 126,1,1,1790)</v>
      </c>
    </row>
    <row r="128" spans="1:6" x14ac:dyDescent="0.25">
      <c r="A128" s="7">
        <v>127</v>
      </c>
      <c r="B128" s="7">
        <v>127</v>
      </c>
      <c r="C128" s="7">
        <v>1</v>
      </c>
      <c r="D128" s="7">
        <v>1</v>
      </c>
      <c r="E128" s="7">
        <v>1820</v>
      </c>
      <c r="F128" t="str">
        <f t="shared" si="1"/>
        <v>( 127,1,1,1820)</v>
      </c>
    </row>
    <row r="129" spans="1:6" x14ac:dyDescent="0.25">
      <c r="A129" s="7">
        <v>128</v>
      </c>
      <c r="B129" s="7">
        <v>128</v>
      </c>
      <c r="C129" s="7">
        <v>1</v>
      </c>
      <c r="D129" s="7">
        <v>1</v>
      </c>
      <c r="E129" s="7">
        <v>1835</v>
      </c>
      <c r="F129" t="str">
        <f t="shared" si="1"/>
        <v>( 128,1,1,1835)</v>
      </c>
    </row>
    <row r="130" spans="1:6" x14ac:dyDescent="0.25">
      <c r="A130" s="7">
        <v>129</v>
      </c>
      <c r="B130" s="7">
        <v>129</v>
      </c>
      <c r="C130" s="7">
        <v>1</v>
      </c>
      <c r="D130" s="7">
        <v>1</v>
      </c>
      <c r="E130" s="7">
        <v>2705</v>
      </c>
      <c r="F130" t="str">
        <f t="shared" si="1"/>
        <v>( 129,1,1,2705)</v>
      </c>
    </row>
    <row r="131" spans="1:6" x14ac:dyDescent="0.25">
      <c r="A131" s="7">
        <v>130</v>
      </c>
      <c r="B131" s="7">
        <v>130</v>
      </c>
      <c r="C131" s="7">
        <v>1</v>
      </c>
      <c r="D131" s="7">
        <v>1</v>
      </c>
      <c r="E131" s="7">
        <v>2840</v>
      </c>
      <c r="F131" t="str">
        <f t="shared" ref="F131:F187" si="2">_xlfn.CONCAT( "( ", B131,",",C131,",", D131,",", E131,")")</f>
        <v>( 130,1,1,2840)</v>
      </c>
    </row>
    <row r="132" spans="1:6" x14ac:dyDescent="0.25">
      <c r="A132" s="7">
        <v>131</v>
      </c>
      <c r="B132" s="7">
        <v>131</v>
      </c>
      <c r="C132" s="7">
        <v>1</v>
      </c>
      <c r="D132" s="7">
        <v>1</v>
      </c>
      <c r="E132" s="7">
        <v>2875</v>
      </c>
      <c r="F132" t="str">
        <f t="shared" si="2"/>
        <v>( 131,1,1,2875)</v>
      </c>
    </row>
    <row r="133" spans="1:6" x14ac:dyDescent="0.25">
      <c r="A133" s="7">
        <v>132</v>
      </c>
      <c r="B133" s="7">
        <v>132</v>
      </c>
      <c r="C133" s="7">
        <v>1</v>
      </c>
      <c r="D133" s="7">
        <v>1</v>
      </c>
      <c r="E133" s="7">
        <v>2940</v>
      </c>
      <c r="F133" t="str">
        <f t="shared" si="2"/>
        <v>( 132,1,1,2940)</v>
      </c>
    </row>
    <row r="134" spans="1:6" x14ac:dyDescent="0.25">
      <c r="A134" s="8">
        <v>133</v>
      </c>
      <c r="B134" s="8">
        <v>133</v>
      </c>
      <c r="C134" s="8">
        <v>1</v>
      </c>
      <c r="D134" s="8">
        <v>1</v>
      </c>
      <c r="E134" s="8">
        <v>130</v>
      </c>
      <c r="F134" t="str">
        <f t="shared" si="2"/>
        <v>( 133,1,1,130)</v>
      </c>
    </row>
    <row r="135" spans="1:6" x14ac:dyDescent="0.25">
      <c r="A135" s="8">
        <v>134</v>
      </c>
      <c r="B135" s="8">
        <v>134</v>
      </c>
      <c r="C135" s="8">
        <v>1</v>
      </c>
      <c r="D135" s="8">
        <v>1</v>
      </c>
      <c r="E135" s="8">
        <v>135</v>
      </c>
      <c r="F135" t="str">
        <f t="shared" si="2"/>
        <v>( 134,1,1,135)</v>
      </c>
    </row>
    <row r="136" spans="1:6" x14ac:dyDescent="0.25">
      <c r="A136" s="7">
        <v>135</v>
      </c>
      <c r="B136" s="7">
        <v>135</v>
      </c>
      <c r="C136" s="7">
        <v>1</v>
      </c>
      <c r="D136" s="7">
        <v>1</v>
      </c>
      <c r="E136" s="7">
        <v>105</v>
      </c>
      <c r="F136" t="str">
        <f t="shared" si="2"/>
        <v>( 135,1,1,105)</v>
      </c>
    </row>
    <row r="137" spans="1:6" x14ac:dyDescent="0.25">
      <c r="A137" s="7">
        <v>136</v>
      </c>
      <c r="B137" s="7">
        <v>136</v>
      </c>
      <c r="C137" s="7">
        <v>1</v>
      </c>
      <c r="D137" s="7">
        <v>1</v>
      </c>
      <c r="E137" s="7">
        <v>130</v>
      </c>
      <c r="F137" t="str">
        <f t="shared" si="2"/>
        <v>( 136,1,1,130)</v>
      </c>
    </row>
    <row r="138" spans="1:6" x14ac:dyDescent="0.25">
      <c r="A138" s="8">
        <v>137</v>
      </c>
      <c r="B138" s="8">
        <v>137</v>
      </c>
      <c r="C138" s="8">
        <v>1</v>
      </c>
      <c r="D138" s="8">
        <v>1</v>
      </c>
      <c r="E138" s="8">
        <v>165</v>
      </c>
      <c r="F138" t="str">
        <f t="shared" si="2"/>
        <v>( 137,1,1,165)</v>
      </c>
    </row>
    <row r="139" spans="1:6" x14ac:dyDescent="0.25">
      <c r="A139" s="8">
        <v>138</v>
      </c>
      <c r="B139" s="8">
        <v>138</v>
      </c>
      <c r="C139" s="8">
        <v>1</v>
      </c>
      <c r="D139" s="8">
        <v>1</v>
      </c>
      <c r="E139" s="8">
        <v>200</v>
      </c>
      <c r="F139" t="str">
        <f t="shared" si="2"/>
        <v>( 138,1,1,200)</v>
      </c>
    </row>
    <row r="140" spans="1:6" x14ac:dyDescent="0.25">
      <c r="A140" s="8">
        <v>139</v>
      </c>
      <c r="B140" s="8">
        <v>139</v>
      </c>
      <c r="C140" s="8">
        <v>1</v>
      </c>
      <c r="D140" s="8">
        <v>1</v>
      </c>
      <c r="E140" s="8">
        <v>295</v>
      </c>
      <c r="F140" t="str">
        <f t="shared" si="2"/>
        <v>( 139,1,1,295)</v>
      </c>
    </row>
    <row r="141" spans="1:6" x14ac:dyDescent="0.25">
      <c r="A141" s="7">
        <v>140</v>
      </c>
      <c r="B141" s="7">
        <v>140</v>
      </c>
      <c r="C141" s="7">
        <v>1</v>
      </c>
      <c r="D141" s="7">
        <v>1</v>
      </c>
      <c r="E141" s="7">
        <v>240</v>
      </c>
      <c r="F141" t="str">
        <f t="shared" si="2"/>
        <v>( 140,1,1,240)</v>
      </c>
    </row>
    <row r="142" spans="1:6" x14ac:dyDescent="0.25">
      <c r="A142" s="7">
        <v>141</v>
      </c>
      <c r="B142" s="7">
        <v>141</v>
      </c>
      <c r="C142" s="7">
        <v>1</v>
      </c>
      <c r="D142" s="7">
        <v>1</v>
      </c>
      <c r="E142" s="7">
        <v>275</v>
      </c>
      <c r="F142" t="str">
        <f t="shared" si="2"/>
        <v>( 141,1,1,275)</v>
      </c>
    </row>
    <row r="143" spans="1:6" x14ac:dyDescent="0.25">
      <c r="A143" s="7">
        <v>142</v>
      </c>
      <c r="B143" s="7">
        <v>142</v>
      </c>
      <c r="C143" s="7">
        <v>1</v>
      </c>
      <c r="D143" s="7">
        <v>1</v>
      </c>
      <c r="E143" s="7">
        <v>350</v>
      </c>
      <c r="F143" t="str">
        <f t="shared" si="2"/>
        <v>( 142,1,1,350)</v>
      </c>
    </row>
    <row r="144" spans="1:6" x14ac:dyDescent="0.25">
      <c r="A144" s="9">
        <v>143</v>
      </c>
      <c r="B144" s="9">
        <v>143</v>
      </c>
      <c r="C144" s="9">
        <v>1</v>
      </c>
      <c r="D144" s="9">
        <v>1</v>
      </c>
      <c r="E144" s="9">
        <v>190</v>
      </c>
      <c r="F144" t="str">
        <f t="shared" si="2"/>
        <v>( 143,1,1,190)</v>
      </c>
    </row>
    <row r="145" spans="1:6" x14ac:dyDescent="0.25">
      <c r="A145" s="9">
        <v>144</v>
      </c>
      <c r="B145" s="9">
        <v>144</v>
      </c>
      <c r="C145" s="9">
        <v>1</v>
      </c>
      <c r="D145" s="9">
        <v>1</v>
      </c>
      <c r="E145" s="9">
        <v>220</v>
      </c>
      <c r="F145" t="str">
        <f t="shared" si="2"/>
        <v>( 144,1,1,220)</v>
      </c>
    </row>
    <row r="146" spans="1:6" x14ac:dyDescent="0.25">
      <c r="A146" s="9">
        <v>145</v>
      </c>
      <c r="B146" s="9">
        <v>145</v>
      </c>
      <c r="C146" s="9">
        <v>1</v>
      </c>
      <c r="D146" s="9">
        <v>1</v>
      </c>
      <c r="E146" s="9">
        <v>145</v>
      </c>
      <c r="F146" t="str">
        <f t="shared" si="2"/>
        <v>( 145,1,1,145)</v>
      </c>
    </row>
    <row r="147" spans="1:6" x14ac:dyDescent="0.25">
      <c r="A147" s="8">
        <v>146</v>
      </c>
      <c r="B147" s="8">
        <v>143</v>
      </c>
      <c r="C147" s="8">
        <v>1</v>
      </c>
      <c r="D147" s="8">
        <v>1</v>
      </c>
      <c r="E147" s="8">
        <v>25</v>
      </c>
      <c r="F147" t="str">
        <f t="shared" si="2"/>
        <v>( 143,1,1,25)</v>
      </c>
    </row>
    <row r="148" spans="1:6" x14ac:dyDescent="0.25">
      <c r="A148" s="8">
        <v>147</v>
      </c>
      <c r="B148" s="8">
        <v>144</v>
      </c>
      <c r="C148" s="8">
        <v>1</v>
      </c>
      <c r="D148" s="8">
        <v>1</v>
      </c>
      <c r="E148" s="8">
        <v>35</v>
      </c>
      <c r="F148" t="str">
        <f t="shared" si="2"/>
        <v>( 144,1,1,35)</v>
      </c>
    </row>
    <row r="149" spans="1:6" x14ac:dyDescent="0.25">
      <c r="A149" s="8">
        <v>148</v>
      </c>
      <c r="B149" s="8">
        <v>145</v>
      </c>
      <c r="C149" s="8">
        <v>1</v>
      </c>
      <c r="D149" s="8">
        <v>1</v>
      </c>
      <c r="E149" s="8">
        <v>45</v>
      </c>
      <c r="F149" t="str">
        <f t="shared" si="2"/>
        <v>( 145,1,1,45)</v>
      </c>
    </row>
    <row r="150" spans="1:6" x14ac:dyDescent="0.25">
      <c r="A150" s="7">
        <v>149</v>
      </c>
      <c r="B150" s="7">
        <v>146</v>
      </c>
      <c r="C150" s="7">
        <v>1</v>
      </c>
      <c r="D150" s="7">
        <v>1</v>
      </c>
      <c r="E150" s="7">
        <v>240</v>
      </c>
      <c r="F150" t="str">
        <f t="shared" si="2"/>
        <v>( 146,1,1,240)</v>
      </c>
    </row>
    <row r="151" spans="1:6" x14ac:dyDescent="0.25">
      <c r="A151" s="7">
        <v>150</v>
      </c>
      <c r="B151" s="7">
        <v>147</v>
      </c>
      <c r="C151" s="7">
        <v>1</v>
      </c>
      <c r="D151" s="7">
        <v>1</v>
      </c>
      <c r="E151" s="7">
        <v>295</v>
      </c>
      <c r="F151" t="str">
        <f t="shared" si="2"/>
        <v>( 147,1,1,295)</v>
      </c>
    </row>
    <row r="152" spans="1:6" x14ac:dyDescent="0.25">
      <c r="A152" s="7">
        <v>151</v>
      </c>
      <c r="B152" s="7">
        <v>148</v>
      </c>
      <c r="C152" s="7">
        <v>1</v>
      </c>
      <c r="D152" s="7">
        <v>1</v>
      </c>
      <c r="E152" s="7">
        <v>405</v>
      </c>
      <c r="F152" t="str">
        <f t="shared" si="2"/>
        <v>( 148,1,1,405)</v>
      </c>
    </row>
    <row r="153" spans="1:6" x14ac:dyDescent="0.25">
      <c r="A153" s="7">
        <v>152</v>
      </c>
      <c r="B153" s="7">
        <v>149</v>
      </c>
      <c r="C153" s="7">
        <v>1</v>
      </c>
      <c r="D153" s="7">
        <v>1</v>
      </c>
      <c r="E153" s="7">
        <v>1035</v>
      </c>
      <c r="F153" t="str">
        <f t="shared" si="2"/>
        <v>( 149,1,1,1035)</v>
      </c>
    </row>
    <row r="154" spans="1:6" x14ac:dyDescent="0.25">
      <c r="A154" s="8">
        <v>153</v>
      </c>
      <c r="B154" s="8">
        <v>150</v>
      </c>
      <c r="C154" s="8">
        <v>1</v>
      </c>
      <c r="D154" s="8">
        <v>1</v>
      </c>
      <c r="E154" s="8">
        <v>240</v>
      </c>
      <c r="F154" t="str">
        <f t="shared" si="2"/>
        <v>( 150,1,1,240)</v>
      </c>
    </row>
    <row r="155" spans="1:6" x14ac:dyDescent="0.25">
      <c r="A155" s="8">
        <v>154</v>
      </c>
      <c r="B155" s="8">
        <v>151</v>
      </c>
      <c r="C155" s="8">
        <v>1</v>
      </c>
      <c r="D155" s="8">
        <v>1</v>
      </c>
      <c r="E155" s="8">
        <v>305</v>
      </c>
      <c r="F155" t="str">
        <f t="shared" si="2"/>
        <v>( 151,1,1,305)</v>
      </c>
    </row>
    <row r="156" spans="1:6" x14ac:dyDescent="0.25">
      <c r="A156" s="8">
        <v>155</v>
      </c>
      <c r="B156" s="8">
        <v>152</v>
      </c>
      <c r="C156" s="8">
        <v>1</v>
      </c>
      <c r="D156" s="8">
        <v>1</v>
      </c>
      <c r="E156" s="8">
        <v>460</v>
      </c>
      <c r="F156" t="str">
        <f t="shared" si="2"/>
        <v>( 152,1,1,460)</v>
      </c>
    </row>
    <row r="157" spans="1:6" x14ac:dyDescent="0.25">
      <c r="A157" s="8">
        <v>156</v>
      </c>
      <c r="B157" s="8">
        <v>153</v>
      </c>
      <c r="C157" s="8">
        <v>1</v>
      </c>
      <c r="D157" s="8">
        <v>1</v>
      </c>
      <c r="E157" s="8">
        <v>1000</v>
      </c>
      <c r="F157" t="str">
        <f t="shared" si="2"/>
        <v>( 153,1,1,1000)</v>
      </c>
    </row>
    <row r="158" spans="1:6" x14ac:dyDescent="0.25">
      <c r="A158" s="7">
        <v>157</v>
      </c>
      <c r="B158" s="7">
        <v>154</v>
      </c>
      <c r="C158" s="7">
        <v>1</v>
      </c>
      <c r="D158" s="7">
        <v>1</v>
      </c>
      <c r="E158" s="7">
        <v>275</v>
      </c>
      <c r="F158" t="str">
        <f t="shared" si="2"/>
        <v>( 154,1,1,275)</v>
      </c>
    </row>
    <row r="159" spans="1:6" x14ac:dyDescent="0.25">
      <c r="A159" s="7">
        <v>158</v>
      </c>
      <c r="B159" s="7">
        <v>155</v>
      </c>
      <c r="C159" s="7">
        <v>1</v>
      </c>
      <c r="D159" s="7">
        <v>1</v>
      </c>
      <c r="E159" s="7">
        <v>395</v>
      </c>
      <c r="F159" t="str">
        <f t="shared" si="2"/>
        <v>( 155,1,1,395)</v>
      </c>
    </row>
    <row r="160" spans="1:6" x14ac:dyDescent="0.25">
      <c r="A160" s="7">
        <v>159</v>
      </c>
      <c r="B160" s="7">
        <v>156</v>
      </c>
      <c r="C160" s="7">
        <v>1</v>
      </c>
      <c r="D160" s="7">
        <v>1</v>
      </c>
      <c r="E160" s="7">
        <v>615</v>
      </c>
      <c r="F160" t="str">
        <f t="shared" si="2"/>
        <v>( 156,1,1,615)</v>
      </c>
    </row>
    <row r="161" spans="1:6" x14ac:dyDescent="0.25">
      <c r="A161" s="7">
        <v>160</v>
      </c>
      <c r="B161" s="7">
        <v>157</v>
      </c>
      <c r="C161" s="7">
        <v>1</v>
      </c>
      <c r="D161" s="7">
        <v>1</v>
      </c>
      <c r="E161" s="7">
        <v>1410</v>
      </c>
      <c r="F161" t="str">
        <f t="shared" si="2"/>
        <v>( 157,1,1,1410)</v>
      </c>
    </row>
    <row r="162" spans="1:6" x14ac:dyDescent="0.25">
      <c r="A162" s="8">
        <v>161</v>
      </c>
      <c r="B162" s="8">
        <v>158</v>
      </c>
      <c r="C162" s="8">
        <v>1</v>
      </c>
      <c r="D162" s="8">
        <v>1</v>
      </c>
      <c r="E162" s="8">
        <v>455</v>
      </c>
      <c r="F162" t="str">
        <f t="shared" si="2"/>
        <v>( 158,1,1,455)</v>
      </c>
    </row>
    <row r="163" spans="1:6" x14ac:dyDescent="0.25">
      <c r="A163" s="8">
        <v>162</v>
      </c>
      <c r="B163" s="8">
        <v>159</v>
      </c>
      <c r="C163" s="8">
        <v>1</v>
      </c>
      <c r="D163" s="8">
        <v>1</v>
      </c>
      <c r="E163" s="8">
        <v>730</v>
      </c>
      <c r="F163" t="str">
        <f t="shared" si="2"/>
        <v>( 159,1,1,730)</v>
      </c>
    </row>
    <row r="164" spans="1:6" x14ac:dyDescent="0.25">
      <c r="A164" s="8">
        <v>163</v>
      </c>
      <c r="B164" s="8">
        <v>160</v>
      </c>
      <c r="C164" s="8">
        <v>1</v>
      </c>
      <c r="D164" s="8">
        <v>1</v>
      </c>
      <c r="E164" s="8">
        <v>1620</v>
      </c>
      <c r="F164" t="str">
        <f t="shared" si="2"/>
        <v>( 160,1,1,1620)</v>
      </c>
    </row>
    <row r="165" spans="1:6" x14ac:dyDescent="0.25">
      <c r="A165" s="7">
        <v>164</v>
      </c>
      <c r="B165" s="7">
        <v>161</v>
      </c>
      <c r="C165" s="7">
        <v>1</v>
      </c>
      <c r="D165" s="7">
        <v>1</v>
      </c>
      <c r="E165" s="7">
        <v>255</v>
      </c>
      <c r="F165" t="str">
        <f t="shared" si="2"/>
        <v>( 161,1,1,255)</v>
      </c>
    </row>
    <row r="166" spans="1:6" x14ac:dyDescent="0.25">
      <c r="A166" s="7">
        <v>165</v>
      </c>
      <c r="B166" s="7">
        <v>162</v>
      </c>
      <c r="C166" s="7">
        <v>1</v>
      </c>
      <c r="D166" s="7">
        <v>1</v>
      </c>
      <c r="E166" s="7">
        <v>460</v>
      </c>
      <c r="F166" t="str">
        <f t="shared" si="2"/>
        <v>( 162,1,1,460)</v>
      </c>
    </row>
    <row r="167" spans="1:6" x14ac:dyDescent="0.25">
      <c r="A167" s="7">
        <v>166</v>
      </c>
      <c r="B167" s="7">
        <v>163</v>
      </c>
      <c r="C167" s="7">
        <v>1</v>
      </c>
      <c r="D167" s="7">
        <v>1</v>
      </c>
      <c r="E167" s="7">
        <v>645</v>
      </c>
      <c r="F167" t="str">
        <f t="shared" si="2"/>
        <v>( 163,1,1,645)</v>
      </c>
    </row>
    <row r="168" spans="1:6" x14ac:dyDescent="0.25">
      <c r="A168" s="7">
        <v>167</v>
      </c>
      <c r="B168" s="7">
        <v>164</v>
      </c>
      <c r="C168" s="7">
        <v>1</v>
      </c>
      <c r="D168" s="7">
        <v>1</v>
      </c>
      <c r="E168" s="7">
        <v>1710</v>
      </c>
      <c r="F168" t="str">
        <f t="shared" si="2"/>
        <v>( 164,1,1,1710)</v>
      </c>
    </row>
    <row r="169" spans="1:6" x14ac:dyDescent="0.25">
      <c r="A169" s="8">
        <v>168</v>
      </c>
      <c r="B169" s="8">
        <v>165</v>
      </c>
      <c r="C169" s="8">
        <v>1</v>
      </c>
      <c r="D169" s="8">
        <v>1</v>
      </c>
      <c r="E169" s="8">
        <v>325</v>
      </c>
      <c r="F169" t="str">
        <f t="shared" si="2"/>
        <v>( 165,1,1,325)</v>
      </c>
    </row>
    <row r="170" spans="1:6" x14ac:dyDescent="0.25">
      <c r="A170" s="8">
        <v>169</v>
      </c>
      <c r="B170" s="8">
        <v>166</v>
      </c>
      <c r="C170" s="8">
        <v>1</v>
      </c>
      <c r="D170" s="8">
        <v>1</v>
      </c>
      <c r="E170" s="8">
        <v>415</v>
      </c>
      <c r="F170" t="str">
        <f t="shared" si="2"/>
        <v>( 166,1,1,415)</v>
      </c>
    </row>
    <row r="171" spans="1:6" x14ac:dyDescent="0.25">
      <c r="A171" s="8">
        <v>170</v>
      </c>
      <c r="B171" s="8">
        <v>167</v>
      </c>
      <c r="C171" s="8">
        <v>1</v>
      </c>
      <c r="D171" s="8">
        <v>1</v>
      </c>
      <c r="E171" s="8">
        <v>555</v>
      </c>
      <c r="F171" t="str">
        <f t="shared" si="2"/>
        <v>( 167,1,1,555)</v>
      </c>
    </row>
    <row r="172" spans="1:6" x14ac:dyDescent="0.25">
      <c r="A172" s="8">
        <v>171</v>
      </c>
      <c r="B172" s="8">
        <v>168</v>
      </c>
      <c r="C172" s="8">
        <v>1</v>
      </c>
      <c r="D172" s="8">
        <v>1</v>
      </c>
      <c r="E172" s="8">
        <v>1515</v>
      </c>
      <c r="F172" t="str">
        <f t="shared" si="2"/>
        <v>( 168,1,1,1515)</v>
      </c>
    </row>
    <row r="173" spans="1:6" x14ac:dyDescent="0.25">
      <c r="A173" s="7">
        <v>172</v>
      </c>
      <c r="B173" s="7">
        <v>169</v>
      </c>
      <c r="C173" s="7">
        <v>1</v>
      </c>
      <c r="D173" s="7">
        <v>1</v>
      </c>
      <c r="E173" s="7">
        <v>325</v>
      </c>
      <c r="F173" t="str">
        <f t="shared" si="2"/>
        <v>( 169,1,1,325)</v>
      </c>
    </row>
    <row r="174" spans="1:6" x14ac:dyDescent="0.25">
      <c r="A174" s="7">
        <v>173</v>
      </c>
      <c r="B174" s="7">
        <v>170</v>
      </c>
      <c r="C174" s="7">
        <v>1</v>
      </c>
      <c r="D174" s="7">
        <v>1</v>
      </c>
      <c r="E174" s="7">
        <v>435</v>
      </c>
      <c r="F174" t="str">
        <f t="shared" si="2"/>
        <v>( 170,1,1,435)</v>
      </c>
    </row>
    <row r="175" spans="1:6" x14ac:dyDescent="0.25">
      <c r="A175" s="7">
        <v>174</v>
      </c>
      <c r="B175" s="7">
        <v>171</v>
      </c>
      <c r="C175" s="7">
        <v>1</v>
      </c>
      <c r="D175" s="7">
        <v>1</v>
      </c>
      <c r="E175" s="7">
        <v>690</v>
      </c>
      <c r="F175" t="str">
        <f t="shared" si="2"/>
        <v>( 171,1,1,690)</v>
      </c>
    </row>
    <row r="176" spans="1:6" x14ac:dyDescent="0.25">
      <c r="A176" s="7">
        <v>175</v>
      </c>
      <c r="B176" s="7">
        <v>172</v>
      </c>
      <c r="C176" s="7">
        <v>1</v>
      </c>
      <c r="D176" s="7">
        <v>1</v>
      </c>
      <c r="E176" s="7">
        <v>1495</v>
      </c>
      <c r="F176" t="str">
        <f t="shared" si="2"/>
        <v>( 172,1,1,1495)</v>
      </c>
    </row>
    <row r="177" spans="1:6" x14ac:dyDescent="0.25">
      <c r="A177" s="8">
        <v>176</v>
      </c>
      <c r="B177" s="8">
        <v>173</v>
      </c>
      <c r="C177" s="8">
        <v>1</v>
      </c>
      <c r="D177" s="8">
        <v>1</v>
      </c>
      <c r="E177" s="8">
        <v>375</v>
      </c>
      <c r="F177" t="str">
        <f t="shared" si="2"/>
        <v>( 173,1,1,375)</v>
      </c>
    </row>
    <row r="178" spans="1:6" x14ac:dyDescent="0.25">
      <c r="A178" s="8">
        <v>177</v>
      </c>
      <c r="B178" s="8">
        <v>174</v>
      </c>
      <c r="C178" s="8">
        <v>1</v>
      </c>
      <c r="D178" s="8">
        <v>1</v>
      </c>
      <c r="E178" s="8">
        <v>595</v>
      </c>
      <c r="F178" t="str">
        <f t="shared" si="2"/>
        <v>( 174,1,1,595)</v>
      </c>
    </row>
    <row r="179" spans="1:6" x14ac:dyDescent="0.25">
      <c r="A179" s="8">
        <v>178</v>
      </c>
      <c r="B179" s="8">
        <v>175</v>
      </c>
      <c r="C179" s="8">
        <v>1</v>
      </c>
      <c r="D179" s="8">
        <v>1</v>
      </c>
      <c r="E179" s="8">
        <v>920</v>
      </c>
      <c r="F179" t="str">
        <f t="shared" si="2"/>
        <v>( 175,1,1,920)</v>
      </c>
    </row>
    <row r="180" spans="1:6" x14ac:dyDescent="0.25">
      <c r="A180" s="8">
        <v>179</v>
      </c>
      <c r="B180" s="8">
        <v>176</v>
      </c>
      <c r="C180" s="8">
        <v>1</v>
      </c>
      <c r="D180" s="8">
        <v>1</v>
      </c>
      <c r="E180" s="8">
        <v>1785</v>
      </c>
      <c r="F180" t="str">
        <f t="shared" si="2"/>
        <v>( 176,1,1,1785)</v>
      </c>
    </row>
    <row r="181" spans="1:6" x14ac:dyDescent="0.25">
      <c r="A181" s="7">
        <v>180</v>
      </c>
      <c r="B181" s="7">
        <v>177</v>
      </c>
      <c r="C181" s="7">
        <v>1</v>
      </c>
      <c r="D181" s="7">
        <v>1</v>
      </c>
      <c r="E181" s="7">
        <v>505</v>
      </c>
      <c r="F181" t="str">
        <f t="shared" si="2"/>
        <v>( 177,1,1,505)</v>
      </c>
    </row>
    <row r="182" spans="1:6" x14ac:dyDescent="0.25">
      <c r="A182" s="7">
        <v>181</v>
      </c>
      <c r="B182" s="7">
        <v>178</v>
      </c>
      <c r="C182" s="7">
        <v>1</v>
      </c>
      <c r="D182" s="7">
        <v>1</v>
      </c>
      <c r="E182" s="7">
        <v>740</v>
      </c>
      <c r="F182" t="str">
        <f t="shared" si="2"/>
        <v>( 178,1,1,740)</v>
      </c>
    </row>
    <row r="183" spans="1:6" x14ac:dyDescent="0.25">
      <c r="A183" s="7">
        <v>182</v>
      </c>
      <c r="B183" s="7">
        <v>179</v>
      </c>
      <c r="C183" s="7">
        <v>1</v>
      </c>
      <c r="D183" s="7">
        <v>1</v>
      </c>
      <c r="E183" s="7">
        <v>2015</v>
      </c>
      <c r="F183" t="str">
        <f t="shared" si="2"/>
        <v>( 179,1,1,2015)</v>
      </c>
    </row>
    <row r="184" spans="1:6" x14ac:dyDescent="0.25">
      <c r="A184" s="8">
        <v>183</v>
      </c>
      <c r="B184" s="8">
        <v>180</v>
      </c>
      <c r="C184" s="8">
        <v>1</v>
      </c>
      <c r="D184" s="8">
        <v>1</v>
      </c>
      <c r="E184" s="8">
        <v>360</v>
      </c>
      <c r="F184" t="str">
        <f t="shared" si="2"/>
        <v>( 180,1,1,360)</v>
      </c>
    </row>
    <row r="185" spans="1:6" x14ac:dyDescent="0.25">
      <c r="A185" s="8">
        <v>184</v>
      </c>
      <c r="B185" s="8">
        <v>181</v>
      </c>
      <c r="C185" s="8">
        <v>1</v>
      </c>
      <c r="D185" s="8">
        <v>1</v>
      </c>
      <c r="E185" s="8">
        <v>610</v>
      </c>
      <c r="F185" t="str">
        <f t="shared" si="2"/>
        <v>( 181,1,1,610)</v>
      </c>
    </row>
    <row r="186" spans="1:6" x14ac:dyDescent="0.25">
      <c r="A186" s="8">
        <v>185</v>
      </c>
      <c r="B186" s="8">
        <v>182</v>
      </c>
      <c r="C186" s="8">
        <v>1</v>
      </c>
      <c r="D186" s="8">
        <v>1</v>
      </c>
      <c r="E186" s="8">
        <v>970</v>
      </c>
      <c r="F186" t="str">
        <f t="shared" si="2"/>
        <v>( 182,1,1,970)</v>
      </c>
    </row>
    <row r="187" spans="1:6" x14ac:dyDescent="0.25">
      <c r="A187" s="8">
        <v>186</v>
      </c>
      <c r="B187" s="8">
        <v>183</v>
      </c>
      <c r="C187" s="8">
        <v>1</v>
      </c>
      <c r="D187" s="8">
        <v>1</v>
      </c>
      <c r="E187" s="8">
        <v>2140</v>
      </c>
      <c r="F187" t="str">
        <f t="shared" si="2"/>
        <v>( 183,1,1,2140)</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0C84-6ABE-457E-87B7-DB4E7284B1BF}">
  <dimension ref="A1:E3"/>
  <sheetViews>
    <sheetView tabSelected="1" workbookViewId="0">
      <selection activeCell="B3" sqref="B3"/>
    </sheetView>
  </sheetViews>
  <sheetFormatPr defaultRowHeight="15" x14ac:dyDescent="0.25"/>
  <cols>
    <col min="2" max="2" width="20.140625" bestFit="1" customWidth="1"/>
    <col min="3" max="3" width="22" bestFit="1" customWidth="1"/>
    <col min="4" max="4" width="23.42578125" bestFit="1" customWidth="1"/>
  </cols>
  <sheetData>
    <row r="1" spans="1:5" x14ac:dyDescent="0.25">
      <c r="A1" t="s">
        <v>64</v>
      </c>
      <c r="B1" t="s">
        <v>213</v>
      </c>
    </row>
    <row r="2" spans="1:5" x14ac:dyDescent="0.25">
      <c r="A2">
        <v>1</v>
      </c>
      <c r="B2" t="s">
        <v>214</v>
      </c>
      <c r="C2" s="1" t="str">
        <f>_xlfn.CONCAT(""""&amp;B2&amp;"""")</f>
        <v>"2022.03.14"</v>
      </c>
      <c r="D2" s="1" t="str">
        <f>_xlfn.CONCAT( "(",C2,")")</f>
        <v>("2022.03.14")</v>
      </c>
      <c r="E2" t="str" cm="1">
        <f t="array" ref="E2">_xlfn.CONCAT("INSERT INTO plum_pipe_end_type (plum_pipe_end_type) VALUES",(TRANSPOSE(D2:D3)&amp;","))</f>
        <v>INSERT INTO plum_pipe_end_type (plum_pipe_end_type) VALUES("2022.03.14"),,</v>
      </c>
    </row>
    <row r="3" spans="1:5" x14ac:dyDescent="0.25">
      <c r="C3" s="1"/>
      <c r="D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brand</vt:lpstr>
      <vt:lpstr>fitting</vt:lpstr>
      <vt:lpstr>standard</vt:lpstr>
      <vt:lpstr>grade</vt:lpstr>
      <vt:lpstr>plumTypeEnd</vt:lpstr>
      <vt:lpstr>size</vt:lpstr>
      <vt:lpstr>PlumType</vt:lpstr>
      <vt:lpstr>fittingInfo</vt:lpstr>
      <vt:lpstr>pipeinfo</vt:lpstr>
      <vt:lpstr>FittingPriceInfo</vt:lpstr>
      <vt:lpstr>plumPriceVersion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Keeth</dc:creator>
  <cp:lastModifiedBy>Keeth</cp:lastModifiedBy>
  <dcterms:created xsi:type="dcterms:W3CDTF">2022-08-13T01:23:42Z</dcterms:created>
  <dcterms:modified xsi:type="dcterms:W3CDTF">2023-02-04T09:15:40Z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4070df3e-f071-4d3d-a0b3-f46801a06b74</vt:lpwstr>
  </property>
</Properties>
</file>