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richards/Downloads/"/>
    </mc:Choice>
  </mc:AlternateContent>
  <xr:revisionPtr revIDLastSave="0" documentId="8_{F955C770-07F6-434B-B209-F5E9B93A8554}" xr6:coauthVersionLast="47" xr6:coauthVersionMax="47" xr10:uidLastSave="{00000000-0000-0000-0000-000000000000}"/>
  <bookViews>
    <workbookView xWindow="12240" yWindow="460" windowWidth="35820" windowHeight="22460" activeTab="2" xr2:uid="{00000000-000D-0000-FFFF-FFFF00000000}"/>
  </bookViews>
  <sheets>
    <sheet name="Example Calculation" sheetId="1" r:id="rId1"/>
    <sheet name="Intercepts" sheetId="2" r:id="rId2"/>
    <sheet name="Age" sheetId="3" r:id="rId3"/>
    <sheet name="Gender" sheetId="4" r:id="rId4"/>
    <sheet name="AdmitScore" sheetId="5" r:id="rId5"/>
    <sheet name="AdmitPain" sheetId="6" r:id="rId6"/>
    <sheet name="Payer" sheetId="7" r:id="rId7"/>
    <sheet name="TreatmentType" sheetId="8" r:id="rId8"/>
    <sheet name="Dur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inpNkysBrqU29BcyxtpEh7sg3nIA=="/>
    </ext>
  </extLst>
</workbook>
</file>

<file path=xl/calcChain.xml><?xml version="1.0" encoding="utf-8"?>
<calcChain xmlns="http://schemas.openxmlformats.org/spreadsheetml/2006/main">
  <c r="J30" i="1" l="1"/>
  <c r="L29" i="1"/>
  <c r="J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0" i="1" s="1"/>
  <c r="O30" i="1" l="1"/>
</calcChain>
</file>

<file path=xl/sharedStrings.xml><?xml version="1.0" encoding="utf-8"?>
<sst xmlns="http://schemas.openxmlformats.org/spreadsheetml/2006/main" count="241" uniqueCount="92">
  <si>
    <t>Patient ID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</si>
  <si>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</si>
  <si>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</si>
  <si>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</si>
  <si>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</si>
  <si>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</si>
  <si>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</si>
  <si>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</si>
  <si>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</si>
  <si>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</si>
  <si>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</si>
  <si>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</si>
  <si>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</si>
  <si>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</si>
  <si>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</si>
  <si>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</si>
  <si>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</si>
  <si>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</si>
  <si>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</si>
  <si>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</si>
  <si>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</si>
  <si>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Charity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</si>
  <si>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</si>
  <si>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</si>
  <si>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</si>
  <si>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</si>
  <si>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</si>
  <si>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</si>
  <si>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</si>
  <si>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</si>
  <si>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</si>
  <si>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</si>
  <si>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</si>
  <si>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</si>
  <si>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</si>
  <si>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</si>
  <si>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</si>
  <si>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</si>
  <si>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</si>
  <si>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</si>
  <si>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</si>
  <si>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</si>
  <si>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</si>
  <si>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</si>
  <si>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</si>
  <si>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</si>
  <si>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</si>
  <si>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</si>
  <si>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</si>
  <si>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</si>
  <si>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</si>
  <si>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</si>
  <si>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</si>
  <si>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</si>
  <si>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</si>
  <si>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</si>
  <si>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</si>
  <si>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</si>
  <si>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</si>
  <si>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Make sure that the formulas above include the exact ranges for the data.</t>
  </si>
  <si>
    <t>id</t>
  </si>
  <si>
    <t>Age.num</t>
  </si>
  <si>
    <t>GENDER_DSC</t>
  </si>
  <si>
    <t>Unknown</t>
  </si>
  <si>
    <t>Both</t>
  </si>
  <si>
    <t>ADMIT_SCORE_NO</t>
  </si>
  <si>
    <t>ADMIT_PAIN_NO</t>
  </si>
  <si>
    <t>pyr2</t>
  </si>
  <si>
    <t>Government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</si>
  <si>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</si>
  <si>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</si>
  <si>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</si>
  <si>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</si>
  <si>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</si>
  <si>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</si>
  <si>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</si>
  <si>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</si>
  <si>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</si>
  <si>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</si>
  <si>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</si>
  <si>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Infinity</t>
  </si>
  <si>
    <t>(365,Inf]</t>
  </si>
  <si>
    <t>MDQ PRO (IROMS 17)</t>
  </si>
  <si>
    <t>MDQ PAIN NPRS (IROMS 18)</t>
  </si>
  <si>
    <t>NDI PRO (IROMS 15)</t>
  </si>
  <si>
    <t>NDI PAIN NPRS (IROMS16) </t>
  </si>
  <si>
    <t>KOS PRO (IROMS 11)</t>
  </si>
  <si>
    <t>KOS PAIN NPRS (IROMS 12)</t>
  </si>
  <si>
    <t>LEFS PRO (IROMS 13 )</t>
  </si>
  <si>
    <t>LEFS PAIN NPRS  (IROMS 14)</t>
  </si>
  <si>
    <t>DASH PRO (IROMS 19)</t>
  </si>
  <si>
    <t>DASH PAIN NPRS (IROMS 20)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</si>
</sst>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selection activeCell="F60" sqref="F60"/>
    </sheetView>
  </sheetViews>
  <sheetFormatPr baseColWidth="10" defaultColWidth="14.5" defaultRowHeight="15" customHeight="1" x14ac:dyDescent="0.2"/>
  <cols>
    <col min="1" max="8" width="15.6640625" customWidth="1"/>
    <col min="9" max="9" width="8.6640625" customWidth="1"/>
    <col min="10" max="10" width="21.33203125" customWidth="1"/>
    <col min="11" max="11" width="8.6640625" customWidth="1"/>
    <col min="12" max="12" width="14.5" customWidth="1"/>
    <col min="13" max="14" width="8.6640625" customWidth="1"/>
    <col min="15" max="15" width="13.33203125" customWidth="1"/>
    <col min="16" max="26" width="8.6640625" customWidth="1"/>
  </cols>
  <sheetData>
    <row r="1" spans="1:16" ht="14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L1" t="s">
        <v>9</v>
      </c>
      <c r="O1" t="s">
        <v>10</v>
      </c>
      <c r="P1" s="1">
        <v>2</v>
      </c>
    </row>
    <row r="2" spans="1:16" ht="14.25" customHeight="1" x14ac:dyDescent="0.2">
      <c r="A2" t="s">
        <v>11</v>
      </c>
      <c r="B2">
        <v>35</v>
      </c>
      <c r="C2" t="s">
        <v>12</v>
      </c>
      <c r="D2">
        <v>52</v>
      </c>
      <c r="E2">
        <v>7</v>
      </c>
      <c r="F2" t="s">
        <v>13</v>
      </c>
      <c r="G2" t="s">
        <v>14</v>
      </c>
      <c r="H2">
        <v>8</v>
      </c>
      <c r="J2">
        <v>0</v>
      </c>
      <c r="L2">
        <f>1/(1+EXP( VLOOKUP(1, Intercepts!A$2:K$2, P$1, FALSE) + VLOOKUP(B2, Age!A$2:K$92, P$1, FALSE) + VLOOKUP(C2, Gender!A$2:K$5, P$1, FALSE) + VLOOKUP(D2, AdmitScore!A$2:K$102, P$1, FALSE) + VLOOKUP(E2, AdmitPain!A$2:K$12, P$1, FALSE) + VLOOKUP(F2, Payer!A$2:K$8, P$1, FALSE) + VLOOKUP(G2, TreatmentType!A$2:K$3, P$1, FALSE) + VLOOKUP('Example Calculation'!H2, Duration!A$2:M$9, P$1+2, TRUE) ) )</f>
        <v>0.37691905734418224</v>
      </c>
      <c r="O2" t="s">
        <v>15</v>
      </c>
    </row>
    <row r="3" spans="1:16" ht="14.25" customHeight="1" x14ac:dyDescent="0.2">
      <c r="A3" t="s">
        <v>16</v>
      </c>
      <c r="B3">
        <v>27</v>
      </c>
      <c r="C3" t="s">
        <v>17</v>
      </c>
      <c r="D3">
        <v>10</v>
      </c>
      <c r="E3">
        <v>0</v>
      </c>
      <c r="F3" t="s">
        <v>13</v>
      </c>
      <c r="G3" t="s">
        <v>14</v>
      </c>
      <c r="H3">
        <v>10</v>
      </c>
      <c r="J3">
        <v>0</v>
      </c>
      <c r="L3">
        <f>1/(1+EXP( VLOOKUP(1, Intercepts!A$2:K$2, P$1, FALSE) + VLOOKUP(B3, Age!A$2:K$92, P$1, FALSE) + VLOOKUP(C3, Gender!A$2:K$5, P$1, FALSE) + VLOOKUP(D3, AdmitScore!A$2:K$102, P$1, FALSE) + VLOOKUP(E3, AdmitPain!A$2:K$12, P$1, FALSE) + VLOOKUP(F3, Payer!A$2:K$8, P$1, FALSE) + VLOOKUP(G3, TreatmentType!A$2:K$3, P$1, FALSE) + VLOOKUP('Example Calculation'!H3, Duration!A$2:M$9, P$1+2, TRUE) ) )</f>
        <v>0.72386367258636342</v>
      </c>
    </row>
    <row r="4" spans="1:16" ht="14.25" customHeight="1" x14ac:dyDescent="0.2">
      <c r="A4" t="s">
        <v>18</v>
      </c>
      <c r="B4">
        <v>48</v>
      </c>
      <c r="C4" t="s">
        <v>12</v>
      </c>
      <c r="D4">
        <v>15</v>
      </c>
      <c r="E4">
        <v>1</v>
      </c>
      <c r="F4" t="s">
        <v>13</v>
      </c>
      <c r="G4" t="s">
        <v>14</v>
      </c>
      <c r="H4">
        <v>200</v>
      </c>
      <c r="J4">
        <v>0</v>
      </c>
      <c r="L4">
        <f>1/(1+EXP( VLOOKUP(1, Intercepts!A$2:K$2, P$1, FALSE) + VLOOKUP(B4, Age!A$2:K$92, P$1, FALSE) + VLOOKUP(C4, Gender!A$2:K$5, P$1, FALSE) + VLOOKUP(D4, AdmitScore!A$2:K$102, P$1, FALSE) + VLOOKUP(E4, AdmitPain!A$2:K$12, P$1, FALSE) + VLOOKUP(F4, Payer!A$2:K$8, P$1, FALSE) + VLOOKUP(G4, TreatmentType!A$2:K$3, P$1, FALSE) + VLOOKUP('Example Calculation'!H4, Duration!A$2:M$9, P$1+2, TRUE) ) )</f>
        <v>0.69546934109208347</v>
      </c>
      <c r="O4" t="s">
        <v>19</v>
      </c>
      <c r="P4">
        <v>2</v>
      </c>
    </row>
    <row r="5" spans="1:16" ht="14.25" customHeight="1" x14ac:dyDescent="0.2">
      <c r="A5" t="s">
        <v>20</v>
      </c>
      <c r="B5">
        <v>93</v>
      </c>
      <c r="C5" t="s">
        <v>12</v>
      </c>
      <c r="D5">
        <v>20</v>
      </c>
      <c r="E5">
        <v>2</v>
      </c>
      <c r="F5" t="s">
        <v>21</v>
      </c>
      <c r="G5" t="s">
        <v>14</v>
      </c>
      <c r="H5">
        <v>3</v>
      </c>
      <c r="J5">
        <v>1</v>
      </c>
      <c r="L5">
        <f>1/(1+EXP( VLOOKUP(1, Intercepts!A$2:K$2, P$1, FALSE) + VLOOKUP(B5, Age!A$2:K$92, P$1, FALSE) + VLOOKUP(C5, Gender!A$2:K$5, P$1, FALSE) + VLOOKUP(D5, AdmitScore!A$2:K$102, P$1, FALSE) + VLOOKUP(E5, AdmitPain!A$2:K$12, P$1, FALSE) + VLOOKUP(F5, Payer!A$2:K$8, P$1, FALSE) + VLOOKUP(G5, TreatmentType!A$2:K$3, P$1, FALSE) + VLOOKUP('Example Calculation'!H5, Duration!A$2:M$9, P$1+2, TRUE) ) )</f>
        <v>0.57790960711746553</v>
      </c>
      <c r="O5" t="s">
        <v>22</v>
      </c>
      <c r="P5">
        <v>3</v>
      </c>
    </row>
    <row r="6" spans="1:16" ht="14.25" customHeight="1" x14ac:dyDescent="0.2">
      <c r="A6" t="s">
        <v>23</v>
      </c>
      <c r="B6">
        <v>55</v>
      </c>
      <c r="C6" t="s">
        <v>12</v>
      </c>
      <c r="D6">
        <v>25</v>
      </c>
      <c r="E6">
        <v>3</v>
      </c>
      <c r="F6" t="s">
        <v>13</v>
      </c>
      <c r="G6" t="s">
        <v>14</v>
      </c>
      <c r="H6">
        <v>366</v>
      </c>
      <c r="J6">
        <v>1</v>
      </c>
      <c r="L6">
        <f>1/(1+EXP( VLOOKUP(1, Intercepts!A$2:K$2, P$1, FALSE) + VLOOKUP(B6, Age!A$2:K$92, P$1, FALSE) + VLOOKUP(C6, Gender!A$2:K$5, P$1, FALSE) + VLOOKUP(D6, AdmitScore!A$2:K$102, P$1, FALSE) + VLOOKUP(E6, AdmitPain!A$2:K$12, P$1, FALSE) + VLOOKUP(F6, Payer!A$2:K$8, P$1, FALSE) + VLOOKUP(G6, TreatmentType!A$2:K$3, P$1, FALSE) + VLOOKUP('Example Calculation'!H6, Duration!A$2:M$9, P$1+2, TRUE) ) )</f>
        <v>0.63839158942422958</v>
      </c>
      <c r="O6" t="s">
        <v>24</v>
      </c>
      <c r="P6">
        <v>4</v>
      </c>
    </row>
    <row r="7" spans="1:16" ht="14.25" customHeight="1" x14ac:dyDescent="0.2">
      <c r="A7" t="s">
        <v>25</v>
      </c>
      <c r="B7">
        <v>66</v>
      </c>
      <c r="C7" t="s">
        <v>12</v>
      </c>
      <c r="D7">
        <v>30</v>
      </c>
      <c r="E7">
        <v>4</v>
      </c>
      <c r="F7" t="s">
        <v>13</v>
      </c>
      <c r="G7" t="s">
        <v>14</v>
      </c>
      <c r="H7">
        <v>60</v>
      </c>
      <c r="J7">
        <v>0</v>
      </c>
      <c r="L7">
        <f>1/(1+EXP( VLOOKUP(1, Intercepts!A$2:K$2, P$1, FALSE) + VLOOKUP(B7, Age!A$2:K$92, P$1, FALSE) + VLOOKUP(C7, Gender!A$2:K$5, P$1, FALSE) + VLOOKUP(D7, AdmitScore!A$2:K$102, P$1, FALSE) + VLOOKUP(E7, AdmitPain!A$2:K$12, P$1, FALSE) + VLOOKUP(F7, Payer!A$2:K$8, P$1, FALSE) + VLOOKUP(G7, TreatmentType!A$2:K$3, P$1, FALSE) + VLOOKUP('Example Calculation'!H7, Duration!A$2:M$9, P$1+2, TRUE) ) )</f>
        <v>0.49023290393881525</v>
      </c>
      <c r="O7" t="s">
        <v>26</v>
      </c>
      <c r="P7">
        <v>5</v>
      </c>
    </row>
    <row r="8" spans="1:16" ht="14.25" customHeight="1" x14ac:dyDescent="0.2">
      <c r="A8" t="s">
        <v>27</v>
      </c>
      <c r="B8">
        <v>77</v>
      </c>
      <c r="C8" t="s">
        <v>12</v>
      </c>
      <c r="D8">
        <v>35</v>
      </c>
      <c r="E8">
        <v>5</v>
      </c>
      <c r="F8" t="s">
        <v>13</v>
      </c>
      <c r="G8" t="s">
        <v>14</v>
      </c>
      <c r="H8">
        <v>90</v>
      </c>
      <c r="J8">
        <v>0</v>
      </c>
      <c r="L8">
        <f>1/(1+EXP( VLOOKUP(1, Intercepts!A$2:K$2, P$1, FALSE) + VLOOKUP(B8, Age!A$2:K$92, P$1, FALSE) + VLOOKUP(C8, Gender!A$2:K$5, P$1, FALSE) + VLOOKUP(D8, AdmitScore!A$2:K$102, P$1, FALSE) + VLOOKUP(E8, AdmitPain!A$2:K$12, P$1, FALSE) + VLOOKUP(F8, Payer!A$2:K$8, P$1, FALSE) + VLOOKUP(G8, TreatmentType!A$2:K$3, P$1, FALSE) + VLOOKUP('Example Calculation'!H8, Duration!A$2:M$9, P$1+2, TRUE) ) )</f>
        <v>0.44230912295376229</v>
      </c>
      <c r="O8" t="s">
        <v>28</v>
      </c>
      <c r="P8">
        <v>6</v>
      </c>
    </row>
    <row r="9" spans="1:16" ht="14.25" customHeight="1" x14ac:dyDescent="0.2">
      <c r="A9" t="s">
        <v>29</v>
      </c>
      <c r="B9">
        <v>88</v>
      </c>
      <c r="C9" t="s">
        <v>12</v>
      </c>
      <c r="D9">
        <v>40</v>
      </c>
      <c r="E9">
        <v>6</v>
      </c>
      <c r="F9" t="s">
        <v>13</v>
      </c>
      <c r="G9" t="s">
        <v>14</v>
      </c>
      <c r="H9">
        <v>95</v>
      </c>
      <c r="J9">
        <v>1</v>
      </c>
      <c r="L9">
        <f>1/(1+EXP( VLOOKUP(1, Intercepts!A$2:K$2, P$1, FALSE) + VLOOKUP(B9, Age!A$2:K$92, P$1, FALSE) + VLOOKUP(C9, Gender!A$2:K$5, P$1, FALSE) + VLOOKUP(D9, AdmitScore!A$2:K$102, P$1, FALSE) + VLOOKUP(E9, AdmitPain!A$2:K$12, P$1, FALSE) + VLOOKUP(F9, Payer!A$2:K$8, P$1, FALSE) + VLOOKUP(G9, TreatmentType!A$2:K$3, P$1, FALSE) + VLOOKUP('Example Calculation'!H9, Duration!A$2:M$9, P$1+2, TRUE) ) )</f>
        <v>0.52958475945304395</v>
      </c>
      <c r="O9" t="s">
        <v>30</v>
      </c>
      <c r="P9">
        <v>7</v>
      </c>
    </row>
    <row r="10" spans="1:16" ht="14.25" customHeight="1" x14ac:dyDescent="0.2">
      <c r="A10" t="s">
        <v>31</v>
      </c>
      <c r="B10">
        <v>22</v>
      </c>
      <c r="C10" t="s">
        <v>12</v>
      </c>
      <c r="D10">
        <v>45</v>
      </c>
      <c r="E10">
        <v>7</v>
      </c>
      <c r="F10" t="s">
        <v>32</v>
      </c>
      <c r="G10" t="s">
        <v>14</v>
      </c>
      <c r="H10">
        <v>100</v>
      </c>
      <c r="J10">
        <v>0</v>
      </c>
      <c r="L10">
        <f>1/(1+EXP( VLOOKUP(1, Intercepts!A$2:K$2, P$1, FALSE) + VLOOKUP(B10, Age!A$2:K$92, P$1, FALSE) + VLOOKUP(C10, Gender!A$2:K$5, P$1, FALSE) + VLOOKUP(D10, AdmitScore!A$2:K$102, P$1, FALSE) + VLOOKUP(E10, AdmitPain!A$2:K$12, P$1, FALSE) + VLOOKUP(F10, Payer!A$2:K$8, P$1, FALSE) + VLOOKUP(G10, TreatmentType!A$2:K$3, P$1, FALSE) + VLOOKUP('Example Calculation'!H10, Duration!A$2:M$9, P$1+2, TRUE) ) )</f>
        <v>0.50524633747547487</v>
      </c>
      <c r="O10" t="s">
        <v>33</v>
      </c>
      <c r="P10">
        <v>8</v>
      </c>
    </row>
    <row r="11" spans="1:16" ht="14.25" customHeight="1" x14ac:dyDescent="0.2">
      <c r="A11" t="s">
        <v>34</v>
      </c>
      <c r="B11">
        <v>33</v>
      </c>
      <c r="C11" t="s">
        <v>17</v>
      </c>
      <c r="D11">
        <v>50</v>
      </c>
      <c r="E11">
        <v>8</v>
      </c>
      <c r="F11" t="s">
        <v>13</v>
      </c>
      <c r="G11" t="s">
        <v>14</v>
      </c>
      <c r="H11">
        <v>110</v>
      </c>
      <c r="J11">
        <v>0</v>
      </c>
      <c r="L11">
        <f>1/(1+EXP( VLOOKUP(1, Intercepts!A$2:K$2, P$1, FALSE) + VLOOKUP(B11, Age!A$2:K$92, P$1, FALSE) + VLOOKUP(C11, Gender!A$2:K$5, P$1, FALSE) + VLOOKUP(D11, AdmitScore!A$2:K$102, P$1, FALSE) + VLOOKUP(E11, AdmitPain!A$2:K$12, P$1, FALSE) + VLOOKUP(F11, Payer!A$2:K$8, P$1, FALSE) + VLOOKUP(G11, TreatmentType!A$2:K$3, P$1, FALSE) + VLOOKUP('Example Calculation'!H11, Duration!A$2:M$9, P$1+2, TRUE) ) )</f>
        <v>0.51103321958672077</v>
      </c>
      <c r="O11" t="s">
        <v>35</v>
      </c>
      <c r="P11">
        <v>9</v>
      </c>
    </row>
    <row r="12" spans="1:16" ht="14.25" customHeight="1" x14ac:dyDescent="0.2">
      <c r="A12" t="s">
        <v>36</v>
      </c>
      <c r="B12">
        <v>25</v>
      </c>
      <c r="C12" t="s">
        <v>12</v>
      </c>
      <c r="D12">
        <v>55</v>
      </c>
      <c r="E12">
        <v>9</v>
      </c>
      <c r="F12" t="s">
        <v>13</v>
      </c>
      <c r="G12" t="s">
        <v>14</v>
      </c>
      <c r="H12" t="s">
        <v>37</v>
      </c>
      <c r="J12">
        <v>0</v>
      </c>
      <c r="L12">
        <f>1/(1+EXP( VLOOKUP(1, Intercepts!A$2:K$2, P$1, FALSE) + VLOOKUP(B12, Age!A$2:K$92, P$1, FALSE) + VLOOKUP(C12, Gender!A$2:K$5, P$1, FALSE) + VLOOKUP(D12, AdmitScore!A$2:K$102, P$1, FALSE) + VLOOKUP(E12, AdmitPain!A$2:K$12, P$1, FALSE) + VLOOKUP(F12, Payer!A$2:K$8, P$1, FALSE) + VLOOKUP(G12, TreatmentType!A$2:K$3, P$1, FALSE) + VLOOKUP('Example Calculation'!H12, Duration!A$2:M$9, P$1+2, TRUE) ) )</f>
        <v>0.41433659248237548</v>
      </c>
      <c r="O12" t="s">
        <v>38</v>
      </c>
      <c r="P12">
        <v>10</v>
      </c>
    </row>
    <row r="13" spans="1:16" ht="14.25" customHeight="1" x14ac:dyDescent="0.2">
      <c r="A13" t="s">
        <v>39</v>
      </c>
      <c r="B13">
        <v>30</v>
      </c>
      <c r="C13" t="s">
        <v>12</v>
      </c>
      <c r="D13">
        <v>60</v>
      </c>
      <c r="E13">
        <v>10</v>
      </c>
      <c r="F13" t="s">
        <v>13</v>
      </c>
      <c r="G13" t="s">
        <v>14</v>
      </c>
      <c r="H13">
        <v>400</v>
      </c>
      <c r="J13">
        <v>0</v>
      </c>
      <c r="L13">
        <f>1/(1+EXP( VLOOKUP(1, Intercepts!A$2:K$2, P$1, FALSE) + VLOOKUP(B13, Age!A$2:K$92, P$1, FALSE) + VLOOKUP(C13, Gender!A$2:K$5, P$1, FALSE) + VLOOKUP(D13, AdmitScore!A$2:K$102, P$1, FALSE) + VLOOKUP(E13, AdmitPain!A$2:K$12, P$1, FALSE) + VLOOKUP(F13, Payer!A$2:K$8, P$1, FALSE) + VLOOKUP(G13, TreatmentType!A$2:K$3, P$1, FALSE) + VLOOKUP('Example Calculation'!H13, Duration!A$2:M$9, P$1+2, TRUE) ) )</f>
        <v>0.51814681788636618</v>
      </c>
      <c r="O13" t="s">
        <v>40</v>
      </c>
      <c r="P13">
        <v>11</v>
      </c>
    </row>
    <row r="14" spans="1:16" ht="14.25" customHeight="1" x14ac:dyDescent="0.2">
      <c r="A14" t="s">
        <v>41</v>
      </c>
      <c r="B14">
        <v>35</v>
      </c>
      <c r="C14" t="s">
        <v>12</v>
      </c>
      <c r="D14">
        <v>65</v>
      </c>
      <c r="E14">
        <v>0</v>
      </c>
      <c r="F14" t="s">
        <v>13</v>
      </c>
      <c r="G14" t="s">
        <v>14</v>
      </c>
      <c r="H14" t="s">
        <v>37</v>
      </c>
      <c r="J14">
        <v>0</v>
      </c>
      <c r="L14">
        <f>1/(1+EXP( VLOOKUP(1, Intercepts!A$2:K$2, P$1, FALSE) + VLOOKUP(B14, Age!A$2:K$92, P$1, FALSE) + VLOOKUP(C14, Gender!A$2:K$5, P$1, FALSE) + VLOOKUP(D14, AdmitScore!A$2:K$102, P$1, FALSE) + VLOOKUP(E14, AdmitPain!A$2:K$12, P$1, FALSE) + VLOOKUP(F14, Payer!A$2:K$8, P$1, FALSE) + VLOOKUP(G14, TreatmentType!A$2:K$3, P$1, FALSE) + VLOOKUP('Example Calculation'!H14, Duration!A$2:M$9, P$1+2, TRUE) ) )</f>
        <v>0.34942942200574528</v>
      </c>
    </row>
    <row r="15" spans="1:16" ht="14.25" customHeight="1" x14ac:dyDescent="0.2">
      <c r="A15" t="s">
        <v>42</v>
      </c>
      <c r="B15">
        <v>40</v>
      </c>
      <c r="C15" t="s">
        <v>12</v>
      </c>
      <c r="D15">
        <v>70</v>
      </c>
      <c r="E15">
        <v>1</v>
      </c>
      <c r="F15" t="s">
        <v>43</v>
      </c>
      <c r="G15" t="s">
        <v>14</v>
      </c>
      <c r="H15">
        <v>5</v>
      </c>
      <c r="J15">
        <v>0</v>
      </c>
      <c r="L15">
        <f>1/(1+EXP( VLOOKUP(1, Intercepts!A$2:K$2, P$1, FALSE) + VLOOKUP(B15, Age!A$2:K$92, P$1, FALSE) + VLOOKUP(C15, Gender!A$2:K$5, P$1, FALSE) + VLOOKUP(D15, AdmitScore!A$2:K$102, P$1, FALSE) + VLOOKUP(E15, AdmitPain!A$2:K$12, P$1, FALSE) + VLOOKUP(F15, Payer!A$2:K$8, P$1, FALSE) + VLOOKUP(G15, TreatmentType!A$2:K$3, P$1, FALSE) + VLOOKUP('Example Calculation'!H15, Duration!A$2:M$9, P$1+2, TRUE) ) )</f>
        <v>0.35399040353559696</v>
      </c>
    </row>
    <row r="16" spans="1:16" ht="14.25" customHeight="1" x14ac:dyDescent="0.2">
      <c r="A16" t="s">
        <v>44</v>
      </c>
      <c r="B16">
        <v>45</v>
      </c>
      <c r="C16" t="s">
        <v>12</v>
      </c>
      <c r="D16">
        <v>75</v>
      </c>
      <c r="E16">
        <v>2</v>
      </c>
      <c r="F16" t="s">
        <v>13</v>
      </c>
      <c r="G16" t="s">
        <v>14</v>
      </c>
      <c r="H16">
        <v>6</v>
      </c>
      <c r="J16">
        <v>1</v>
      </c>
      <c r="L16">
        <f>1/(1+EXP( VLOOKUP(1, Intercepts!A$2:K$2, P$1, FALSE) + VLOOKUP(B16, Age!A$2:K$92, P$1, FALSE) + VLOOKUP(C16, Gender!A$2:K$5, P$1, FALSE) + VLOOKUP(D16, AdmitScore!A$2:K$102, P$1, FALSE) + VLOOKUP(E16, AdmitPain!A$2:K$12, P$1, FALSE) + VLOOKUP(F16, Payer!A$2:K$8, P$1, FALSE) + VLOOKUP(G16, TreatmentType!A$2:K$3, P$1, FALSE) + VLOOKUP('Example Calculation'!H16, Duration!A$2:M$9, P$1+2, TRUE) ) )</f>
        <v>0.31783515921032984</v>
      </c>
    </row>
    <row r="17" spans="1:15" ht="14.25" customHeight="1" x14ac:dyDescent="0.2">
      <c r="A17" t="s">
        <v>45</v>
      </c>
      <c r="B17">
        <v>50</v>
      </c>
      <c r="C17" t="s">
        <v>12</v>
      </c>
      <c r="D17">
        <v>80</v>
      </c>
      <c r="E17">
        <v>3</v>
      </c>
      <c r="F17" t="s">
        <v>13</v>
      </c>
      <c r="G17" t="s">
        <v>14</v>
      </c>
      <c r="H17">
        <v>7</v>
      </c>
      <c r="J17">
        <v>0</v>
      </c>
      <c r="L17">
        <f>1/(1+EXP( VLOOKUP(1, Intercepts!A$2:K$2, P$1, FALSE) + VLOOKUP(B17, Age!A$2:K$92, P$1, FALSE) + VLOOKUP(C17, Gender!A$2:K$5, P$1, FALSE) + VLOOKUP(D17, AdmitScore!A$2:K$102, P$1, FALSE) + VLOOKUP(E17, AdmitPain!A$2:K$12, P$1, FALSE) + VLOOKUP(F17, Payer!A$2:K$8, P$1, FALSE) + VLOOKUP(G17, TreatmentType!A$2:K$3, P$1, FALSE) + VLOOKUP('Example Calculation'!H17, Duration!A$2:M$9, P$1+2, TRUE) ) )</f>
        <v>0.31995683048751883</v>
      </c>
    </row>
    <row r="18" spans="1:15" ht="14.25" customHeight="1" x14ac:dyDescent="0.2">
      <c r="A18" t="s">
        <v>46</v>
      </c>
      <c r="B18">
        <v>55</v>
      </c>
      <c r="C18" t="s">
        <v>17</v>
      </c>
      <c r="D18">
        <v>85</v>
      </c>
      <c r="E18">
        <v>4</v>
      </c>
      <c r="F18" t="s">
        <v>13</v>
      </c>
      <c r="G18" t="s">
        <v>14</v>
      </c>
      <c r="H18">
        <v>8</v>
      </c>
      <c r="J18">
        <v>0</v>
      </c>
      <c r="L18">
        <f>1/(1+EXP( VLOOKUP(1, Intercepts!A$2:K$2, P$1, FALSE) + VLOOKUP(B18, Age!A$2:K$92, P$1, FALSE) + VLOOKUP(C18, Gender!A$2:K$5, P$1, FALSE) + VLOOKUP(D18, AdmitScore!A$2:K$102, P$1, FALSE) + VLOOKUP(E18, AdmitPain!A$2:K$12, P$1, FALSE) + VLOOKUP(F18, Payer!A$2:K$8, P$1, FALSE) + VLOOKUP(G18, TreatmentType!A$2:K$3, P$1, FALSE) + VLOOKUP('Example Calculation'!H18, Duration!A$2:M$9, P$1+2, TRUE) ) )</f>
        <v>0.31413880324033072</v>
      </c>
    </row>
    <row r="19" spans="1:15" ht="14.25" customHeight="1" x14ac:dyDescent="0.2">
      <c r="A19" t="s">
        <v>47</v>
      </c>
      <c r="B19">
        <v>60</v>
      </c>
      <c r="C19" t="s">
        <v>12</v>
      </c>
      <c r="D19">
        <v>90</v>
      </c>
      <c r="E19">
        <v>5</v>
      </c>
      <c r="F19" t="s">
        <v>13</v>
      </c>
      <c r="G19" t="s">
        <v>48</v>
      </c>
      <c r="H19">
        <v>9</v>
      </c>
      <c r="J19">
        <v>0</v>
      </c>
      <c r="L19">
        <f>1/(1+EXP( VLOOKUP(1, Intercepts!A$2:K$2, P$1, FALSE) + VLOOKUP(B19, Age!A$2:K$92, P$1, FALSE) + VLOOKUP(C19, Gender!A$2:K$5, P$1, FALSE) + VLOOKUP(D19, AdmitScore!A$2:K$102, P$1, FALSE) + VLOOKUP(E19, AdmitPain!A$2:K$12, P$1, FALSE) + VLOOKUP(F19, Payer!A$2:K$8, P$1, FALSE) + VLOOKUP(G19, TreatmentType!A$2:K$3, P$1, FALSE) + VLOOKUP('Example Calculation'!H19, Duration!A$2:M$9, P$1+2, TRUE) ) )</f>
        <v>0.33654807816235616</v>
      </c>
    </row>
    <row r="20" spans="1:15" ht="14.25" customHeight="1" x14ac:dyDescent="0.2">
      <c r="A20" t="s">
        <v>49</v>
      </c>
      <c r="B20">
        <v>65</v>
      </c>
      <c r="C20" t="s">
        <v>12</v>
      </c>
      <c r="D20">
        <v>95</v>
      </c>
      <c r="E20">
        <v>6</v>
      </c>
      <c r="F20" t="s">
        <v>50</v>
      </c>
      <c r="G20" t="s">
        <v>48</v>
      </c>
      <c r="H20">
        <v>10</v>
      </c>
      <c r="J20">
        <v>1</v>
      </c>
      <c r="L20">
        <f>1/(1+EXP( VLOOKUP(1, Intercepts!A$2:K$2, P$1, FALSE) + VLOOKUP(B20, Age!A$2:K$92, P$1, FALSE) + VLOOKUP(C20, Gender!A$2:K$5, P$1, FALSE) + VLOOKUP(D20, AdmitScore!A$2:K$102, P$1, FALSE) + VLOOKUP(E20, AdmitPain!A$2:K$12, P$1, FALSE) + VLOOKUP(F20, Payer!A$2:K$8, P$1, FALSE) + VLOOKUP(G20, TreatmentType!A$2:K$3, P$1, FALSE) + VLOOKUP('Example Calculation'!H20, Duration!A$2:M$9, P$1+2, TRUE) ) )</f>
        <v>0.458678026876783</v>
      </c>
    </row>
    <row r="21" spans="1:15" ht="14.25" customHeight="1" x14ac:dyDescent="0.2">
      <c r="A21" t="s">
        <v>51</v>
      </c>
      <c r="B21">
        <v>70</v>
      </c>
      <c r="C21" t="s">
        <v>12</v>
      </c>
      <c r="D21">
        <v>41</v>
      </c>
      <c r="E21">
        <v>7</v>
      </c>
      <c r="F21" t="s">
        <v>13</v>
      </c>
      <c r="G21" t="s">
        <v>48</v>
      </c>
      <c r="H21">
        <v>11</v>
      </c>
      <c r="J21">
        <v>0</v>
      </c>
      <c r="L21">
        <f>1/(1+EXP( VLOOKUP(1, Intercepts!A$2:K$2, P$1, FALSE) + VLOOKUP(B21, Age!A$2:K$92, P$1, FALSE) + VLOOKUP(C21, Gender!A$2:K$5, P$1, FALSE) + VLOOKUP(D21, AdmitScore!A$2:K$102, P$1, FALSE) + VLOOKUP(E21, AdmitPain!A$2:K$12, P$1, FALSE) + VLOOKUP(F21, Payer!A$2:K$8, P$1, FALSE) + VLOOKUP(G21, TreatmentType!A$2:K$3, P$1, FALSE) + VLOOKUP('Example Calculation'!H21, Duration!A$2:M$9, P$1+2, TRUE) ) )</f>
        <v>0.46478361543103042</v>
      </c>
    </row>
    <row r="22" spans="1:15" ht="14.25" customHeight="1" x14ac:dyDescent="0.2">
      <c r="A22" t="s">
        <v>52</v>
      </c>
      <c r="B22">
        <v>75</v>
      </c>
      <c r="C22" t="s">
        <v>12</v>
      </c>
      <c r="D22">
        <v>42</v>
      </c>
      <c r="E22">
        <v>8</v>
      </c>
      <c r="F22" t="s">
        <v>13</v>
      </c>
      <c r="G22" t="s">
        <v>48</v>
      </c>
      <c r="H22">
        <v>14</v>
      </c>
      <c r="J22">
        <v>0</v>
      </c>
      <c r="L22">
        <f>1/(1+EXP( VLOOKUP(1, Intercepts!A$2:K$2, P$1, FALSE) + VLOOKUP(B22, Age!A$2:K$92, P$1, FALSE) + VLOOKUP(C22, Gender!A$2:K$5, P$1, FALSE) + VLOOKUP(D22, AdmitScore!A$2:K$102, P$1, FALSE) + VLOOKUP(E22, AdmitPain!A$2:K$12, P$1, FALSE) + VLOOKUP(F22, Payer!A$2:K$8, P$1, FALSE) + VLOOKUP(G22, TreatmentType!A$2:K$3, P$1, FALSE) + VLOOKUP('Example Calculation'!H22, Duration!A$2:M$9, P$1+2, TRUE) ) )</f>
        <v>0.46248829792517143</v>
      </c>
    </row>
    <row r="23" spans="1:15" ht="14.25" customHeight="1" x14ac:dyDescent="0.2">
      <c r="A23" t="s">
        <v>53</v>
      </c>
      <c r="B23">
        <v>46</v>
      </c>
      <c r="C23" t="s">
        <v>12</v>
      </c>
      <c r="D23">
        <v>43</v>
      </c>
      <c r="E23">
        <v>9</v>
      </c>
      <c r="F23" t="s">
        <v>13</v>
      </c>
      <c r="G23" t="s">
        <v>48</v>
      </c>
      <c r="H23">
        <v>13</v>
      </c>
      <c r="J23">
        <v>0</v>
      </c>
      <c r="L23">
        <f>1/(1+EXP( VLOOKUP(1, Intercepts!A$2:K$2, P$1, FALSE) + VLOOKUP(B23, Age!A$2:K$92, P$1, FALSE) + VLOOKUP(C23, Gender!A$2:K$5, P$1, FALSE) + VLOOKUP(D23, AdmitScore!A$2:K$102, P$1, FALSE) + VLOOKUP(E23, AdmitPain!A$2:K$12, P$1, FALSE) + VLOOKUP(F23, Payer!A$2:K$8, P$1, FALSE) + VLOOKUP(G23, TreatmentType!A$2:K$3, P$1, FALSE) + VLOOKUP('Example Calculation'!H23, Duration!A$2:M$9, P$1+2, TRUE) ) )</f>
        <v>0.5431432899070463</v>
      </c>
    </row>
    <row r="24" spans="1:15" ht="14.25" customHeight="1" x14ac:dyDescent="0.2">
      <c r="A24" t="s">
        <v>54</v>
      </c>
      <c r="B24">
        <v>47</v>
      </c>
      <c r="C24" t="s">
        <v>12</v>
      </c>
      <c r="D24">
        <v>44</v>
      </c>
      <c r="E24">
        <v>10</v>
      </c>
      <c r="F24" t="s">
        <v>13</v>
      </c>
      <c r="G24" t="s">
        <v>48</v>
      </c>
      <c r="H24">
        <v>14</v>
      </c>
      <c r="J24">
        <v>0</v>
      </c>
      <c r="L24">
        <f>1/(1+EXP( VLOOKUP(1, Intercepts!A$2:K$2, P$1, FALSE) + VLOOKUP(B24, Age!A$2:K$92, P$1, FALSE) + VLOOKUP(C24, Gender!A$2:K$5, P$1, FALSE) + VLOOKUP(D24, AdmitScore!A$2:K$102, P$1, FALSE) + VLOOKUP(E24, AdmitPain!A$2:K$12, P$1, FALSE) + VLOOKUP(F24, Payer!A$2:K$8, P$1, FALSE) + VLOOKUP(G24, TreatmentType!A$2:K$3, P$1, FALSE) + VLOOKUP('Example Calculation'!H24, Duration!A$2:M$9, P$1+2, TRUE) ) )</f>
        <v>0.53670975003914168</v>
      </c>
    </row>
    <row r="25" spans="1:15" ht="14.25" customHeight="1" x14ac:dyDescent="0.2">
      <c r="A25" t="s">
        <v>55</v>
      </c>
      <c r="B25">
        <v>48</v>
      </c>
      <c r="C25" t="s">
        <v>17</v>
      </c>
      <c r="D25">
        <v>45</v>
      </c>
      <c r="E25">
        <v>3</v>
      </c>
      <c r="F25" t="s">
        <v>13</v>
      </c>
      <c r="G25" t="s">
        <v>48</v>
      </c>
      <c r="H25">
        <v>15</v>
      </c>
      <c r="J25">
        <v>1</v>
      </c>
      <c r="L25">
        <f>1/(1+EXP( VLOOKUP(1, Intercepts!A$2:K$2, P$1, FALSE) + VLOOKUP(B25, Age!A$2:K$92, P$1, FALSE) + VLOOKUP(C25, Gender!A$2:K$5, P$1, FALSE) + VLOOKUP(D25, AdmitScore!A$2:K$102, P$1, FALSE) + VLOOKUP(E25, AdmitPain!A$2:K$12, P$1, FALSE) + VLOOKUP(F25, Payer!A$2:K$8, P$1, FALSE) + VLOOKUP(G25, TreatmentType!A$2:K$3, P$1, FALSE) + VLOOKUP('Example Calculation'!H25, Duration!A$2:M$9, P$1+2, TRUE) ) )</f>
        <v>0.48312546046606253</v>
      </c>
    </row>
    <row r="26" spans="1:15" ht="14.25" customHeight="1" x14ac:dyDescent="0.2">
      <c r="A26" t="s">
        <v>56</v>
      </c>
      <c r="B26">
        <v>49</v>
      </c>
      <c r="C26" t="s">
        <v>12</v>
      </c>
      <c r="D26">
        <v>46</v>
      </c>
      <c r="E26">
        <v>8</v>
      </c>
      <c r="F26" t="s">
        <v>13</v>
      </c>
      <c r="G26" t="s">
        <v>48</v>
      </c>
      <c r="H26">
        <v>16</v>
      </c>
      <c r="J26">
        <v>0</v>
      </c>
      <c r="L26">
        <f>1/(1+EXP( VLOOKUP(1, Intercepts!A$2:K$2, P$1, FALSE) + VLOOKUP(B26, Age!A$2:K$92, P$1, FALSE) + VLOOKUP(C26, Gender!A$2:K$5, P$1, FALSE) + VLOOKUP(D26, AdmitScore!A$2:K$102, P$1, FALSE) + VLOOKUP(E26, AdmitPain!A$2:K$12, P$1, FALSE) + VLOOKUP(F26, Payer!A$2:K$8, P$1, FALSE) + VLOOKUP(G26, TreatmentType!A$2:K$3, P$1, FALSE) + VLOOKUP('Example Calculation'!H26, Duration!A$2:M$9, P$1+2, TRUE) ) )</f>
        <v>0.53610423266133067</v>
      </c>
    </row>
    <row r="27" spans="1:15" ht="14.25" customHeight="1" x14ac:dyDescent="0.2"/>
    <row r="28" spans="1:15" ht="14.25" customHeight="1" x14ac:dyDescent="0.2"/>
    <row r="29" spans="1:15" ht="14.25" customHeight="1" x14ac:dyDescent="0.2">
      <c r="J29" t="str">
        <f>VLOOKUP("id", Intercepts!A1:L1, $P$1, FALSE)</f>
        <v>MDQ PRO (IROMS 17)</v>
      </c>
      <c r="L29" t="str">
        <f>VLOOKUP("id", Intercepts!$A1:$L1, $P$1, FALSE)</f>
        <v>MDQ PRO (IROMS 17)</v>
      </c>
      <c r="O29" t="s">
        <v>57</v>
      </c>
    </row>
    <row r="30" spans="1:15" ht="14.25" customHeight="1" x14ac:dyDescent="0.2">
      <c r="I30" t="s">
        <v>58</v>
      </c>
      <c r="J30">
        <f>AVERAGE(J2:J26)</f>
        <v>0.24</v>
      </c>
      <c r="L30">
        <f>AVERAGE(L2:L26)</f>
        <v>0.47601497565157308</v>
      </c>
      <c r="O30">
        <f>J30 - L30</f>
        <v>-0.23601497565157309</v>
      </c>
    </row>
    <row r="31" spans="1:15" ht="14.25" customHeight="1" x14ac:dyDescent="0.2"/>
    <row r="32" spans="1:15" ht="14.25" customHeight="1" x14ac:dyDescent="0.2">
      <c r="I32" t="s">
        <v>59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>
        <v>1</v>
      </c>
      <c r="B2">
        <v>-2.6590433529999999</v>
      </c>
      <c r="C2">
        <v>-5.9104838370000001</v>
      </c>
      <c r="D2">
        <v>-9.0325454119999993</v>
      </c>
      <c r="E2">
        <v>-7.5741273900000001</v>
      </c>
      <c r="F2">
        <v>1.493287807</v>
      </c>
      <c r="G2">
        <v>-16.9439834</v>
      </c>
      <c r="H2">
        <v>1.306430583</v>
      </c>
      <c r="I2">
        <v>-13.908942189999999</v>
      </c>
      <c r="J2">
        <v>-7.4241729149999998</v>
      </c>
      <c r="K2">
        <v>-9.3673258849999996</v>
      </c>
    </row>
    <row r="3" spans="1:11" ht="14.25" customHeight="1" x14ac:dyDescent="0.2"/>
    <row r="4" spans="1:11" ht="14.25" customHeight="1" x14ac:dyDescent="0.2"/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E14" sqref="E14"/>
    </sheetView>
  </sheetViews>
  <sheetFormatPr baseColWidth="10" defaultColWidth="14.5" defaultRowHeight="15" customHeight="1" x14ac:dyDescent="0.2"/>
  <cols>
    <col min="1" max="1" width="7.83203125" bestFit="1" customWidth="1"/>
    <col min="2" max="2" width="17.33203125" bestFit="1" customWidth="1"/>
    <col min="3" max="3" width="22.33203125" bestFit="1" customWidth="1"/>
    <col min="4" max="4" width="16.33203125" bestFit="1" customWidth="1"/>
    <col min="5" max="5" width="21.6640625" bestFit="1" customWidth="1"/>
    <col min="6" max="6" width="16.5" bestFit="1" customWidth="1"/>
    <col min="7" max="7" width="21.5" bestFit="1" customWidth="1"/>
    <col min="8" max="8" width="17.1640625" bestFit="1" customWidth="1"/>
    <col min="9" max="9" width="22.6640625" bestFit="1" customWidth="1"/>
    <col min="10" max="10" width="17.6640625" bestFit="1" customWidth="1"/>
    <col min="11" max="11" width="23.5" bestFit="1" customWidth="1"/>
    <col min="12" max="26" width="8.6640625" customWidth="1"/>
  </cols>
  <sheetData>
    <row r="1" spans="1:11" ht="14.25" customHeight="1" x14ac:dyDescent="0.2">
      <c r="A1" t="s">
        <v>61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>
        <v>10</v>
      </c>
      <c r="B2">
        <v>-0.57904405299999995</v>
      </c>
      <c r="C2">
        <v>0.161665376</v>
      </c>
      <c r="D2">
        <v>0.18963507299999999</v>
      </c>
      <c r="E2">
        <v>-0.118897953</v>
      </c>
      <c r="F2">
        <v>-2.2481946999999999E-2</v>
      </c>
      <c r="G2">
        <v>-0.303517814</v>
      </c>
      <c r="H2">
        <v>-0.66038107400000001</v>
      </c>
      <c r="I2">
        <v>-0.156818082</v>
      </c>
      <c r="J2">
        <v>-0.70796167799999998</v>
      </c>
      <c r="K2">
        <v>-0.39359655199999999</v>
      </c>
    </row>
    <row r="3" spans="1:11" ht="14.25" customHeight="1" x14ac:dyDescent="0.2">
      <c r="A3">
        <v>11</v>
      </c>
      <c r="B3">
        <v>-0.61950226500000005</v>
      </c>
      <c r="C3">
        <v>0.17580447199999999</v>
      </c>
      <c r="D3">
        <v>0.19355915900000001</v>
      </c>
      <c r="E3">
        <v>-0.13037031399999999</v>
      </c>
      <c r="F3">
        <v>-3.3693323999999997E-2</v>
      </c>
      <c r="G3">
        <v>-0.33185882300000002</v>
      </c>
      <c r="H3">
        <v>-0.70816138299999998</v>
      </c>
      <c r="I3">
        <v>-0.172869677</v>
      </c>
      <c r="J3">
        <v>-0.76057346999999997</v>
      </c>
      <c r="K3">
        <v>-0.43024152100000002</v>
      </c>
    </row>
    <row r="4" spans="1:11" ht="14.25" customHeight="1" x14ac:dyDescent="0.2">
      <c r="A4">
        <v>12</v>
      </c>
      <c r="B4">
        <v>-0.65728648099999998</v>
      </c>
      <c r="C4">
        <v>0.18936430000000001</v>
      </c>
      <c r="D4">
        <v>0.195251376</v>
      </c>
      <c r="E4">
        <v>-0.14172340899999999</v>
      </c>
      <c r="F4">
        <v>-4.6273844000000001E-2</v>
      </c>
      <c r="G4">
        <v>-0.359625325</v>
      </c>
      <c r="H4">
        <v>-0.75314105600000003</v>
      </c>
      <c r="I4">
        <v>-0.18902692500000001</v>
      </c>
      <c r="J4">
        <v>-0.81022749199999999</v>
      </c>
      <c r="K4">
        <v>-0.46611086499999999</v>
      </c>
    </row>
    <row r="5" spans="1:11" ht="14.25" customHeight="1" x14ac:dyDescent="0.2">
      <c r="A5">
        <v>13</v>
      </c>
      <c r="B5">
        <v>-0.69252121099999997</v>
      </c>
      <c r="C5">
        <v>0.20229219800000001</v>
      </c>
      <c r="D5">
        <v>0.19483736700000001</v>
      </c>
      <c r="E5">
        <v>-0.15294639300000001</v>
      </c>
      <c r="F5">
        <v>-6.0158375E-2</v>
      </c>
      <c r="G5">
        <v>-0.38676509399999998</v>
      </c>
      <c r="H5">
        <v>-0.79544983300000005</v>
      </c>
      <c r="I5">
        <v>-0.205299431</v>
      </c>
      <c r="J5">
        <v>-0.85701086299999996</v>
      </c>
      <c r="K5">
        <v>-0.50113407399999998</v>
      </c>
    </row>
    <row r="6" spans="1:11" ht="14.25" customHeight="1" x14ac:dyDescent="0.2">
      <c r="A6">
        <v>14</v>
      </c>
      <c r="B6">
        <v>-0.72533096600000002</v>
      </c>
      <c r="C6">
        <v>0.21453550499999999</v>
      </c>
      <c r="D6">
        <v>0.19244277700000001</v>
      </c>
      <c r="E6">
        <v>-0.164028426</v>
      </c>
      <c r="F6">
        <v>-7.5281787000000003E-2</v>
      </c>
      <c r="G6">
        <v>-0.41322589999999998</v>
      </c>
      <c r="H6">
        <v>-0.83521745400000003</v>
      </c>
      <c r="I6">
        <v>-0.2216968</v>
      </c>
      <c r="J6">
        <v>-0.90101070299999997</v>
      </c>
      <c r="K6">
        <v>-0.53524063499999996</v>
      </c>
    </row>
    <row r="7" spans="1:11" ht="14.25" customHeight="1" x14ac:dyDescent="0.2">
      <c r="A7">
        <v>15</v>
      </c>
      <c r="B7">
        <v>-0.75584025399999999</v>
      </c>
      <c r="C7">
        <v>0.226041561</v>
      </c>
      <c r="D7">
        <v>0.18819324800000001</v>
      </c>
      <c r="E7">
        <v>-0.17495866500000001</v>
      </c>
      <c r="F7">
        <v>-9.1578947999999993E-2</v>
      </c>
      <c r="G7">
        <v>-0.43895551599999999</v>
      </c>
      <c r="H7">
        <v>-0.872573661</v>
      </c>
      <c r="I7">
        <v>-0.23822863699999999</v>
      </c>
      <c r="J7">
        <v>-0.94231413200000003</v>
      </c>
      <c r="K7">
        <v>-0.56836003800000001</v>
      </c>
    </row>
    <row r="8" spans="1:11" ht="14.25" customHeight="1" x14ac:dyDescent="0.2">
      <c r="A8">
        <v>16</v>
      </c>
      <c r="B8">
        <v>-0.78417358599999998</v>
      </c>
      <c r="C8">
        <v>0.23675770500000001</v>
      </c>
      <c r="D8">
        <v>0.18221442199999999</v>
      </c>
      <c r="E8">
        <v>-0.185726267</v>
      </c>
      <c r="F8">
        <v>-0.108984726</v>
      </c>
      <c r="G8">
        <v>-0.46390171499999999</v>
      </c>
      <c r="H8">
        <v>-0.90764819399999996</v>
      </c>
      <c r="I8">
        <v>-0.25490454699999998</v>
      </c>
      <c r="J8">
        <v>-0.98100827099999999</v>
      </c>
      <c r="K8">
        <v>-0.60042176999999997</v>
      </c>
    </row>
    <row r="9" spans="1:11" ht="14.25" customHeight="1" x14ac:dyDescent="0.2">
      <c r="A9">
        <v>17</v>
      </c>
      <c r="B9">
        <v>-0.81045547100000004</v>
      </c>
      <c r="C9">
        <v>0.24663127600000001</v>
      </c>
      <c r="D9">
        <v>0.17463194400000001</v>
      </c>
      <c r="E9">
        <v>-0.19632038900000001</v>
      </c>
      <c r="F9">
        <v>-0.12743399</v>
      </c>
      <c r="G9">
        <v>-0.48801226800000003</v>
      </c>
      <c r="H9">
        <v>-0.94057079399999999</v>
      </c>
      <c r="I9">
        <v>-0.27173413400000002</v>
      </c>
      <c r="J9">
        <v>-1.0171802379999999</v>
      </c>
      <c r="K9">
        <v>-0.631355322</v>
      </c>
    </row>
    <row r="10" spans="1:11" ht="14.25" customHeight="1" x14ac:dyDescent="0.2">
      <c r="A10">
        <v>18</v>
      </c>
      <c r="B10">
        <v>-0.83481041899999997</v>
      </c>
      <c r="C10">
        <v>0.25560961300000001</v>
      </c>
      <c r="D10">
        <v>0.16557145600000001</v>
      </c>
      <c r="E10">
        <v>-0.20673019000000001</v>
      </c>
      <c r="F10">
        <v>-0.146861608</v>
      </c>
      <c r="G10">
        <v>-0.51123494700000005</v>
      </c>
      <c r="H10">
        <v>-0.97147120099999995</v>
      </c>
      <c r="I10">
        <v>-0.28872700299999998</v>
      </c>
      <c r="J10">
        <v>-1.0509171530000001</v>
      </c>
      <c r="K10">
        <v>-0.66109018100000005</v>
      </c>
    </row>
    <row r="11" spans="1:11" ht="14.25" customHeight="1" x14ac:dyDescent="0.2">
      <c r="A11">
        <v>19</v>
      </c>
      <c r="B11">
        <v>-0.85736294099999999</v>
      </c>
      <c r="C11">
        <v>0.26364005600000001</v>
      </c>
      <c r="D11">
        <v>0.15515860000000001</v>
      </c>
      <c r="E11">
        <v>-0.21694482700000001</v>
      </c>
      <c r="F11">
        <v>-0.167202449</v>
      </c>
      <c r="G11">
        <v>-0.53351752500000005</v>
      </c>
      <c r="H11">
        <v>-1.000479157</v>
      </c>
      <c r="I11">
        <v>-0.30589275999999999</v>
      </c>
      <c r="J11">
        <v>-1.082306137</v>
      </c>
      <c r="K11">
        <v>-0.68955583600000003</v>
      </c>
    </row>
    <row r="12" spans="1:11" ht="14.25" customHeight="1" x14ac:dyDescent="0.2">
      <c r="A12">
        <v>20</v>
      </c>
      <c r="B12">
        <v>-0.87823754600000004</v>
      </c>
      <c r="C12">
        <v>0.27066994300000002</v>
      </c>
      <c r="D12">
        <v>0.143519021</v>
      </c>
      <c r="E12">
        <v>-0.226953458</v>
      </c>
      <c r="F12">
        <v>-0.188391381</v>
      </c>
      <c r="G12">
        <v>-0.55480777400000003</v>
      </c>
      <c r="H12">
        <v>-1.027724402</v>
      </c>
      <c r="I12">
        <v>-0.32324100900000002</v>
      </c>
      <c r="J12">
        <v>-1.1114343099999999</v>
      </c>
      <c r="K12">
        <v>-0.71668177499999997</v>
      </c>
    </row>
    <row r="13" spans="1:11" ht="14.25" customHeight="1" x14ac:dyDescent="0.2">
      <c r="A13">
        <v>21</v>
      </c>
      <c r="B13">
        <v>-0.89755874400000002</v>
      </c>
      <c r="C13">
        <v>0.27664661400000001</v>
      </c>
      <c r="D13">
        <v>0.13077836100000001</v>
      </c>
      <c r="E13">
        <v>-0.236745239</v>
      </c>
      <c r="F13">
        <v>-0.21036327299999999</v>
      </c>
      <c r="G13">
        <v>-0.57505346599999996</v>
      </c>
      <c r="H13">
        <v>-1.0533366770000001</v>
      </c>
      <c r="I13">
        <v>-0.34078135500000001</v>
      </c>
      <c r="J13">
        <v>-1.1383887909999999</v>
      </c>
      <c r="K13">
        <v>-0.74239748900000002</v>
      </c>
    </row>
    <row r="14" spans="1:11" ht="14.25" customHeight="1" x14ac:dyDescent="0.2">
      <c r="A14">
        <v>22</v>
      </c>
      <c r="B14">
        <v>-0.91545104399999999</v>
      </c>
      <c r="C14">
        <v>0.28151740800000002</v>
      </c>
      <c r="D14">
        <v>0.117062263</v>
      </c>
      <c r="E14">
        <v>-0.24630932999999999</v>
      </c>
      <c r="F14">
        <v>-0.23305299300000001</v>
      </c>
      <c r="G14">
        <v>-0.59420237300000001</v>
      </c>
      <c r="H14">
        <v>-1.0774457230000001</v>
      </c>
      <c r="I14">
        <v>-0.35852340199999999</v>
      </c>
      <c r="J14">
        <v>-1.1632567</v>
      </c>
      <c r="K14">
        <v>-0.76663246399999996</v>
      </c>
    </row>
    <row r="15" spans="1:11" ht="14.25" customHeight="1" x14ac:dyDescent="0.2">
      <c r="A15">
        <v>23</v>
      </c>
      <c r="B15">
        <v>-0.93203895699999995</v>
      </c>
      <c r="C15">
        <v>0.28522966399999999</v>
      </c>
      <c r="D15">
        <v>0.10249637</v>
      </c>
      <c r="E15">
        <v>-0.25563488600000001</v>
      </c>
      <c r="F15">
        <v>-0.25639540999999999</v>
      </c>
      <c r="G15">
        <v>-0.61220226700000002</v>
      </c>
      <c r="H15">
        <v>-1.1001812790000001</v>
      </c>
      <c r="I15">
        <v>-0.37647675600000002</v>
      </c>
      <c r="J15">
        <v>-1.186125157</v>
      </c>
      <c r="K15">
        <v>-0.78931618999999997</v>
      </c>
    </row>
    <row r="16" spans="1:11" ht="14.25" customHeight="1" x14ac:dyDescent="0.2">
      <c r="A16">
        <v>24</v>
      </c>
      <c r="B16">
        <v>-0.94744699200000004</v>
      </c>
      <c r="C16">
        <v>0.28773072199999999</v>
      </c>
      <c r="D16">
        <v>8.7206326000000001E-2</v>
      </c>
      <c r="E16">
        <v>-0.26471106599999999</v>
      </c>
      <c r="F16">
        <v>-0.28032539099999998</v>
      </c>
      <c r="G16">
        <v>-0.62900091999999996</v>
      </c>
      <c r="H16">
        <v>-1.1216730880000001</v>
      </c>
      <c r="I16">
        <v>-0.39462867600000001</v>
      </c>
      <c r="J16">
        <v>-1.2070812820000001</v>
      </c>
      <c r="K16">
        <v>-0.81037815599999996</v>
      </c>
    </row>
    <row r="17" spans="1:11" ht="14.25" customHeight="1" x14ac:dyDescent="0.2">
      <c r="A17">
        <v>25</v>
      </c>
      <c r="B17">
        <v>-0.96179965999999995</v>
      </c>
      <c r="C17">
        <v>0.28896791999999999</v>
      </c>
      <c r="D17">
        <v>7.1317773000000001E-2</v>
      </c>
      <c r="E17">
        <v>-0.27352702699999998</v>
      </c>
      <c r="F17">
        <v>-0.30477780700000001</v>
      </c>
      <c r="G17">
        <v>-0.64459285200000005</v>
      </c>
      <c r="H17">
        <v>-1.1420508890000001</v>
      </c>
      <c r="I17">
        <v>-0.41287703799999997</v>
      </c>
      <c r="J17">
        <v>-1.2262121939999999</v>
      </c>
      <c r="K17">
        <v>-0.82974784999999995</v>
      </c>
    </row>
    <row r="18" spans="1:11" ht="14.25" customHeight="1" x14ac:dyDescent="0.2">
      <c r="A18">
        <v>26</v>
      </c>
      <c r="B18">
        <v>-0.97522147000000003</v>
      </c>
      <c r="C18">
        <v>0.288888598</v>
      </c>
      <c r="D18">
        <v>5.4956353999999999E-2</v>
      </c>
      <c r="E18">
        <v>-0.282071927</v>
      </c>
      <c r="F18">
        <v>-0.32968752400000001</v>
      </c>
      <c r="G18">
        <v>-0.659159567</v>
      </c>
      <c r="H18">
        <v>-1.1614444239999999</v>
      </c>
      <c r="I18">
        <v>-0.43109737199999998</v>
      </c>
      <c r="J18">
        <v>-1.243605015</v>
      </c>
      <c r="K18">
        <v>-0.84735475999999998</v>
      </c>
    </row>
    <row r="19" spans="1:11" ht="14.25" customHeight="1" x14ac:dyDescent="0.2">
      <c r="A19">
        <v>27</v>
      </c>
      <c r="B19">
        <v>-0.987836932</v>
      </c>
      <c r="C19">
        <v>0.28744009500000001</v>
      </c>
      <c r="D19">
        <v>3.8247713000000003E-2</v>
      </c>
      <c r="E19">
        <v>-0.29033492300000002</v>
      </c>
      <c r="F19">
        <v>-0.354989412</v>
      </c>
      <c r="G19">
        <v>-0.672929318</v>
      </c>
      <c r="H19">
        <v>-1.1799834330000001</v>
      </c>
      <c r="I19">
        <v>-0.44916520999999998</v>
      </c>
      <c r="J19">
        <v>-1.259346863</v>
      </c>
      <c r="K19">
        <v>-0.86312837600000003</v>
      </c>
    </row>
    <row r="20" spans="1:11" ht="14.25" customHeight="1" x14ac:dyDescent="0.2">
      <c r="A20">
        <v>28</v>
      </c>
      <c r="B20">
        <v>-0.99977055500000001</v>
      </c>
      <c r="C20">
        <v>0.28456975000000001</v>
      </c>
      <c r="D20">
        <v>2.1317492E-2</v>
      </c>
      <c r="E20">
        <v>-0.29830517299999998</v>
      </c>
      <c r="F20">
        <v>-0.38061833900000003</v>
      </c>
      <c r="G20">
        <v>-0.68613035600000005</v>
      </c>
      <c r="H20">
        <v>-1.197797657</v>
      </c>
      <c r="I20">
        <v>-0.46695608100000002</v>
      </c>
      <c r="J20">
        <v>-1.273524858</v>
      </c>
      <c r="K20">
        <v>-0.87699818600000001</v>
      </c>
    </row>
    <row r="21" spans="1:11" ht="14.25" customHeight="1" x14ac:dyDescent="0.2">
      <c r="A21">
        <v>29</v>
      </c>
      <c r="B21">
        <v>-1.01114685</v>
      </c>
      <c r="C21">
        <v>0.28022490300000003</v>
      </c>
      <c r="D21">
        <v>4.2913350000000003E-3</v>
      </c>
      <c r="E21">
        <v>-0.30597183500000003</v>
      </c>
      <c r="F21">
        <v>-0.40650917399999997</v>
      </c>
      <c r="G21">
        <v>-0.69899093300000004</v>
      </c>
      <c r="H21">
        <v>-1.215016836</v>
      </c>
      <c r="I21">
        <v>-0.484345517</v>
      </c>
      <c r="J21">
        <v>-1.28622612</v>
      </c>
      <c r="K21">
        <v>-0.88889367900000005</v>
      </c>
    </row>
    <row r="22" spans="1:11" ht="14.25" customHeight="1" x14ac:dyDescent="0.2">
      <c r="A22">
        <v>30</v>
      </c>
      <c r="B22">
        <v>-1.0220903269999999</v>
      </c>
      <c r="C22">
        <v>0.27435289200000001</v>
      </c>
      <c r="D22">
        <v>-1.2705116000000001E-2</v>
      </c>
      <c r="E22">
        <v>-0.31332406499999998</v>
      </c>
      <c r="F22">
        <v>-0.43259678400000001</v>
      </c>
      <c r="G22">
        <v>-0.71173930100000005</v>
      </c>
      <c r="H22">
        <v>-1.2317707120000001</v>
      </c>
      <c r="I22">
        <v>-0.50120904700000002</v>
      </c>
      <c r="J22">
        <v>-1.2975377699999999</v>
      </c>
      <c r="K22">
        <v>-0.89874434400000003</v>
      </c>
    </row>
    <row r="23" spans="1:11" ht="14.25" customHeight="1" x14ac:dyDescent="0.2">
      <c r="A23">
        <v>31</v>
      </c>
      <c r="B23">
        <v>-1.032725495</v>
      </c>
      <c r="C23">
        <v>0.26690105600000003</v>
      </c>
      <c r="D23">
        <v>-2.9546217E-2</v>
      </c>
      <c r="E23">
        <v>-0.32035102199999999</v>
      </c>
      <c r="F23">
        <v>-0.45881603900000001</v>
      </c>
      <c r="G23">
        <v>-0.72460371300000004</v>
      </c>
      <c r="H23">
        <v>-1.2481890250000001</v>
      </c>
      <c r="I23">
        <v>-0.51742220299999997</v>
      </c>
      <c r="J23">
        <v>-1.307546927</v>
      </c>
      <c r="K23">
        <v>-0.90647966800000002</v>
      </c>
    </row>
    <row r="24" spans="1:11" ht="14.25" customHeight="1" x14ac:dyDescent="0.2">
      <c r="A24">
        <v>32</v>
      </c>
      <c r="B24">
        <v>-1.0431768640000001</v>
      </c>
      <c r="C24">
        <v>0.25787980999999999</v>
      </c>
      <c r="D24">
        <v>-4.6106326000000003E-2</v>
      </c>
      <c r="E24">
        <v>-0.32703178700000002</v>
      </c>
      <c r="F24">
        <v>-0.485101807</v>
      </c>
      <c r="G24">
        <v>-0.73781241900000005</v>
      </c>
      <c r="H24">
        <v>-1.2644015159999999</v>
      </c>
      <c r="I24">
        <v>-0.53286051499999998</v>
      </c>
      <c r="J24">
        <v>-1.31634071</v>
      </c>
      <c r="K24">
        <v>-0.91207280300000004</v>
      </c>
    </row>
    <row r="25" spans="1:11" ht="14.25" customHeight="1" x14ac:dyDescent="0.2">
      <c r="A25">
        <v>33</v>
      </c>
      <c r="B25">
        <v>-1.053568944</v>
      </c>
      <c r="C25">
        <v>0.24755186500000001</v>
      </c>
      <c r="D25">
        <v>-6.2259798999999998E-2</v>
      </c>
      <c r="E25">
        <v>-0.33330513099999998</v>
      </c>
      <c r="F25">
        <v>-0.51138895699999998</v>
      </c>
      <c r="G25">
        <v>-0.75159367300000002</v>
      </c>
      <c r="H25">
        <v>-1.2805099419999999</v>
      </c>
      <c r="I25">
        <v>-0.54739951399999998</v>
      </c>
      <c r="J25">
        <v>-1.324006241</v>
      </c>
      <c r="K25">
        <v>-0.91567154100000003</v>
      </c>
    </row>
    <row r="26" spans="1:11" ht="14.25" customHeight="1" x14ac:dyDescent="0.2">
      <c r="A26">
        <v>34</v>
      </c>
      <c r="B26">
        <v>-1.0640262460000001</v>
      </c>
      <c r="C26">
        <v>0.236243007</v>
      </c>
      <c r="D26">
        <v>-7.7880992999999996E-2</v>
      </c>
      <c r="E26">
        <v>-0.339099753</v>
      </c>
      <c r="F26">
        <v>-0.53759984299999997</v>
      </c>
      <c r="G26">
        <v>-0.76617572599999995</v>
      </c>
      <c r="H26">
        <v>-1.296504125</v>
      </c>
      <c r="I26">
        <v>-0.56091472899999995</v>
      </c>
      <c r="J26">
        <v>-1.3306306379999999</v>
      </c>
      <c r="K26">
        <v>-0.91746733800000002</v>
      </c>
    </row>
    <row r="27" spans="1:11" ht="14.25" customHeight="1" x14ac:dyDescent="0.2">
      <c r="A27">
        <v>35</v>
      </c>
      <c r="B27">
        <v>-1.074673277</v>
      </c>
      <c r="C27">
        <v>0.224279021</v>
      </c>
      <c r="D27">
        <v>-9.2844265999999995E-2</v>
      </c>
      <c r="E27">
        <v>-0.34434434800000002</v>
      </c>
      <c r="F27">
        <v>-0.56360677100000001</v>
      </c>
      <c r="G27">
        <v>-0.78178682899999996</v>
      </c>
      <c r="H27">
        <v>-1.312345903</v>
      </c>
      <c r="I27">
        <v>-0.57328169299999998</v>
      </c>
      <c r="J27">
        <v>-1.3363010209999999</v>
      </c>
      <c r="K27">
        <v>-0.91765164799999999</v>
      </c>
    </row>
    <row r="28" spans="1:11" ht="14.25" customHeight="1" x14ac:dyDescent="0.2">
      <c r="A28">
        <v>36</v>
      </c>
      <c r="B28">
        <v>-1.08563455</v>
      </c>
      <c r="C28">
        <v>0.211985693</v>
      </c>
      <c r="D28">
        <v>-0.10702397399999999</v>
      </c>
      <c r="E28">
        <v>-0.34896761300000001</v>
      </c>
      <c r="F28">
        <v>-0.58926953199999998</v>
      </c>
      <c r="G28">
        <v>-0.79865523599999999</v>
      </c>
      <c r="H28">
        <v>-1.3279971150000001</v>
      </c>
      <c r="I28">
        <v>-0.58437593399999999</v>
      </c>
      <c r="J28">
        <v>-1.3411045109999999</v>
      </c>
      <c r="K28">
        <v>-0.91641592699999996</v>
      </c>
    </row>
    <row r="29" spans="1:11" ht="14.25" customHeight="1" x14ac:dyDescent="0.2">
      <c r="A29">
        <v>37</v>
      </c>
      <c r="B29">
        <v>-1.0969885960000001</v>
      </c>
      <c r="C29">
        <v>0.19968880999999999</v>
      </c>
      <c r="D29">
        <v>-0.120294474</v>
      </c>
      <c r="E29">
        <v>-0.35289824400000003</v>
      </c>
      <c r="F29">
        <v>-0.61444791799999998</v>
      </c>
      <c r="G29">
        <v>-0.81700919699999996</v>
      </c>
      <c r="H29">
        <v>-1.3434196</v>
      </c>
      <c r="I29">
        <v>-0.59410020699999999</v>
      </c>
      <c r="J29">
        <v>-1.345128227</v>
      </c>
      <c r="K29">
        <v>-0.91395162900000004</v>
      </c>
    </row>
    <row r="30" spans="1:11" ht="14.25" customHeight="1" x14ac:dyDescent="0.2">
      <c r="A30">
        <v>38</v>
      </c>
      <c r="B30">
        <v>-1.108630038</v>
      </c>
      <c r="C30">
        <v>0.18771415699999999</v>
      </c>
      <c r="D30">
        <v>-0.132530123</v>
      </c>
      <c r="E30">
        <v>-0.356064938</v>
      </c>
      <c r="F30">
        <v>-0.63900171900000002</v>
      </c>
      <c r="G30">
        <v>-0.83707696499999995</v>
      </c>
      <c r="H30">
        <v>-1.3585751960000001</v>
      </c>
      <c r="I30">
        <v>-0.60246614799999998</v>
      </c>
      <c r="J30">
        <v>-1.348459289</v>
      </c>
      <c r="K30">
        <v>-0.91045020899999995</v>
      </c>
    </row>
    <row r="31" spans="1:11" ht="14.25" customHeight="1" x14ac:dyDescent="0.2">
      <c r="A31">
        <v>39</v>
      </c>
      <c r="B31">
        <v>-1.1204075250000001</v>
      </c>
      <c r="C31">
        <v>0.17638751999999999</v>
      </c>
      <c r="D31">
        <v>-0.143621215</v>
      </c>
      <c r="E31">
        <v>-0.35839639099999998</v>
      </c>
      <c r="F31">
        <v>-0.66279072699999997</v>
      </c>
      <c r="G31">
        <v>-0.85895174799999996</v>
      </c>
      <c r="H31">
        <v>-1.373425742</v>
      </c>
      <c r="I31">
        <v>-0.60951261999999995</v>
      </c>
      <c r="J31">
        <v>-1.351184817</v>
      </c>
      <c r="K31">
        <v>-0.90610312199999998</v>
      </c>
    </row>
    <row r="32" spans="1:11" ht="14.25" customHeight="1" x14ac:dyDescent="0.2">
      <c r="A32">
        <v>40</v>
      </c>
      <c r="B32">
        <v>-1.1321697020000001</v>
      </c>
      <c r="C32">
        <v>0.16603468499999999</v>
      </c>
      <c r="D32">
        <v>-0.15352178999999999</v>
      </c>
      <c r="E32">
        <v>-0.35982129899999998</v>
      </c>
      <c r="F32">
        <v>-0.68567473499999998</v>
      </c>
      <c r="G32">
        <v>-0.88218658000000005</v>
      </c>
      <c r="H32">
        <v>-1.3879330759999999</v>
      </c>
      <c r="I32">
        <v>-0.61527848200000002</v>
      </c>
      <c r="J32">
        <v>-1.353391931</v>
      </c>
      <c r="K32">
        <v>-0.90110182299999997</v>
      </c>
    </row>
    <row r="33" spans="1:11" ht="14.25" customHeight="1" x14ac:dyDescent="0.2">
      <c r="A33">
        <v>41</v>
      </c>
      <c r="B33">
        <v>-1.1437652169999999</v>
      </c>
      <c r="C33">
        <v>0.156981437</v>
      </c>
      <c r="D33">
        <v>-0.16220182599999999</v>
      </c>
      <c r="E33">
        <v>-0.36026836000000001</v>
      </c>
      <c r="F33">
        <v>-0.707513532</v>
      </c>
      <c r="G33">
        <v>-0.90619945000000002</v>
      </c>
      <c r="H33">
        <v>-1.402059036</v>
      </c>
      <c r="I33">
        <v>-0.61980259500000001</v>
      </c>
      <c r="J33">
        <v>-1.355167751</v>
      </c>
      <c r="K33">
        <v>-0.895637766</v>
      </c>
    </row>
    <row r="34" spans="1:11" ht="14.25" customHeight="1" x14ac:dyDescent="0.2">
      <c r="A34">
        <v>42</v>
      </c>
      <c r="B34">
        <v>-1.1550427160000001</v>
      </c>
      <c r="C34">
        <v>0.149553563</v>
      </c>
      <c r="D34">
        <v>-0.16963129900000001</v>
      </c>
      <c r="E34">
        <v>-0.35966626800000001</v>
      </c>
      <c r="F34">
        <v>-0.72816691200000006</v>
      </c>
      <c r="G34">
        <v>-0.93040835099999997</v>
      </c>
      <c r="H34">
        <v>-1.415765462</v>
      </c>
      <c r="I34">
        <v>-0.62312381900000002</v>
      </c>
      <c r="J34">
        <v>-1.356574398</v>
      </c>
      <c r="K34">
        <v>-0.88990240799999998</v>
      </c>
    </row>
    <row r="35" spans="1:11" ht="14.25" customHeight="1" x14ac:dyDescent="0.2">
      <c r="A35">
        <v>43</v>
      </c>
      <c r="B35">
        <v>-1.165850845</v>
      </c>
      <c r="C35">
        <v>0.14407684900000001</v>
      </c>
      <c r="D35">
        <v>-0.175780187</v>
      </c>
      <c r="E35">
        <v>-0.35794482500000002</v>
      </c>
      <c r="F35">
        <v>-0.74749466399999998</v>
      </c>
      <c r="G35">
        <v>-0.95423126999999996</v>
      </c>
      <c r="H35">
        <v>-1.429014191</v>
      </c>
      <c r="I35">
        <v>-0.625281015</v>
      </c>
      <c r="J35">
        <v>-1.3575739979999999</v>
      </c>
      <c r="K35">
        <v>-0.88408720100000004</v>
      </c>
    </row>
    <row r="36" spans="1:11" ht="14.25" customHeight="1" x14ac:dyDescent="0.2">
      <c r="A36">
        <v>44</v>
      </c>
      <c r="B36">
        <v>-1.1760382519999999</v>
      </c>
      <c r="C36">
        <v>0.14087707899999999</v>
      </c>
      <c r="D36">
        <v>-0.18061846600000001</v>
      </c>
      <c r="E36">
        <v>-0.35503823800000001</v>
      </c>
      <c r="F36">
        <v>-0.76535658200000001</v>
      </c>
      <c r="G36">
        <v>-0.97708620000000002</v>
      </c>
      <c r="H36">
        <v>-1.441767062</v>
      </c>
      <c r="I36">
        <v>-0.62631304399999999</v>
      </c>
      <c r="J36">
        <v>-1.3581036790000001</v>
      </c>
      <c r="K36">
        <v>-0.87838360299999996</v>
      </c>
    </row>
    <row r="37" spans="1:11" ht="14.25" customHeight="1" x14ac:dyDescent="0.2">
      <c r="A37">
        <v>45</v>
      </c>
      <c r="B37">
        <v>-1.1854535829999999</v>
      </c>
      <c r="C37">
        <v>0.14028004199999999</v>
      </c>
      <c r="D37">
        <v>-0.184116114</v>
      </c>
      <c r="E37">
        <v>-0.35088182299999998</v>
      </c>
      <c r="F37">
        <v>-0.78161245499999998</v>
      </c>
      <c r="G37">
        <v>-0.99839112900000004</v>
      </c>
      <c r="H37">
        <v>-1.453985914</v>
      </c>
      <c r="I37">
        <v>-0.626258765</v>
      </c>
      <c r="J37">
        <v>-1.3581005690000001</v>
      </c>
      <c r="K37">
        <v>-0.87289295899999997</v>
      </c>
    </row>
    <row r="38" spans="1:11" ht="14.25" customHeight="1" x14ac:dyDescent="0.2">
      <c r="A38">
        <v>46</v>
      </c>
      <c r="B38">
        <v>-1.193945485</v>
      </c>
      <c r="C38">
        <v>0.14261152099999999</v>
      </c>
      <c r="D38">
        <v>-0.18624310699999999</v>
      </c>
      <c r="E38">
        <v>-0.345410891</v>
      </c>
      <c r="F38">
        <v>-0.79612207700000004</v>
      </c>
      <c r="G38">
        <v>-1.0175640480000001</v>
      </c>
      <c r="H38">
        <v>-1.4656325859999999</v>
      </c>
      <c r="I38">
        <v>-0.62515704100000002</v>
      </c>
      <c r="J38">
        <v>-1.3575017949999999</v>
      </c>
      <c r="K38">
        <v>-0.86735619100000005</v>
      </c>
    </row>
    <row r="39" spans="1:11" ht="14.25" customHeight="1" x14ac:dyDescent="0.2">
      <c r="A39">
        <v>47</v>
      </c>
      <c r="B39">
        <v>-1.2013626040000001</v>
      </c>
      <c r="C39">
        <v>0.14808948299999999</v>
      </c>
      <c r="D39">
        <v>-0.186969424</v>
      </c>
      <c r="E39">
        <v>-0.33856075499999999</v>
      </c>
      <c r="F39">
        <v>-0.80874523700000001</v>
      </c>
      <c r="G39">
        <v>-1.0340229480000001</v>
      </c>
      <c r="H39">
        <v>-1.476668914</v>
      </c>
      <c r="I39">
        <v>-0.62304672999999999</v>
      </c>
      <c r="J39">
        <v>-1.356244486</v>
      </c>
      <c r="K39">
        <v>-0.86142411100000005</v>
      </c>
    </row>
    <row r="40" spans="1:11" ht="14.25" customHeight="1" x14ac:dyDescent="0.2">
      <c r="A40">
        <v>48</v>
      </c>
      <c r="B40">
        <v>-1.2075535879999999</v>
      </c>
      <c r="C40">
        <v>0.15650061800000001</v>
      </c>
      <c r="D40">
        <v>-0.18626504099999999</v>
      </c>
      <c r="E40">
        <v>-0.33026672800000001</v>
      </c>
      <c r="F40">
        <v>-0.81934172800000005</v>
      </c>
      <c r="G40">
        <v>-1.047185818</v>
      </c>
      <c r="H40">
        <v>-1.4870567400000001</v>
      </c>
      <c r="I40">
        <v>-0.61996669299999996</v>
      </c>
      <c r="J40">
        <v>-1.3542657680000001</v>
      </c>
      <c r="K40">
        <v>-0.85474753199999998</v>
      </c>
    </row>
    <row r="41" spans="1:11" ht="14.25" customHeight="1" x14ac:dyDescent="0.2">
      <c r="A41">
        <v>49</v>
      </c>
      <c r="B41">
        <v>-1.212367083</v>
      </c>
      <c r="C41">
        <v>0.167523792</v>
      </c>
      <c r="D41">
        <v>-0.18409993499999999</v>
      </c>
      <c r="E41">
        <v>-0.32046412400000002</v>
      </c>
      <c r="F41">
        <v>-0.82777134100000005</v>
      </c>
      <c r="G41">
        <v>-1.0564706479999999</v>
      </c>
      <c r="H41">
        <v>-1.4967578989999999</v>
      </c>
      <c r="I41">
        <v>-0.61595579199999995</v>
      </c>
      <c r="J41">
        <v>-1.35150277</v>
      </c>
      <c r="K41">
        <v>-0.84697726799999995</v>
      </c>
    </row>
    <row r="42" spans="1:11" ht="14.25" customHeight="1" x14ac:dyDescent="0.2">
      <c r="A42">
        <v>50</v>
      </c>
      <c r="B42">
        <v>-1.2156517360000001</v>
      </c>
      <c r="C42">
        <v>0.18083787600000001</v>
      </c>
      <c r="D42">
        <v>-0.180444084</v>
      </c>
      <c r="E42">
        <v>-0.30908825400000001</v>
      </c>
      <c r="F42">
        <v>-0.83389386799999998</v>
      </c>
      <c r="G42">
        <v>-1.0612954299999999</v>
      </c>
      <c r="H42">
        <v>-1.5057342330000001</v>
      </c>
      <c r="I42">
        <v>-0.61106360000000004</v>
      </c>
      <c r="J42">
        <v>-1.3478926200000001</v>
      </c>
      <c r="K42">
        <v>-0.83776413000000005</v>
      </c>
    </row>
    <row r="43" spans="1:11" ht="14.25" customHeight="1" x14ac:dyDescent="0.2">
      <c r="A43">
        <v>51</v>
      </c>
      <c r="B43">
        <v>-1.2172561930000001</v>
      </c>
      <c r="C43">
        <v>0.19612173799999999</v>
      </c>
      <c r="D43">
        <v>-0.17526746300000001</v>
      </c>
      <c r="E43">
        <v>-0.296074432</v>
      </c>
      <c r="F43">
        <v>-0.83756909999999996</v>
      </c>
      <c r="G43">
        <v>-1.061078153</v>
      </c>
      <c r="H43">
        <v>-1.5139475769999999</v>
      </c>
      <c r="I43">
        <v>-0.60538254899999999</v>
      </c>
      <c r="J43">
        <v>-1.3433724440000001</v>
      </c>
      <c r="K43">
        <v>-0.82675893300000003</v>
      </c>
    </row>
    <row r="44" spans="1:11" ht="14.25" customHeight="1" x14ac:dyDescent="0.2">
      <c r="A44">
        <v>52</v>
      </c>
      <c r="B44">
        <v>-1.2170291010000001</v>
      </c>
      <c r="C44">
        <v>0.213054247</v>
      </c>
      <c r="D44">
        <v>-0.168540052</v>
      </c>
      <c r="E44">
        <v>-0.28141311400000002</v>
      </c>
      <c r="F44">
        <v>-0.83865682799999997</v>
      </c>
      <c r="G44">
        <v>-1.055451573</v>
      </c>
      <c r="H44">
        <v>-1.5213597720000001</v>
      </c>
      <c r="I44">
        <v>-0.599015784</v>
      </c>
      <c r="J44">
        <v>-1.3378793710000001</v>
      </c>
      <c r="K44">
        <v>-0.81361249000000002</v>
      </c>
    </row>
    <row r="45" spans="1:11" ht="14.25" customHeight="1" x14ac:dyDescent="0.2">
      <c r="A45">
        <v>53</v>
      </c>
      <c r="B45">
        <v>-1.2148191079999999</v>
      </c>
      <c r="C45">
        <v>0.23131427099999999</v>
      </c>
      <c r="D45">
        <v>-0.16023182599999999</v>
      </c>
      <c r="E45">
        <v>-0.26531532400000002</v>
      </c>
      <c r="F45">
        <v>-0.83701684499999995</v>
      </c>
      <c r="G45">
        <v>-1.0449075109999999</v>
      </c>
      <c r="H45">
        <v>-1.5279326559999999</v>
      </c>
      <c r="I45">
        <v>-0.59206645000000002</v>
      </c>
      <c r="J45">
        <v>-1.3313505290000001</v>
      </c>
      <c r="K45">
        <v>-0.797975612</v>
      </c>
    </row>
    <row r="46" spans="1:11" ht="14.25" customHeight="1" x14ac:dyDescent="0.2">
      <c r="A46">
        <v>54</v>
      </c>
      <c r="B46">
        <v>-1.2104748590000001</v>
      </c>
      <c r="C46">
        <v>0.25058068</v>
      </c>
      <c r="D46">
        <v>-0.15031276199999999</v>
      </c>
      <c r="E46">
        <v>-0.24804723100000001</v>
      </c>
      <c r="F46">
        <v>-0.83250894099999995</v>
      </c>
      <c r="G46">
        <v>-1.030152556</v>
      </c>
      <c r="H46">
        <v>-1.533651839</v>
      </c>
      <c r="I46">
        <v>-0.58463769200000004</v>
      </c>
      <c r="J46">
        <v>-1.3237230440000001</v>
      </c>
      <c r="K46">
        <v>-0.77965049799999997</v>
      </c>
    </row>
    <row r="47" spans="1:11" ht="14.25" customHeight="1" x14ac:dyDescent="0.2">
      <c r="A47">
        <v>55</v>
      </c>
      <c r="B47">
        <v>-1.2038450009999999</v>
      </c>
      <c r="C47">
        <v>0.27053234100000001</v>
      </c>
      <c r="D47">
        <v>-0.13878363099999999</v>
      </c>
      <c r="E47">
        <v>-0.22987500299999999</v>
      </c>
      <c r="F47">
        <v>-0.82499290800000002</v>
      </c>
      <c r="G47">
        <v>-1.0118932940000001</v>
      </c>
      <c r="H47">
        <v>-1.5385980180000001</v>
      </c>
      <c r="I47">
        <v>-0.57683265500000003</v>
      </c>
      <c r="J47">
        <v>-1.3149340460000001</v>
      </c>
      <c r="K47">
        <v>-0.75904488699999995</v>
      </c>
    </row>
    <row r="48" spans="1:11" ht="14.25" customHeight="1" x14ac:dyDescent="0.2">
      <c r="A48">
        <v>56</v>
      </c>
      <c r="B48">
        <v>-1.1948454509999999</v>
      </c>
      <c r="C48">
        <v>0.29084812500000001</v>
      </c>
      <c r="D48">
        <v>-0.12576837399999999</v>
      </c>
      <c r="E48">
        <v>-0.21106480699999999</v>
      </c>
      <c r="F48">
        <v>-0.81441234600000001</v>
      </c>
      <c r="G48">
        <v>-0.990836312</v>
      </c>
      <c r="H48">
        <v>-1.54287566</v>
      </c>
      <c r="I48">
        <v>-0.56875448500000003</v>
      </c>
      <c r="J48">
        <v>-1.3049206609999999</v>
      </c>
      <c r="K48">
        <v>-0.73671790199999998</v>
      </c>
    </row>
    <row r="49" spans="1:11" ht="14.25" customHeight="1" x14ac:dyDescent="0.2">
      <c r="A49">
        <v>57</v>
      </c>
      <c r="B49">
        <v>-1.1836612010000001</v>
      </c>
      <c r="C49">
        <v>0.31120689800000001</v>
      </c>
      <c r="D49">
        <v>-0.111421722</v>
      </c>
      <c r="E49">
        <v>-0.19188281099999999</v>
      </c>
      <c r="F49">
        <v>-0.80104609000000004</v>
      </c>
      <c r="G49">
        <v>-0.96768819900000003</v>
      </c>
      <c r="H49">
        <v>-1.546589236</v>
      </c>
      <c r="I49">
        <v>-0.56050632600000005</v>
      </c>
      <c r="J49">
        <v>-1.2936704189999999</v>
      </c>
      <c r="K49">
        <v>-0.71322866600000001</v>
      </c>
    </row>
    <row r="50" spans="1:11" ht="14.25" customHeight="1" x14ac:dyDescent="0.2">
      <c r="A50">
        <v>58</v>
      </c>
      <c r="B50">
        <v>-1.1705445130000001</v>
      </c>
      <c r="C50">
        <v>0.331287532</v>
      </c>
      <c r="D50">
        <v>-9.5898411000000003E-2</v>
      </c>
      <c r="E50">
        <v>-0.17259518400000001</v>
      </c>
      <c r="F50">
        <v>-0.78525678300000001</v>
      </c>
      <c r="G50">
        <v>-0.94315554000000001</v>
      </c>
      <c r="H50">
        <v>-1.5498432120000001</v>
      </c>
      <c r="I50">
        <v>-0.55219132400000004</v>
      </c>
      <c r="J50">
        <v>-1.281372454</v>
      </c>
      <c r="K50">
        <v>-0.68913630299999995</v>
      </c>
    </row>
    <row r="51" spans="1:11" ht="14.25" customHeight="1" x14ac:dyDescent="0.2">
      <c r="A51">
        <v>59</v>
      </c>
      <c r="B51">
        <v>-1.155747649</v>
      </c>
      <c r="C51">
        <v>0.35076889300000003</v>
      </c>
      <c r="D51">
        <v>-7.9353172E-2</v>
      </c>
      <c r="E51">
        <v>-0.153468094</v>
      </c>
      <c r="F51">
        <v>-0.767407069</v>
      </c>
      <c r="G51">
        <v>-0.91794492500000002</v>
      </c>
      <c r="H51">
        <v>-1.552742058</v>
      </c>
      <c r="I51">
        <v>-0.54391262299999998</v>
      </c>
      <c r="J51">
        <v>-1.2682663009999999</v>
      </c>
      <c r="K51">
        <v>-0.66499993499999999</v>
      </c>
    </row>
    <row r="52" spans="1:11" ht="14.25" customHeight="1" x14ac:dyDescent="0.2">
      <c r="A52">
        <v>60</v>
      </c>
      <c r="B52">
        <v>-1.139522871</v>
      </c>
      <c r="C52">
        <v>0.36932985099999999</v>
      </c>
      <c r="D52">
        <v>-6.1940739000000002E-2</v>
      </c>
      <c r="E52">
        <v>-0.13476770699999999</v>
      </c>
      <c r="F52">
        <v>-0.74785959199999996</v>
      </c>
      <c r="G52">
        <v>-0.89276293900000003</v>
      </c>
      <c r="H52">
        <v>-1.5553902420000001</v>
      </c>
      <c r="I52">
        <v>-0.53577337000000003</v>
      </c>
      <c r="J52">
        <v>-1.2545914979999999</v>
      </c>
      <c r="K52">
        <v>-0.641378687</v>
      </c>
    </row>
    <row r="53" spans="1:11" ht="14.25" customHeight="1" x14ac:dyDescent="0.2">
      <c r="A53">
        <v>61</v>
      </c>
      <c r="B53">
        <v>-1.122122442</v>
      </c>
      <c r="C53">
        <v>0.38670796899999998</v>
      </c>
      <c r="D53">
        <v>-4.3815845999999999E-2</v>
      </c>
      <c r="E53">
        <v>-0.116760193</v>
      </c>
      <c r="F53">
        <v>-0.72697699400000004</v>
      </c>
      <c r="G53">
        <v>-0.86831617000000005</v>
      </c>
      <c r="H53">
        <v>-1.557892233</v>
      </c>
      <c r="I53">
        <v>-0.52787670900000006</v>
      </c>
      <c r="J53">
        <v>-1.240587578</v>
      </c>
      <c r="K53">
        <v>-0.61883168099999997</v>
      </c>
    </row>
    <row r="54" spans="1:11" ht="14.25" customHeight="1" x14ac:dyDescent="0.2">
      <c r="A54">
        <v>62</v>
      </c>
      <c r="B54">
        <v>-1.1037986230000001</v>
      </c>
      <c r="C54">
        <v>0.402875592</v>
      </c>
      <c r="D54">
        <v>-2.5133224999999999E-2</v>
      </c>
      <c r="E54">
        <v>-9.9663259000000004E-2</v>
      </c>
      <c r="F54">
        <v>-0.70512191899999999</v>
      </c>
      <c r="G54">
        <v>-0.84518727999999999</v>
      </c>
      <c r="H54">
        <v>-1.5603524980000001</v>
      </c>
      <c r="I54">
        <v>-0.52030711699999999</v>
      </c>
      <c r="J54">
        <v>-1.2264940790000001</v>
      </c>
      <c r="K54">
        <v>-0.59791804000000004</v>
      </c>
    </row>
    <row r="55" spans="1:11" ht="14.25" customHeight="1" x14ac:dyDescent="0.2">
      <c r="A55">
        <v>63</v>
      </c>
      <c r="B55">
        <v>-1.084803677</v>
      </c>
      <c r="C55">
        <v>0.417863757</v>
      </c>
      <c r="D55">
        <v>-6.0476109999999996E-3</v>
      </c>
      <c r="E55">
        <v>-8.3500774E-2</v>
      </c>
      <c r="F55">
        <v>-0.68265701099999998</v>
      </c>
      <c r="G55">
        <v>-0.82346322599999999</v>
      </c>
      <c r="H55">
        <v>-1.562875507</v>
      </c>
      <c r="I55">
        <v>-0.51307439700000002</v>
      </c>
      <c r="J55">
        <v>-1.212550536</v>
      </c>
      <c r="K55">
        <v>-0.57919688899999999</v>
      </c>
    </row>
    <row r="56" spans="1:11" ht="14.25" customHeight="1" x14ac:dyDescent="0.2">
      <c r="A56">
        <v>64</v>
      </c>
      <c r="B56">
        <v>-1.065389865</v>
      </c>
      <c r="C56">
        <v>0.43170350200000002</v>
      </c>
      <c r="D56">
        <v>1.3286264000000001E-2</v>
      </c>
      <c r="E56">
        <v>-6.8248147999999995E-2</v>
      </c>
      <c r="F56">
        <v>-0.65994491300000002</v>
      </c>
      <c r="G56">
        <v>-0.80310703699999997</v>
      </c>
      <c r="H56">
        <v>-1.5655657279999999</v>
      </c>
      <c r="I56">
        <v>-0.50616968399999995</v>
      </c>
      <c r="J56">
        <v>-1.198996484</v>
      </c>
      <c r="K56">
        <v>-0.56312176800000002</v>
      </c>
    </row>
    <row r="57" spans="1:11" ht="14.25" customHeight="1" x14ac:dyDescent="0.2">
      <c r="A57">
        <v>65</v>
      </c>
      <c r="B57">
        <v>-1.0458094490000001</v>
      </c>
      <c r="C57">
        <v>0.44442586699999997</v>
      </c>
      <c r="D57">
        <v>3.2713667000000002E-2</v>
      </c>
      <c r="E57">
        <v>-5.3880789999999998E-2</v>
      </c>
      <c r="F57">
        <v>-0.63734826899999997</v>
      </c>
      <c r="G57">
        <v>-0.78408174500000005</v>
      </c>
      <c r="H57">
        <v>-1.5685276290000001</v>
      </c>
      <c r="I57">
        <v>-0.499584113</v>
      </c>
      <c r="J57">
        <v>-1.18607146</v>
      </c>
      <c r="K57">
        <v>-0.54972389200000005</v>
      </c>
    </row>
    <row r="58" spans="1:11" ht="14.25" customHeight="1" x14ac:dyDescent="0.2">
      <c r="A58">
        <v>66</v>
      </c>
      <c r="B58">
        <v>-1.0263146919999999</v>
      </c>
      <c r="C58">
        <v>0.45606188800000003</v>
      </c>
      <c r="D58">
        <v>5.2079863999999997E-2</v>
      </c>
      <c r="E58">
        <v>-4.0374108999999998E-2</v>
      </c>
      <c r="F58">
        <v>-0.61522972200000003</v>
      </c>
      <c r="G58">
        <v>-0.76635038</v>
      </c>
      <c r="H58">
        <v>-1.571865678</v>
      </c>
      <c r="I58">
        <v>-0.49330881999999998</v>
      </c>
      <c r="J58">
        <v>-1.1740149989999999</v>
      </c>
      <c r="K58">
        <v>-0.53892889200000005</v>
      </c>
    </row>
    <row r="59" spans="1:11" ht="14.25" customHeight="1" x14ac:dyDescent="0.2">
      <c r="A59">
        <v>67</v>
      </c>
      <c r="B59">
        <v>-1.007157855</v>
      </c>
      <c r="C59">
        <v>0.46664260600000002</v>
      </c>
      <c r="D59">
        <v>7.1230122000000007E-2</v>
      </c>
      <c r="E59">
        <v>-2.7703513999999999E-2</v>
      </c>
      <c r="F59">
        <v>-0.593951915</v>
      </c>
      <c r="G59">
        <v>-0.749875972</v>
      </c>
      <c r="H59">
        <v>-1.575684345</v>
      </c>
      <c r="I59">
        <v>-0.487334938</v>
      </c>
      <c r="J59">
        <v>-1.163066637</v>
      </c>
      <c r="K59">
        <v>-0.53066240099999995</v>
      </c>
    </row>
    <row r="60" spans="1:11" ht="14.25" customHeight="1" x14ac:dyDescent="0.2">
      <c r="A60">
        <v>68</v>
      </c>
      <c r="B60">
        <v>-0.98859120099999997</v>
      </c>
      <c r="C60">
        <v>0.47619905800000001</v>
      </c>
      <c r="D60">
        <v>9.0009706999999994E-2</v>
      </c>
      <c r="E60">
        <v>-1.5844415000000001E-2</v>
      </c>
      <c r="F60">
        <v>-0.57387749200000004</v>
      </c>
      <c r="G60">
        <v>-0.73462155399999995</v>
      </c>
      <c r="H60">
        <v>-1.5800880980000001</v>
      </c>
      <c r="I60">
        <v>-0.48165360400000001</v>
      </c>
      <c r="J60">
        <v>-1.1534659089999999</v>
      </c>
      <c r="K60">
        <v>-0.52485005100000004</v>
      </c>
    </row>
    <row r="61" spans="1:11" ht="14.25" customHeight="1" x14ac:dyDescent="0.2">
      <c r="A61">
        <v>69</v>
      </c>
      <c r="B61">
        <v>-0.97086699200000004</v>
      </c>
      <c r="C61">
        <v>0.48476228199999999</v>
      </c>
      <c r="D61">
        <v>0.108263887</v>
      </c>
      <c r="E61">
        <v>-4.7722199999999998E-3</v>
      </c>
      <c r="F61">
        <v>-0.55536909599999995</v>
      </c>
      <c r="G61">
        <v>-0.720550154</v>
      </c>
      <c r="H61">
        <v>-1.5851814049999999</v>
      </c>
      <c r="I61">
        <v>-0.47625595100000001</v>
      </c>
      <c r="J61">
        <v>-1.145452352</v>
      </c>
      <c r="K61">
        <v>-0.52141747400000005</v>
      </c>
    </row>
    <row r="62" spans="1:11" ht="14.25" customHeight="1" x14ac:dyDescent="0.2">
      <c r="A62">
        <v>70</v>
      </c>
      <c r="B62">
        <v>-0.95423748900000005</v>
      </c>
      <c r="C62">
        <v>0.49236331700000002</v>
      </c>
      <c r="D62">
        <v>0.12583792899999999</v>
      </c>
      <c r="E62">
        <v>5.5376599999999998E-3</v>
      </c>
      <c r="F62">
        <v>-0.53878937100000002</v>
      </c>
      <c r="G62">
        <v>-0.70762480400000005</v>
      </c>
      <c r="H62">
        <v>-1.591068734</v>
      </c>
      <c r="I62">
        <v>-0.47113311499999999</v>
      </c>
      <c r="J62">
        <v>-1.139265502</v>
      </c>
      <c r="K62">
        <v>-0.52029030099999996</v>
      </c>
    </row>
    <row r="63" spans="1:11" ht="14.25" customHeight="1" x14ac:dyDescent="0.2">
      <c r="A63">
        <v>71</v>
      </c>
      <c r="B63">
        <v>-0.93895495500000004</v>
      </c>
      <c r="C63">
        <v>0.49903320099999998</v>
      </c>
      <c r="D63">
        <v>0.14257709800000001</v>
      </c>
      <c r="E63">
        <v>1.5109818000000001E-2</v>
      </c>
      <c r="F63">
        <v>-0.52450096099999999</v>
      </c>
      <c r="G63">
        <v>-0.69580853499999995</v>
      </c>
      <c r="H63">
        <v>-1.5978545550000001</v>
      </c>
      <c r="I63">
        <v>-0.46627623099999999</v>
      </c>
      <c r="J63">
        <v>-1.1351448930000001</v>
      </c>
      <c r="K63">
        <v>-0.52139416599999999</v>
      </c>
    </row>
    <row r="64" spans="1:11" ht="14.25" customHeight="1" x14ac:dyDescent="0.2">
      <c r="A64">
        <v>72</v>
      </c>
      <c r="B64">
        <v>-0.92527165199999994</v>
      </c>
      <c r="C64">
        <v>0.50480297299999999</v>
      </c>
      <c r="D64">
        <v>0.15832666100000001</v>
      </c>
      <c r="E64">
        <v>2.3968843E-2</v>
      </c>
      <c r="F64">
        <v>-0.512866508</v>
      </c>
      <c r="G64">
        <v>-0.685064377</v>
      </c>
      <c r="H64">
        <v>-1.6056433349999999</v>
      </c>
      <c r="I64">
        <v>-0.461676433</v>
      </c>
      <c r="J64">
        <v>-1.1333300630000001</v>
      </c>
      <c r="K64">
        <v>-0.52465470000000003</v>
      </c>
    </row>
    <row r="65" spans="1:11" ht="14.25" customHeight="1" x14ac:dyDescent="0.2">
      <c r="A65">
        <v>73</v>
      </c>
      <c r="B65">
        <v>-0.91343984199999995</v>
      </c>
      <c r="C65">
        <v>0.50970367000000005</v>
      </c>
      <c r="D65">
        <v>0.17293188600000001</v>
      </c>
      <c r="E65">
        <v>3.2139326000000003E-2</v>
      </c>
      <c r="F65">
        <v>-0.50424865600000002</v>
      </c>
      <c r="G65">
        <v>-0.67535536100000004</v>
      </c>
      <c r="H65">
        <v>-1.614539543</v>
      </c>
      <c r="I65">
        <v>-0.45732485699999997</v>
      </c>
      <c r="J65">
        <v>-1.1340605450000001</v>
      </c>
      <c r="K65">
        <v>-0.52999753599999999</v>
      </c>
    </row>
    <row r="66" spans="1:11" ht="14.25" customHeight="1" x14ac:dyDescent="0.2">
      <c r="A66">
        <v>74</v>
      </c>
      <c r="B66">
        <v>-0.90371178600000002</v>
      </c>
      <c r="C66">
        <v>0.51376633199999999</v>
      </c>
      <c r="D66">
        <v>0.18623803899999999</v>
      </c>
      <c r="E66">
        <v>3.9645858999999999E-2</v>
      </c>
      <c r="F66">
        <v>-0.49901004900000001</v>
      </c>
      <c r="G66">
        <v>-0.66664451700000005</v>
      </c>
      <c r="H66">
        <v>-1.624647647</v>
      </c>
      <c r="I66">
        <v>-0.453212638</v>
      </c>
      <c r="J66">
        <v>-1.137575878</v>
      </c>
      <c r="K66">
        <v>-0.537348304</v>
      </c>
    </row>
    <row r="67" spans="1:11" ht="14.25" customHeight="1" x14ac:dyDescent="0.2">
      <c r="A67">
        <v>75</v>
      </c>
      <c r="B67">
        <v>-0.89633974699999996</v>
      </c>
      <c r="C67">
        <v>0.51702199699999996</v>
      </c>
      <c r="D67">
        <v>0.19809038700000001</v>
      </c>
      <c r="E67">
        <v>4.6513031000000003E-2</v>
      </c>
      <c r="F67">
        <v>-0.49751332999999998</v>
      </c>
      <c r="G67">
        <v>-0.65889487599999996</v>
      </c>
      <c r="H67">
        <v>-1.6360721170000001</v>
      </c>
      <c r="I67">
        <v>-0.44933090999999997</v>
      </c>
      <c r="J67">
        <v>-1.1441155949999999</v>
      </c>
      <c r="K67">
        <v>-0.54663263799999995</v>
      </c>
    </row>
    <row r="68" spans="1:11" ht="14.25" customHeight="1" x14ac:dyDescent="0.2">
      <c r="A68">
        <v>76</v>
      </c>
      <c r="B68">
        <v>-0.89157598699999996</v>
      </c>
      <c r="C68">
        <v>0.51950170200000001</v>
      </c>
      <c r="D68">
        <v>0.208334197</v>
      </c>
      <c r="E68">
        <v>5.2765434E-2</v>
      </c>
      <c r="F68">
        <v>-0.50012114200000002</v>
      </c>
      <c r="G68">
        <v>-0.65206946899999996</v>
      </c>
      <c r="H68">
        <v>-1.648917419</v>
      </c>
      <c r="I68">
        <v>-0.445670809</v>
      </c>
      <c r="J68">
        <v>-1.1539192330000001</v>
      </c>
      <c r="K68">
        <v>-0.55777617000000002</v>
      </c>
    </row>
    <row r="69" spans="1:11" ht="14.25" customHeight="1" x14ac:dyDescent="0.2">
      <c r="A69">
        <v>77</v>
      </c>
      <c r="B69">
        <v>-0.88967276900000003</v>
      </c>
      <c r="C69">
        <v>0.52123648700000003</v>
      </c>
      <c r="D69">
        <v>0.21681473400000001</v>
      </c>
      <c r="E69">
        <v>5.8427659E-2</v>
      </c>
      <c r="F69">
        <v>-0.50719612999999997</v>
      </c>
      <c r="G69">
        <v>-0.64613132600000001</v>
      </c>
      <c r="H69">
        <v>-1.6632880240000001</v>
      </c>
      <c r="I69">
        <v>-0.44222346899999998</v>
      </c>
      <c r="J69">
        <v>-1.1672263279999999</v>
      </c>
      <c r="K69">
        <v>-0.57070453099999996</v>
      </c>
    </row>
    <row r="70" spans="1:11" ht="14.25" customHeight="1" x14ac:dyDescent="0.2">
      <c r="A70">
        <v>78</v>
      </c>
      <c r="B70">
        <v>-0.89088235299999996</v>
      </c>
      <c r="C70">
        <v>0.52225739000000004</v>
      </c>
      <c r="D70">
        <v>0.22337726699999999</v>
      </c>
      <c r="E70">
        <v>6.3524295999999994E-2</v>
      </c>
      <c r="F70">
        <v>-0.51910093599999996</v>
      </c>
      <c r="G70">
        <v>-0.64104347800000006</v>
      </c>
      <c r="H70">
        <v>-1.679288399</v>
      </c>
      <c r="I70">
        <v>-0.43898002600000002</v>
      </c>
      <c r="J70">
        <v>-1.184276415</v>
      </c>
      <c r="K70">
        <v>-0.58534335400000004</v>
      </c>
    </row>
    <row r="71" spans="1:11" ht="14.25" customHeight="1" x14ac:dyDescent="0.2">
      <c r="A71">
        <v>79</v>
      </c>
      <c r="B71">
        <v>-0.895457002</v>
      </c>
      <c r="C71">
        <v>0.52259544800000002</v>
      </c>
      <c r="D71">
        <v>0.22786706200000001</v>
      </c>
      <c r="E71">
        <v>6.8079935999999994E-2</v>
      </c>
      <c r="F71">
        <v>-0.53619820299999998</v>
      </c>
      <c r="G71">
        <v>-0.63676895600000005</v>
      </c>
      <c r="H71">
        <v>-1.6970230120000001</v>
      </c>
      <c r="I71">
        <v>-0.43593161400000002</v>
      </c>
      <c r="J71">
        <v>-1.2053090310000001</v>
      </c>
      <c r="K71">
        <v>-0.60161827099999998</v>
      </c>
    </row>
    <row r="72" spans="1:11" ht="14.25" customHeight="1" x14ac:dyDescent="0.2">
      <c r="A72">
        <v>80</v>
      </c>
      <c r="B72">
        <v>-0.90364897799999999</v>
      </c>
      <c r="C72">
        <v>0.52228170100000004</v>
      </c>
      <c r="D72">
        <v>0.23012938399999999</v>
      </c>
      <c r="E72">
        <v>7.2119168999999997E-2</v>
      </c>
      <c r="F72">
        <v>-0.55885057699999996</v>
      </c>
      <c r="G72">
        <v>-0.63327078999999997</v>
      </c>
      <c r="H72">
        <v>-1.716596333</v>
      </c>
      <c r="I72">
        <v>-0.43306936800000001</v>
      </c>
      <c r="J72">
        <v>-1.23056371</v>
      </c>
      <c r="K72">
        <v>-0.61945491399999997</v>
      </c>
    </row>
    <row r="73" spans="1:11" ht="14.25" customHeight="1" x14ac:dyDescent="0.2">
      <c r="A73">
        <v>81</v>
      </c>
      <c r="B73">
        <v>-0.91571054399999996</v>
      </c>
      <c r="C73">
        <v>0.52134718700000005</v>
      </c>
      <c r="D73">
        <v>0.230009503</v>
      </c>
      <c r="E73">
        <v>7.5666586999999993E-2</v>
      </c>
      <c r="F73">
        <v>-0.58742069799999996</v>
      </c>
      <c r="G73">
        <v>-0.63051201199999996</v>
      </c>
      <c r="H73">
        <v>-1.7381128290000001</v>
      </c>
      <c r="I73">
        <v>-0.43038442300000002</v>
      </c>
      <c r="J73">
        <v>-1.260279989</v>
      </c>
      <c r="K73">
        <v>-0.63877891499999995</v>
      </c>
    </row>
    <row r="74" spans="1:11" ht="14.25" customHeight="1" x14ac:dyDescent="0.2">
      <c r="A74">
        <v>82</v>
      </c>
      <c r="B74">
        <v>-0.93189396000000002</v>
      </c>
      <c r="C74">
        <v>0.51982294399999995</v>
      </c>
      <c r="D74">
        <v>0.227352683</v>
      </c>
      <c r="E74">
        <v>7.8746781000000002E-2</v>
      </c>
      <c r="F74">
        <v>-0.62227121299999999</v>
      </c>
      <c r="G74">
        <v>-0.62845565000000003</v>
      </c>
      <c r="H74">
        <v>-1.7616769699999999</v>
      </c>
      <c r="I74">
        <v>-0.42786791400000002</v>
      </c>
      <c r="J74">
        <v>-1.2946974040000001</v>
      </c>
      <c r="K74">
        <v>-0.65951590599999999</v>
      </c>
    </row>
    <row r="75" spans="1:11" ht="14.25" customHeight="1" x14ac:dyDescent="0.2">
      <c r="A75">
        <v>83</v>
      </c>
      <c r="B75">
        <v>-0.95245148999999996</v>
      </c>
      <c r="C75">
        <v>0.517740011</v>
      </c>
      <c r="D75">
        <v>0.22200419099999999</v>
      </c>
      <c r="E75">
        <v>8.1384339999999999E-2</v>
      </c>
      <c r="F75">
        <v>-0.66376476200000001</v>
      </c>
      <c r="G75">
        <v>-0.62706473799999995</v>
      </c>
      <c r="H75">
        <v>-1.787393223</v>
      </c>
      <c r="I75">
        <v>-0.42551097700000001</v>
      </c>
      <c r="J75">
        <v>-1.334055489</v>
      </c>
      <c r="K75">
        <v>-0.68159152000000001</v>
      </c>
    </row>
    <row r="76" spans="1:11" ht="14.25" customHeight="1" x14ac:dyDescent="0.2">
      <c r="A76">
        <v>84</v>
      </c>
      <c r="B76">
        <v>-0.97763539499999996</v>
      </c>
      <c r="C76">
        <v>0.51512942500000003</v>
      </c>
      <c r="D76">
        <v>0.21380929500000001</v>
      </c>
      <c r="E76">
        <v>8.3603857000000004E-2</v>
      </c>
      <c r="F76">
        <v>-0.71226399100000004</v>
      </c>
      <c r="G76">
        <v>-0.62630230399999998</v>
      </c>
      <c r="H76">
        <v>-1.8153660570000001</v>
      </c>
      <c r="I76">
        <v>-0.42330474499999998</v>
      </c>
      <c r="J76">
        <v>-1.378593782</v>
      </c>
      <c r="K76">
        <v>-0.70493138799999999</v>
      </c>
    </row>
    <row r="77" spans="1:11" ht="14.25" customHeight="1" x14ac:dyDescent="0.2">
      <c r="A77">
        <v>85</v>
      </c>
      <c r="B77">
        <v>-1.0076979370000001</v>
      </c>
      <c r="C77">
        <v>0.51202222600000002</v>
      </c>
      <c r="D77">
        <v>0.20261326199999999</v>
      </c>
      <c r="E77">
        <v>8.5429921000000006E-2</v>
      </c>
      <c r="F77">
        <v>-0.76813154299999997</v>
      </c>
      <c r="G77">
        <v>-0.62613137900000004</v>
      </c>
      <c r="H77">
        <v>-1.84569994</v>
      </c>
      <c r="I77">
        <v>-0.42124035399999998</v>
      </c>
      <c r="J77">
        <v>-1.4285518180000001</v>
      </c>
      <c r="K77">
        <v>-0.72946114200000001</v>
      </c>
    </row>
    <row r="78" spans="1:11" ht="14.25" customHeight="1" x14ac:dyDescent="0.2">
      <c r="A78">
        <v>86</v>
      </c>
      <c r="B78">
        <v>-1.0428913790000001</v>
      </c>
      <c r="C78">
        <v>0.50844945100000005</v>
      </c>
      <c r="D78">
        <v>0.18826135699999999</v>
      </c>
      <c r="E78">
        <v>8.6887122999999997E-2</v>
      </c>
      <c r="F78">
        <v>-0.83173006000000005</v>
      </c>
      <c r="G78">
        <v>-0.62651499499999996</v>
      </c>
      <c r="H78">
        <v>-1.878499342</v>
      </c>
      <c r="I78">
        <v>-0.41930893899999999</v>
      </c>
      <c r="J78">
        <v>-1.4841691319999999</v>
      </c>
      <c r="K78">
        <v>-0.75510641499999998</v>
      </c>
    </row>
    <row r="79" spans="1:11" ht="14.25" customHeight="1" x14ac:dyDescent="0.2">
      <c r="A79">
        <v>87</v>
      </c>
      <c r="B79">
        <v>-1.0834679819999999</v>
      </c>
      <c r="C79">
        <v>0.50444213900000001</v>
      </c>
      <c r="D79">
        <v>0.170598848</v>
      </c>
      <c r="E79">
        <v>8.8000054999999994E-2</v>
      </c>
      <c r="F79">
        <v>-0.90342218799999996</v>
      </c>
      <c r="G79">
        <v>-0.62741618200000004</v>
      </c>
      <c r="H79">
        <v>-1.9138687299999999</v>
      </c>
      <c r="I79">
        <v>-0.41750163600000001</v>
      </c>
      <c r="J79">
        <v>-1.5456852599999999</v>
      </c>
      <c r="K79">
        <v>-0.78179283799999999</v>
      </c>
    </row>
    <row r="80" spans="1:11" ht="14.25" customHeight="1" x14ac:dyDescent="0.2">
      <c r="A80">
        <v>88</v>
      </c>
      <c r="B80">
        <v>-1.129680008</v>
      </c>
      <c r="C80">
        <v>0.50003132800000005</v>
      </c>
      <c r="D80">
        <v>0.14947100099999999</v>
      </c>
      <c r="E80">
        <v>8.8793307000000002E-2</v>
      </c>
      <c r="F80">
        <v>-0.98357056799999998</v>
      </c>
      <c r="G80">
        <v>-0.62879797000000004</v>
      </c>
      <c r="H80">
        <v>-1.9519125719999999</v>
      </c>
      <c r="I80">
        <v>-0.41580957699999999</v>
      </c>
      <c r="J80">
        <v>-1.6133397389999999</v>
      </c>
      <c r="K80">
        <v>-0.80944604399999998</v>
      </c>
    </row>
    <row r="81" spans="1:11" ht="14.25" customHeight="1" x14ac:dyDescent="0.2">
      <c r="A81">
        <v>89</v>
      </c>
      <c r="B81">
        <v>-1.18177972</v>
      </c>
      <c r="C81">
        <v>0.49524805799999999</v>
      </c>
      <c r="D81">
        <v>0.124723083</v>
      </c>
      <c r="E81">
        <v>8.9291468999999998E-2</v>
      </c>
      <c r="F81">
        <v>-1.072537844</v>
      </c>
      <c r="G81">
        <v>-0.63062339099999998</v>
      </c>
      <c r="H81">
        <v>-1.9927353379999999</v>
      </c>
      <c r="I81">
        <v>-0.41422389999999998</v>
      </c>
      <c r="J81">
        <v>-1.687372103</v>
      </c>
      <c r="K81">
        <v>-0.837991665</v>
      </c>
    </row>
    <row r="82" spans="1:11" ht="14.25" customHeight="1" x14ac:dyDescent="0.2">
      <c r="A82">
        <v>90</v>
      </c>
      <c r="B82">
        <v>-1.240019379</v>
      </c>
      <c r="C82">
        <v>0.49012336499999998</v>
      </c>
      <c r="D82">
        <v>9.6200360999999998E-2</v>
      </c>
      <c r="E82">
        <v>8.9519133000000001E-2</v>
      </c>
      <c r="F82">
        <v>-1.1706866600000001</v>
      </c>
      <c r="G82">
        <v>-0.63285547399999997</v>
      </c>
      <c r="H82">
        <v>-2.0364414960000001</v>
      </c>
      <c r="I82">
        <v>-0.41273573800000002</v>
      </c>
      <c r="J82">
        <v>-1.7680218889999999</v>
      </c>
      <c r="K82">
        <v>-0.86735533300000001</v>
      </c>
    </row>
    <row r="83" spans="1:11" ht="14.25" customHeight="1" x14ac:dyDescent="0.2">
      <c r="A83">
        <v>91</v>
      </c>
      <c r="B83">
        <v>-1.3046512480000001</v>
      </c>
      <c r="C83">
        <v>0.48468828800000002</v>
      </c>
      <c r="D83">
        <v>6.3748101000000001E-2</v>
      </c>
      <c r="E83">
        <v>8.9500889E-2</v>
      </c>
      <c r="F83">
        <v>-1.2783796599999999</v>
      </c>
      <c r="G83">
        <v>-0.63545725099999995</v>
      </c>
      <c r="H83">
        <v>-2.0831355139999999</v>
      </c>
      <c r="I83">
        <v>-0.411336227</v>
      </c>
      <c r="J83">
        <v>-1.855528633</v>
      </c>
      <c r="K83">
        <v>-0.89746267999999996</v>
      </c>
    </row>
    <row r="84" spans="1:11" ht="14.25" customHeight="1" x14ac:dyDescent="0.2">
      <c r="A84">
        <v>92</v>
      </c>
      <c r="B84">
        <v>-1.375927589</v>
      </c>
      <c r="C84">
        <v>0.478973867</v>
      </c>
      <c r="D84">
        <v>2.7211571E-2</v>
      </c>
      <c r="E84">
        <v>8.9261328000000001E-2</v>
      </c>
      <c r="F84">
        <v>-1.3959794860000001</v>
      </c>
      <c r="G84">
        <v>-0.63839175199999998</v>
      </c>
      <c r="H84">
        <v>-2.1329218609999998</v>
      </c>
      <c r="I84">
        <v>-0.41001650099999998</v>
      </c>
      <c r="J84">
        <v>-1.950131869</v>
      </c>
      <c r="K84">
        <v>-0.92823933800000002</v>
      </c>
    </row>
    <row r="85" spans="1:11" ht="14.25" customHeight="1" x14ac:dyDescent="0.2">
      <c r="A85">
        <v>93</v>
      </c>
      <c r="B85">
        <v>-1.454100663</v>
      </c>
      <c r="C85">
        <v>0.473011138</v>
      </c>
      <c r="D85">
        <v>-1.3563963E-2</v>
      </c>
      <c r="E85">
        <v>8.8825040999999993E-2</v>
      </c>
      <c r="F85">
        <v>-1.523848783</v>
      </c>
      <c r="G85">
        <v>-0.64162200700000005</v>
      </c>
      <c r="H85">
        <v>-2.185905005</v>
      </c>
      <c r="I85">
        <v>-0.40876769600000001</v>
      </c>
      <c r="J85">
        <v>-2.0520711349999998</v>
      </c>
      <c r="K85">
        <v>-0.95961093900000005</v>
      </c>
    </row>
    <row r="86" spans="1:11" ht="14.25" customHeight="1" x14ac:dyDescent="0.2">
      <c r="A86">
        <v>94</v>
      </c>
      <c r="B86">
        <v>-1.5394227330000001</v>
      </c>
      <c r="C86">
        <v>0.46683114100000001</v>
      </c>
      <c r="D86">
        <v>-5.8733235000000002E-2</v>
      </c>
      <c r="E86">
        <v>8.8216617999999997E-2</v>
      </c>
      <c r="F86">
        <v>-1.662350193</v>
      </c>
      <c r="G86">
        <v>-0.64511104900000005</v>
      </c>
      <c r="H86">
        <v>-2.2421894139999998</v>
      </c>
      <c r="I86">
        <v>-0.407580946</v>
      </c>
      <c r="J86">
        <v>-2.161585965</v>
      </c>
      <c r="K86">
        <v>-0.99150311599999996</v>
      </c>
    </row>
    <row r="87" spans="1:11" ht="14.25" customHeight="1" x14ac:dyDescent="0.2">
      <c r="A87">
        <v>95</v>
      </c>
      <c r="B87">
        <v>-1.63214606</v>
      </c>
      <c r="C87">
        <v>0.460464914</v>
      </c>
      <c r="D87">
        <v>-0.108450977</v>
      </c>
      <c r="E87">
        <v>8.7460651E-2</v>
      </c>
      <c r="F87">
        <v>-1.8118463600000001</v>
      </c>
      <c r="G87">
        <v>-0.648821906</v>
      </c>
      <c r="H87">
        <v>-2.301879558</v>
      </c>
      <c r="I87">
        <v>-0.40644738699999999</v>
      </c>
      <c r="J87">
        <v>-2.2789158949999999</v>
      </c>
      <c r="K87">
        <v>-1.0238415000000001</v>
      </c>
    </row>
    <row r="88" spans="1:11" ht="14.25" customHeight="1" x14ac:dyDescent="0.2">
      <c r="A88">
        <v>96</v>
      </c>
      <c r="B88">
        <v>-1.7325229069999999</v>
      </c>
      <c r="C88">
        <v>0.45394349499999997</v>
      </c>
      <c r="D88">
        <v>-0.162871923</v>
      </c>
      <c r="E88">
        <v>8.6581729999999996E-2</v>
      </c>
      <c r="F88">
        <v>-1.9726999279999999</v>
      </c>
      <c r="G88">
        <v>-0.65271760999999995</v>
      </c>
      <c r="H88">
        <v>-2.3650799039999999</v>
      </c>
      <c r="I88">
        <v>-0.40535815200000003</v>
      </c>
      <c r="J88">
        <v>-2.4043004620000001</v>
      </c>
      <c r="K88">
        <v>-1.0565517230000001</v>
      </c>
    </row>
    <row r="89" spans="1:11" ht="14.25" customHeight="1" x14ac:dyDescent="0.2">
      <c r="A89">
        <v>97</v>
      </c>
      <c r="B89">
        <v>-1.840805536</v>
      </c>
      <c r="C89">
        <v>0.44729792200000001</v>
      </c>
      <c r="D89">
        <v>-0.22215080600000001</v>
      </c>
      <c r="E89">
        <v>8.5604446000000001E-2</v>
      </c>
      <c r="F89">
        <v>-2.1452735399999998</v>
      </c>
      <c r="G89">
        <v>-0.65676119099999997</v>
      </c>
      <c r="H89">
        <v>-2.431894921</v>
      </c>
      <c r="I89">
        <v>-0.40430437800000002</v>
      </c>
      <c r="J89">
        <v>-2.5379792010000002</v>
      </c>
      <c r="K89">
        <v>-1.0895594179999999</v>
      </c>
    </row>
    <row r="90" spans="1:11" ht="14.25" customHeight="1" x14ac:dyDescent="0.2">
      <c r="A90">
        <v>98</v>
      </c>
      <c r="B90">
        <v>-1.957246209</v>
      </c>
      <c r="C90">
        <v>0.44055923499999999</v>
      </c>
      <c r="D90">
        <v>-0.28644236000000001</v>
      </c>
      <c r="E90">
        <v>8.4553390000000006E-2</v>
      </c>
      <c r="F90">
        <v>-2.3299298400000001</v>
      </c>
      <c r="G90">
        <v>-0.66091568099999998</v>
      </c>
      <c r="H90">
        <v>-2.5024290769999999</v>
      </c>
      <c r="I90">
        <v>-0.4032772</v>
      </c>
      <c r="J90">
        <v>-2.6801916480000001</v>
      </c>
      <c r="K90">
        <v>-1.1227902169999999</v>
      </c>
    </row>
    <row r="91" spans="1:11" ht="14.25" customHeight="1" x14ac:dyDescent="0.2">
      <c r="A91">
        <v>99</v>
      </c>
      <c r="B91">
        <v>-2.0820971880000001</v>
      </c>
      <c r="C91">
        <v>0.43375847000000001</v>
      </c>
      <c r="D91">
        <v>-0.35590131600000002</v>
      </c>
      <c r="E91">
        <v>8.3453152000000003E-2</v>
      </c>
      <c r="F91">
        <v>-2.5270314699999998</v>
      </c>
      <c r="G91">
        <v>-0.66514410899999998</v>
      </c>
      <c r="H91">
        <v>-2.5767868420000002</v>
      </c>
      <c r="I91">
        <v>-0.40226775100000001</v>
      </c>
      <c r="J91">
        <v>-2.8311773379999998</v>
      </c>
      <c r="K91">
        <v>-1.1561697520000001</v>
      </c>
    </row>
    <row r="92" spans="1:11" ht="14.25" customHeight="1" x14ac:dyDescent="0.2">
      <c r="A92">
        <v>100</v>
      </c>
      <c r="B92">
        <v>-2.2156107340000002</v>
      </c>
      <c r="C92">
        <v>0.42692666800000001</v>
      </c>
      <c r="D92">
        <v>-0.43068241000000002</v>
      </c>
      <c r="E92">
        <v>8.2328322999999995E-2</v>
      </c>
      <c r="F92">
        <v>-2.7369410749999998</v>
      </c>
      <c r="G92">
        <v>-0.66940950600000004</v>
      </c>
      <c r="H92">
        <v>-2.6550726820000001</v>
      </c>
      <c r="I92">
        <v>-0.40126716699999998</v>
      </c>
      <c r="J92">
        <v>-2.9911758069999999</v>
      </c>
      <c r="K92">
        <v>-1.189623654</v>
      </c>
    </row>
    <row r="93" spans="1:11" ht="14.25" customHeight="1" x14ac:dyDescent="0.2"/>
    <row r="94" spans="1:11" ht="14.25" customHeight="1" x14ac:dyDescent="0.2"/>
    <row r="95" spans="1:11" ht="14.25" customHeight="1" x14ac:dyDescent="0.2"/>
    <row r="96" spans="1:11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62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 t="s">
        <v>12</v>
      </c>
      <c r="B3">
        <v>6.3433840723577606E-2</v>
      </c>
      <c r="C3">
        <v>4.7377687823246303E-3</v>
      </c>
      <c r="D3">
        <v>-5.52222032789021E-2</v>
      </c>
      <c r="E3">
        <v>-8.0240181258108306E-2</v>
      </c>
      <c r="F3">
        <v>7.52954363534587E-2</v>
      </c>
      <c r="G3">
        <v>0.113298208049632</v>
      </c>
      <c r="H3">
        <v>7.4237182959825607E-2</v>
      </c>
      <c r="I3">
        <v>9.408452846425E-2</v>
      </c>
      <c r="J3">
        <v>7.5288526598844802E-2</v>
      </c>
      <c r="K3">
        <v>4.7902208610122898E-2</v>
      </c>
    </row>
    <row r="4" spans="1:11" ht="14.25" customHeight="1" x14ac:dyDescent="0.2">
      <c r="A4" t="s">
        <v>63</v>
      </c>
      <c r="B4">
        <v>0.121535936634512</v>
      </c>
      <c r="C4">
        <v>-10.063138222292</v>
      </c>
      <c r="D4">
        <v>-9.48249129809202</v>
      </c>
      <c r="E4">
        <v>-10.8330664709478</v>
      </c>
      <c r="F4">
        <v>-0.34735092801633699</v>
      </c>
      <c r="G4">
        <v>-0.14126251921854499</v>
      </c>
      <c r="H4">
        <v>-1.32574437308471</v>
      </c>
      <c r="I4">
        <v>-0.11373442248335899</v>
      </c>
      <c r="J4">
        <v>0.79517820623563995</v>
      </c>
      <c r="K4">
        <v>-0.26232932660991498</v>
      </c>
    </row>
    <row r="5" spans="1:11" ht="14.25" customHeight="1" x14ac:dyDescent="0.2">
      <c r="A5" t="s">
        <v>64</v>
      </c>
      <c r="B5">
        <v>0.121535936634512</v>
      </c>
      <c r="C5">
        <v>-10.063138222292</v>
      </c>
      <c r="D5">
        <v>-9.48249129809202</v>
      </c>
      <c r="E5">
        <v>-10.8330664709478</v>
      </c>
      <c r="F5">
        <v>-0.34735092801633699</v>
      </c>
      <c r="G5">
        <v>-0.14126251921854499</v>
      </c>
      <c r="H5">
        <v>-1.32574437308471</v>
      </c>
      <c r="I5">
        <v>-0.11373442248335899</v>
      </c>
      <c r="J5">
        <v>0.79517820623563995</v>
      </c>
      <c r="K5">
        <v>-0.26232932660991498</v>
      </c>
    </row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65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>
        <v>1</v>
      </c>
      <c r="B3">
        <v>0.37661180419997697</v>
      </c>
      <c r="C3">
        <v>-2.1680838595869701E-3</v>
      </c>
      <c r="D3">
        <v>0.84174990192242505</v>
      </c>
      <c r="E3">
        <v>1.10749528282857E-3</v>
      </c>
      <c r="F3">
        <v>-2.42117207441691E-2</v>
      </c>
      <c r="G3">
        <v>-3.48311992597364E-3</v>
      </c>
      <c r="H3">
        <v>1.2640257185369701E-2</v>
      </c>
      <c r="I3">
        <v>6.0547575671917599E-4</v>
      </c>
      <c r="J3">
        <v>0.76788353932102704</v>
      </c>
      <c r="K3">
        <v>-4.9115713763438103E-3</v>
      </c>
    </row>
    <row r="4" spans="1:11" ht="14.25" customHeight="1" x14ac:dyDescent="0.2">
      <c r="A4">
        <v>2</v>
      </c>
      <c r="B4">
        <v>0.726997398041619</v>
      </c>
      <c r="C4">
        <v>-4.3416846187493696E-3</v>
      </c>
      <c r="D4">
        <v>1.622798298765</v>
      </c>
      <c r="E4">
        <v>2.2046619181451798E-3</v>
      </c>
      <c r="F4">
        <v>-4.6221065581628598E-2</v>
      </c>
      <c r="G4">
        <v>-6.9628274869589502E-3</v>
      </c>
      <c r="H4">
        <v>2.36354636740022E-2</v>
      </c>
      <c r="I4">
        <v>1.21681122238266E-3</v>
      </c>
      <c r="J4">
        <v>1.4861287052468499</v>
      </c>
      <c r="K4">
        <v>-9.81051514438901E-3</v>
      </c>
    </row>
    <row r="5" spans="1:11" ht="14.25" customHeight="1" x14ac:dyDescent="0.2">
      <c r="A5">
        <v>3</v>
      </c>
      <c r="B5">
        <v>1.0521407051859299</v>
      </c>
      <c r="C5">
        <v>-6.5263191770626398E-3</v>
      </c>
      <c r="D5">
        <v>2.3455429205849301</v>
      </c>
      <c r="E5">
        <v>3.2811712584378998E-3</v>
      </c>
      <c r="F5">
        <v>-6.6146458485285803E-2</v>
      </c>
      <c r="G5">
        <v>-1.0435710317967599E-2</v>
      </c>
      <c r="H5">
        <v>3.3018963143845101E-2</v>
      </c>
      <c r="I5">
        <v>1.83986610593474E-3</v>
      </c>
      <c r="J5">
        <v>2.15648080645677</v>
      </c>
      <c r="K5">
        <v>-1.4684203695837001E-2</v>
      </c>
    </row>
    <row r="6" spans="1:11" ht="14.25" customHeight="1" x14ac:dyDescent="0.2">
      <c r="A6">
        <v>4</v>
      </c>
      <c r="B6">
        <v>1.3530256492939099</v>
      </c>
      <c r="C6">
        <v>-8.7275044341022495E-3</v>
      </c>
      <c r="D6">
        <v>3.0123814974393999</v>
      </c>
      <c r="E6">
        <v>4.3266946561947199E-3</v>
      </c>
      <c r="F6">
        <v>-8.4106323428047997E-2</v>
      </c>
      <c r="G6">
        <v>-1.38983560540113E-2</v>
      </c>
      <c r="H6">
        <v>4.0824099272846102E-2</v>
      </c>
      <c r="I6">
        <v>2.48050011631972E-3</v>
      </c>
      <c r="J6">
        <v>2.7806851516300801</v>
      </c>
      <c r="K6">
        <v>-1.9520009422389201E-2</v>
      </c>
    </row>
    <row r="7" spans="1:11" ht="14.25" customHeight="1" x14ac:dyDescent="0.2">
      <c r="A7">
        <v>5</v>
      </c>
      <c r="B7">
        <v>1.6306361540265699</v>
      </c>
      <c r="C7">
        <v>-1.09507572894437E-2</v>
      </c>
      <c r="D7">
        <v>3.6257117593856298</v>
      </c>
      <c r="E7">
        <v>5.3309034639037103E-3</v>
      </c>
      <c r="F7">
        <v>-0.100219084382823</v>
      </c>
      <c r="G7">
        <v>-1.7347352330101699E-2</v>
      </c>
      <c r="H7">
        <v>4.70842157389533E-2</v>
      </c>
      <c r="I7">
        <v>3.1445729624819002E-3</v>
      </c>
      <c r="J7">
        <v>3.3604870494460801</v>
      </c>
      <c r="K7">
        <v>-2.4305304715747E-2</v>
      </c>
    </row>
    <row r="8" spans="1:11" ht="14.25" customHeight="1" x14ac:dyDescent="0.2">
      <c r="A8">
        <v>6</v>
      </c>
      <c r="B8">
        <v>1.8859561430448999</v>
      </c>
      <c r="C8">
        <v>-1.32015946426622E-2</v>
      </c>
      <c r="D8">
        <v>4.1879314364807998</v>
      </c>
      <c r="E8">
        <v>6.2834690340528203E-3</v>
      </c>
      <c r="F8">
        <v>-0.11460316532251701</v>
      </c>
      <c r="G8">
        <v>-2.0779286781250399E-2</v>
      </c>
      <c r="H8">
        <v>5.1832656220114098E-2</v>
      </c>
      <c r="I8">
        <v>3.8379443533655701E-3</v>
      </c>
      <c r="J8">
        <v>3.89763180858407</v>
      </c>
      <c r="K8">
        <v>-2.9027461967611801E-2</v>
      </c>
    </row>
    <row r="9" spans="1:11" ht="14.25" customHeight="1" x14ac:dyDescent="0.2">
      <c r="A9">
        <v>7</v>
      </c>
      <c r="B9">
        <v>2.1199695400099099</v>
      </c>
      <c r="C9">
        <v>-1.54855333933335E-2</v>
      </c>
      <c r="D9">
        <v>4.70143825878211</v>
      </c>
      <c r="E9">
        <v>7.1740627191301896E-3</v>
      </c>
      <c r="F9">
        <v>-0.12737699022003801</v>
      </c>
      <c r="G9">
        <v>-2.41907470424692E-2</v>
      </c>
      <c r="H9">
        <v>5.51027643942767E-2</v>
      </c>
      <c r="I9">
        <v>4.5664739979150602E-3</v>
      </c>
      <c r="J9">
        <v>4.3938647377233604</v>
      </c>
      <c r="K9">
        <v>-3.3673853569684997E-2</v>
      </c>
    </row>
    <row r="10" spans="1:11" ht="14.25" customHeight="1" x14ac:dyDescent="0.2">
      <c r="A10">
        <v>8</v>
      </c>
      <c r="B10">
        <v>2.33366026858261</v>
      </c>
      <c r="C10">
        <v>-1.78080904410329E-2</v>
      </c>
      <c r="D10">
        <v>5.1686299563467601</v>
      </c>
      <c r="E10">
        <v>7.9923558716238196E-3</v>
      </c>
      <c r="F10">
        <v>-0.13865898304829399</v>
      </c>
      <c r="G10">
        <v>-2.75783207487698E-2</v>
      </c>
      <c r="H10">
        <v>5.6927883939388503E-2</v>
      </c>
      <c r="I10">
        <v>5.3360216050746404E-3</v>
      </c>
      <c r="J10">
        <v>4.8509311455432398</v>
      </c>
      <c r="K10">
        <v>-3.8231851913668E-2</v>
      </c>
    </row>
    <row r="11" spans="1:11" ht="14.25" customHeight="1" x14ac:dyDescent="0.2">
      <c r="A11">
        <v>9</v>
      </c>
      <c r="B11">
        <v>2.5280122524239901</v>
      </c>
      <c r="C11">
        <v>-2.0174782685335801E-2</v>
      </c>
      <c r="D11">
        <v>5.5919042592319501</v>
      </c>
      <c r="E11">
        <v>8.7280198440218403E-3</v>
      </c>
      <c r="F11">
        <v>-0.14856756778019101</v>
      </c>
      <c r="G11">
        <v>-3.0938595535163701E-2</v>
      </c>
      <c r="H11">
        <v>5.7341358533397502E-2</v>
      </c>
      <c r="I11">
        <v>6.1524468837886202E-3</v>
      </c>
      <c r="J11">
        <v>5.27057634072301</v>
      </c>
      <c r="K11">
        <v>-4.2688829391262201E-2</v>
      </c>
    </row>
    <row r="12" spans="1:11" ht="14.25" customHeight="1" x14ac:dyDescent="0.2">
      <c r="A12">
        <v>10</v>
      </c>
      <c r="B12">
        <v>2.7040094151950602</v>
      </c>
      <c r="C12">
        <v>-2.2591127025817701E-2</v>
      </c>
      <c r="D12">
        <v>5.9736588974948797</v>
      </c>
      <c r="E12">
        <v>9.3707259888120703E-3</v>
      </c>
      <c r="F12">
        <v>-0.15722116838863701</v>
      </c>
      <c r="G12">
        <v>-3.42681590366627E-2</v>
      </c>
      <c r="H12">
        <v>5.6376531854251302E-2</v>
      </c>
      <c r="I12">
        <v>7.0216095430013104E-3</v>
      </c>
      <c r="J12">
        <v>5.6545456319419598</v>
      </c>
      <c r="K12">
        <v>-4.7032158394169001E-2</v>
      </c>
    </row>
    <row r="13" spans="1:11" ht="14.25" customHeight="1" x14ac:dyDescent="0.2">
      <c r="A13">
        <v>11</v>
      </c>
      <c r="B13">
        <v>2.86263568055683</v>
      </c>
      <c r="C13">
        <v>-2.5062640362053999E-2</v>
      </c>
      <c r="D13">
        <v>6.3162916011927397</v>
      </c>
      <c r="E13">
        <v>9.9101456584827601E-3</v>
      </c>
      <c r="F13">
        <v>-0.16473820884654</v>
      </c>
      <c r="G13">
        <v>-3.7563598888278503E-2</v>
      </c>
      <c r="H13">
        <v>5.4066747579897698E-2</v>
      </c>
      <c r="I13">
        <v>7.9493692916570106E-3</v>
      </c>
      <c r="J13">
        <v>6.0045843278794102</v>
      </c>
      <c r="K13">
        <v>-5.1249211314089903E-2</v>
      </c>
    </row>
    <row r="14" spans="1:11" ht="14.25" customHeight="1" x14ac:dyDescent="0.2">
      <c r="A14">
        <v>12</v>
      </c>
      <c r="B14">
        <v>3.0048749721702901</v>
      </c>
      <c r="C14">
        <v>-2.7594839593620302E-2</v>
      </c>
      <c r="D14">
        <v>6.62220010038273</v>
      </c>
      <c r="E14">
        <v>1.0335950205521799E-2</v>
      </c>
      <c r="F14">
        <v>-0.17123711312680601</v>
      </c>
      <c r="G14">
        <v>-4.0821502725022697E-2</v>
      </c>
      <c r="H14">
        <v>5.0445349388284801E-2</v>
      </c>
      <c r="I14">
        <v>8.9415858386999898E-3</v>
      </c>
      <c r="J14">
        <v>6.3224377372146403</v>
      </c>
      <c r="K14">
        <v>-5.5327360542726099E-2</v>
      </c>
    </row>
    <row r="15" spans="1:11" ht="14.25" customHeight="1" x14ac:dyDescent="0.2">
      <c r="A15">
        <v>13</v>
      </c>
      <c r="B15">
        <v>3.1317112136964398</v>
      </c>
      <c r="C15">
        <v>-3.0193241620091901E-2</v>
      </c>
      <c r="D15">
        <v>6.8937821251220601</v>
      </c>
      <c r="E15">
        <v>1.06378109824174E-2</v>
      </c>
      <c r="F15">
        <v>-0.176836305202344</v>
      </c>
      <c r="G15">
        <v>-4.4038458181906999E-2</v>
      </c>
      <c r="H15">
        <v>4.5545680957360002E-2</v>
      </c>
      <c r="I15">
        <v>1.00041188930746E-2</v>
      </c>
      <c r="J15">
        <v>6.6098511686269603</v>
      </c>
      <c r="K15">
        <v>-5.9253978471779101E-2</v>
      </c>
    </row>
    <row r="16" spans="1:11" ht="14.25" customHeight="1" x14ac:dyDescent="0.2">
      <c r="A16">
        <v>14</v>
      </c>
      <c r="B16">
        <v>3.2441283287962999</v>
      </c>
      <c r="C16">
        <v>-3.2863363341044199E-2</v>
      </c>
      <c r="D16">
        <v>7.1334354054679201</v>
      </c>
      <c r="E16">
        <v>1.0805399341657401E-2</v>
      </c>
      <c r="F16">
        <v>-0.181654209046059</v>
      </c>
      <c r="G16">
        <v>-4.7211052893942999E-2</v>
      </c>
      <c r="H16">
        <v>3.9401085965071102E-2</v>
      </c>
      <c r="I16">
        <v>1.11428281637251E-2</v>
      </c>
      <c r="J16">
        <v>6.8685699307956698</v>
      </c>
      <c r="K16">
        <v>-6.30164374929503E-2</v>
      </c>
    </row>
    <row r="17" spans="1:11" ht="14.25" customHeight="1" x14ac:dyDescent="0.2">
      <c r="A17">
        <v>15</v>
      </c>
      <c r="B17">
        <v>3.3431102411308702</v>
      </c>
      <c r="C17">
        <v>-3.5610721656052703E-2</v>
      </c>
      <c r="D17">
        <v>7.3435576714774999</v>
      </c>
      <c r="E17">
        <v>1.0828386635730001E-2</v>
      </c>
      <c r="F17">
        <v>-0.18580924863086101</v>
      </c>
      <c r="G17">
        <v>-5.0335874496142498E-2</v>
      </c>
      <c r="H17">
        <v>3.2044908089366102E-2</v>
      </c>
      <c r="I17">
        <v>1.23635733595958E-2</v>
      </c>
      <c r="J17">
        <v>7.1003393324000701</v>
      </c>
      <c r="K17">
        <v>-6.6602109997941097E-2</v>
      </c>
    </row>
    <row r="18" spans="1:11" ht="14.25" customHeight="1" x14ac:dyDescent="0.2">
      <c r="A18">
        <v>16</v>
      </c>
      <c r="B18">
        <v>3.42964087436114</v>
      </c>
      <c r="C18">
        <v>-3.8440833464692799E-2</v>
      </c>
      <c r="D18">
        <v>7.5265466532080101</v>
      </c>
      <c r="E18">
        <v>1.06964442171231E-2</v>
      </c>
      <c r="F18">
        <v>-0.18941984792965499</v>
      </c>
      <c r="G18">
        <v>-5.3409510623517099E-2</v>
      </c>
      <c r="H18">
        <v>2.3510491008192701E-2</v>
      </c>
      <c r="I18">
        <v>1.3672214189631E-2</v>
      </c>
      <c r="J18">
        <v>7.3069046821194501</v>
      </c>
      <c r="K18">
        <v>-6.9998368378452899E-2</v>
      </c>
    </row>
    <row r="19" spans="1:11" ht="14.25" customHeight="1" x14ac:dyDescent="0.2">
      <c r="A19">
        <v>17</v>
      </c>
      <c r="B19">
        <v>3.5047041521481201</v>
      </c>
      <c r="C19">
        <v>-4.1359215666540203E-2</v>
      </c>
      <c r="D19">
        <v>7.6848000807166397</v>
      </c>
      <c r="E19">
        <v>1.03992434383249E-2</v>
      </c>
      <c r="F19">
        <v>-0.19260443091535001</v>
      </c>
      <c r="G19">
        <v>-5.6428548911078603E-2</v>
      </c>
      <c r="H19">
        <v>1.3831178399498399E-2</v>
      </c>
      <c r="I19">
        <v>1.5074610362775E-2</v>
      </c>
      <c r="J19">
        <v>7.4900112886331103</v>
      </c>
      <c r="K19">
        <v>-7.3192585026187099E-2</v>
      </c>
    </row>
    <row r="20" spans="1:11" ht="14.25" customHeight="1" x14ac:dyDescent="0.2">
      <c r="A20">
        <v>18</v>
      </c>
      <c r="B20">
        <v>3.5692839981528102</v>
      </c>
      <c r="C20">
        <v>-4.437138516117E-2</v>
      </c>
      <c r="D20">
        <v>7.8207156840605903</v>
      </c>
      <c r="E20">
        <v>9.9264556518232506E-3</v>
      </c>
      <c r="F20">
        <v>-0.19548142156085299</v>
      </c>
      <c r="G20">
        <v>-5.9389576993838497E-2</v>
      </c>
      <c r="H20">
        <v>3.0403139412313899E-3</v>
      </c>
      <c r="I20">
        <v>1.6576621587972101E-2</v>
      </c>
      <c r="J20">
        <v>7.6514044606203599</v>
      </c>
      <c r="K20">
        <v>-7.6172132332845102E-2</v>
      </c>
    </row>
    <row r="21" spans="1:11" ht="14.25" customHeight="1" x14ac:dyDescent="0.2">
      <c r="A21">
        <v>19</v>
      </c>
      <c r="B21">
        <v>3.6243643360362201</v>
      </c>
      <c r="C21">
        <v>-4.74828588481577E-2</v>
      </c>
      <c r="D21">
        <v>7.9366911932970696</v>
      </c>
      <c r="E21">
        <v>9.2643376894378099E-3</v>
      </c>
      <c r="F21">
        <v>-0.19816924383907</v>
      </c>
      <c r="G21">
        <v>-6.2289182506808601E-2</v>
      </c>
      <c r="H21">
        <v>-8.8287586886606206E-3</v>
      </c>
      <c r="I21">
        <v>1.8184107574166601E-2</v>
      </c>
      <c r="J21">
        <v>7.7928295067604898</v>
      </c>
      <c r="K21">
        <v>-7.8924382690128303E-2</v>
      </c>
    </row>
    <row r="22" spans="1:11" ht="14.25" customHeight="1" x14ac:dyDescent="0.2">
      <c r="A22">
        <v>20</v>
      </c>
      <c r="B22">
        <v>3.6709290894593498</v>
      </c>
      <c r="C22">
        <v>-5.0699153627078899E-2</v>
      </c>
      <c r="D22">
        <v>8.0351243384832607</v>
      </c>
      <c r="E22">
        <v>8.3854883003141503E-3</v>
      </c>
      <c r="F22">
        <v>-0.20078632172291</v>
      </c>
      <c r="G22">
        <v>-6.5123953085000394E-2</v>
      </c>
      <c r="H22">
        <v>-2.1742695812230099E-2</v>
      </c>
      <c r="I22">
        <v>1.9902928030302899E-2</v>
      </c>
      <c r="J22">
        <v>7.91603173573281</v>
      </c>
      <c r="K22">
        <v>-8.1436708489738205E-2</v>
      </c>
    </row>
    <row r="23" spans="1:11" ht="14.25" customHeight="1" x14ac:dyDescent="0.2">
      <c r="A23">
        <v>21</v>
      </c>
      <c r="B23">
        <v>3.7099621820832098</v>
      </c>
      <c r="C23">
        <v>-5.4025786397509101E-2</v>
      </c>
      <c r="D23">
        <v>8.1184128496763694</v>
      </c>
      <c r="E23">
        <v>7.2590917129291398E-3</v>
      </c>
      <c r="F23">
        <v>-0.20345107918527999</v>
      </c>
      <c r="G23">
        <v>-6.7890476363425795E-2</v>
      </c>
      <c r="H23">
        <v>-3.5668153751529097E-2</v>
      </c>
      <c r="I23">
        <v>2.1738942665325001E-2</v>
      </c>
      <c r="J23">
        <v>8.0227564562166105</v>
      </c>
      <c r="K23">
        <v>-8.3696482123376006E-2</v>
      </c>
    </row>
    <row r="24" spans="1:11" ht="14.25" customHeight="1" x14ac:dyDescent="0.2">
      <c r="A24">
        <v>22</v>
      </c>
      <c r="B24">
        <v>3.7424475375687898</v>
      </c>
      <c r="C24">
        <v>-5.7468274059023397E-2</v>
      </c>
      <c r="D24">
        <v>8.1889544569335904</v>
      </c>
      <c r="E24">
        <v>5.8543321557599599E-3</v>
      </c>
      <c r="F24">
        <v>-0.20628194019908599</v>
      </c>
      <c r="G24">
        <v>-7.0585339977096401E-2</v>
      </c>
      <c r="H24">
        <v>-5.0571788828609902E-2</v>
      </c>
      <c r="I24">
        <v>2.36980111881776E-2</v>
      </c>
      <c r="J24">
        <v>8.1147489768911907</v>
      </c>
      <c r="K24">
        <v>-8.5701024687243096E-2</v>
      </c>
    </row>
    <row r="25" spans="1:11" ht="14.25" customHeight="1" x14ac:dyDescent="0.2">
      <c r="A25">
        <v>23</v>
      </c>
      <c r="B25">
        <v>3.76936907957709</v>
      </c>
      <c r="C25">
        <v>-6.1032133511197698E-2</v>
      </c>
      <c r="D25">
        <v>8.2491468903121206</v>
      </c>
      <c r="E25">
        <v>4.1403938572836096E-3</v>
      </c>
      <c r="F25">
        <v>-0.20939732873723699</v>
      </c>
      <c r="G25">
        <v>-7.3205131561023803E-2</v>
      </c>
      <c r="H25">
        <v>-6.6420257365524801E-2</v>
      </c>
      <c r="I25">
        <v>2.5785993307804699E-2</v>
      </c>
      <c r="J25">
        <v>8.1937546064358493</v>
      </c>
      <c r="K25">
        <v>-8.7487452095540694E-2</v>
      </c>
    </row>
    <row r="26" spans="1:11" ht="14.25" customHeight="1" x14ac:dyDescent="0.2">
      <c r="A26">
        <v>24</v>
      </c>
      <c r="B26">
        <v>3.7917107317691299</v>
      </c>
      <c r="C26">
        <v>-6.4722881653606998E-2</v>
      </c>
      <c r="D26">
        <v>8.3013878798691696</v>
      </c>
      <c r="E26">
        <v>2.0864610459770498E-3</v>
      </c>
      <c r="F26">
        <v>-0.21291566877264001</v>
      </c>
      <c r="G26">
        <v>-7.5746438750219705E-2</v>
      </c>
      <c r="H26">
        <v>-8.3180215684325903E-2</v>
      </c>
      <c r="I26">
        <v>2.80087487331507E-2</v>
      </c>
      <c r="J26">
        <v>8.2615186535298903</v>
      </c>
      <c r="K26">
        <v>-8.91028289669695E-2</v>
      </c>
    </row>
    <row r="27" spans="1:11" ht="14.25" customHeight="1" x14ac:dyDescent="0.2">
      <c r="A27">
        <v>25</v>
      </c>
      <c r="B27">
        <v>3.8104564178059102</v>
      </c>
      <c r="C27">
        <v>-6.8558144946137003E-2</v>
      </c>
      <c r="D27">
        <v>8.3480751556619204</v>
      </c>
      <c r="E27">
        <v>-3.3828204968258701E-4</v>
      </c>
      <c r="F27">
        <v>-0.21695538427820099</v>
      </c>
      <c r="G27">
        <v>-7.8205849179695794E-2</v>
      </c>
      <c r="H27">
        <v>-0.100818320107065</v>
      </c>
      <c r="I27">
        <v>3.0372137173160001E-2</v>
      </c>
      <c r="J27">
        <v>8.3197864268526196</v>
      </c>
      <c r="K27">
        <v>-9.0594219920230604E-2</v>
      </c>
    </row>
    <row r="28" spans="1:11" ht="14.25" customHeight="1" x14ac:dyDescent="0.2">
      <c r="A28">
        <v>26</v>
      </c>
      <c r="B28">
        <v>3.8265900613484201</v>
      </c>
      <c r="C28">
        <v>-7.2603988089912794E-2</v>
      </c>
      <c r="D28">
        <v>8.3916064477475807</v>
      </c>
      <c r="E28">
        <v>-3.1646512012183398E-3</v>
      </c>
      <c r="F28">
        <v>-0.22163489922683</v>
      </c>
      <c r="G28">
        <v>-8.0579950484463897E-2</v>
      </c>
      <c r="H28">
        <v>-0.119301226955795</v>
      </c>
      <c r="I28">
        <v>3.2868493687892297E-2</v>
      </c>
      <c r="J28">
        <v>8.3703032350833197</v>
      </c>
      <c r="K28">
        <v>-9.2008689574024999E-2</v>
      </c>
    </row>
    <row r="29" spans="1:11" ht="14.25" customHeight="1" x14ac:dyDescent="0.2">
      <c r="A29">
        <v>27</v>
      </c>
      <c r="B29">
        <v>3.8410955860576701</v>
      </c>
      <c r="C29">
        <v>-7.6938585346369798E-2</v>
      </c>
      <c r="D29">
        <v>8.4339645020324205</v>
      </c>
      <c r="E29">
        <v>-6.4234621801531203E-3</v>
      </c>
      <c r="F29">
        <v>-0.22707263759143101</v>
      </c>
      <c r="G29">
        <v>-8.2865330299535397E-2</v>
      </c>
      <c r="H29">
        <v>-0.13859559255256801</v>
      </c>
      <c r="I29">
        <v>3.5436054741869699E-2</v>
      </c>
      <c r="J29">
        <v>8.4148143869013001</v>
      </c>
      <c r="K29">
        <v>-9.3393302547053594E-2</v>
      </c>
    </row>
    <row r="30" spans="1:11" ht="14.25" customHeight="1" x14ac:dyDescent="0.2">
      <c r="A30">
        <v>28</v>
      </c>
      <c r="B30">
        <v>3.8549569155946699</v>
      </c>
      <c r="C30">
        <v>-8.1640110976943306E-2</v>
      </c>
      <c r="D30">
        <v>8.4754721278190708</v>
      </c>
      <c r="E30">
        <v>-1.014553075801E-2</v>
      </c>
      <c r="F30">
        <v>-0.23338702334491401</v>
      </c>
      <c r="G30">
        <v>-8.5058576259922206E-2</v>
      </c>
      <c r="H30">
        <v>-0.15866807321943699</v>
      </c>
      <c r="I30">
        <v>3.7999532150730098E-2</v>
      </c>
      <c r="J30">
        <v>8.4550651909858594</v>
      </c>
      <c r="K30">
        <v>-9.47951234580173E-2</v>
      </c>
    </row>
    <row r="31" spans="1:11" ht="14.25" customHeight="1" x14ac:dyDescent="0.2">
      <c r="A31">
        <v>29</v>
      </c>
      <c r="B31">
        <v>3.86915797362041</v>
      </c>
      <c r="C31">
        <v>-8.67867392430684E-2</v>
      </c>
      <c r="D31">
        <v>8.5160371502592191</v>
      </c>
      <c r="E31">
        <v>-1.4363045489426501E-2</v>
      </c>
      <c r="F31">
        <v>-0.24069648046018499</v>
      </c>
      <c r="G31">
        <v>-8.7156276000635802E-2</v>
      </c>
      <c r="H31">
        <v>-0.17948532527845201</v>
      </c>
      <c r="I31">
        <v>4.0483637730111002E-2</v>
      </c>
      <c r="J31">
        <v>8.4928009560162891</v>
      </c>
      <c r="K31">
        <v>-9.6261216925617094E-2</v>
      </c>
    </row>
    <row r="32" spans="1:11" ht="14.25" customHeight="1" x14ac:dyDescent="0.2">
      <c r="A32">
        <v>30</v>
      </c>
      <c r="B32">
        <v>3.8846826837959001</v>
      </c>
      <c r="C32">
        <v>-9.2456644406180302E-2</v>
      </c>
      <c r="D32">
        <v>8.55556739450458</v>
      </c>
      <c r="E32">
        <v>-1.9113686061499099E-2</v>
      </c>
      <c r="F32">
        <v>-0.24911943291015201</v>
      </c>
      <c r="G32">
        <v>-8.9155017156688096E-2</v>
      </c>
      <c r="H32">
        <v>-0.201014005051667</v>
      </c>
      <c r="I32">
        <v>4.2813083295650103E-2</v>
      </c>
      <c r="J32">
        <v>8.5294783541850201</v>
      </c>
      <c r="K32">
        <v>-9.7838647568554094E-2</v>
      </c>
    </row>
    <row r="33" spans="1:11" ht="14.25" customHeight="1" x14ac:dyDescent="0.2">
      <c r="A33">
        <v>31</v>
      </c>
      <c r="B33">
        <v>3.9023074015388799</v>
      </c>
      <c r="C33">
        <v>-9.8728000727714496E-2</v>
      </c>
      <c r="D33">
        <v>8.5939706857068305</v>
      </c>
      <c r="E33">
        <v>-2.44365049444389E-2</v>
      </c>
      <c r="F33">
        <v>-0.258774304667721</v>
      </c>
      <c r="G33">
        <v>-9.1051387363090597E-2</v>
      </c>
      <c r="H33">
        <v>-0.22322076886113401</v>
      </c>
      <c r="I33">
        <v>4.4912580662985098E-2</v>
      </c>
      <c r="J33">
        <v>8.5653995117368904</v>
      </c>
      <c r="K33">
        <v>-9.9574480005529098E-2</v>
      </c>
    </row>
    <row r="34" spans="1:11" ht="14.25" customHeight="1" x14ac:dyDescent="0.2">
      <c r="A34">
        <v>32</v>
      </c>
      <c r="B34">
        <v>3.9219782092940099</v>
      </c>
      <c r="C34">
        <v>-0.10567898246910599</v>
      </c>
      <c r="D34">
        <v>8.6311548490176797</v>
      </c>
      <c r="E34">
        <v>-3.0370554608457001E-2</v>
      </c>
      <c r="F34">
        <v>-0.269779519705802</v>
      </c>
      <c r="G34">
        <v>-9.2845958484351801E-2</v>
      </c>
      <c r="H34">
        <v>-0.246072273028905</v>
      </c>
      <c r="I34">
        <v>4.67068416477536E-2</v>
      </c>
      <c r="J34">
        <v>8.6005779184298596</v>
      </c>
      <c r="K34">
        <v>-0.101515778855243</v>
      </c>
    </row>
    <row r="35" spans="1:11" ht="14.25" customHeight="1" x14ac:dyDescent="0.2">
      <c r="A35">
        <v>33</v>
      </c>
      <c r="B35">
        <v>3.9434336212626802</v>
      </c>
      <c r="C35">
        <v>-0.11338776389179001</v>
      </c>
      <c r="D35">
        <v>8.6670277095888295</v>
      </c>
      <c r="E35">
        <v>-3.6954887523764399E-2</v>
      </c>
      <c r="F35">
        <v>-0.28225350199729898</v>
      </c>
      <c r="G35">
        <v>-9.45552393029674E-2</v>
      </c>
      <c r="H35">
        <v>-0.26953517387703202</v>
      </c>
      <c r="I35">
        <v>4.8120578065593403E-2</v>
      </c>
      <c r="J35">
        <v>8.63502706402193</v>
      </c>
      <c r="K35">
        <v>-0.10370960873639699</v>
      </c>
    </row>
    <row r="36" spans="1:11" ht="14.25" customHeight="1" x14ac:dyDescent="0.2">
      <c r="A36">
        <v>34</v>
      </c>
      <c r="B36">
        <v>3.9664121516463098</v>
      </c>
      <c r="C36">
        <v>-0.121932519257203</v>
      </c>
      <c r="D36">
        <v>8.7014970925719801</v>
      </c>
      <c r="E36">
        <v>-4.4228556160572301E-2</v>
      </c>
      <c r="F36">
        <v>-0.29631467551512197</v>
      </c>
      <c r="G36">
        <v>-9.6199722830929701E-2</v>
      </c>
      <c r="H36">
        <v>-0.29359144116248698</v>
      </c>
      <c r="I36">
        <v>4.90785017321421E-2</v>
      </c>
      <c r="J36">
        <v>8.6687604382710308</v>
      </c>
      <c r="K36">
        <v>-0.106182805487955</v>
      </c>
    </row>
    <row r="37" spans="1:11" ht="14.25" customHeight="1" x14ac:dyDescent="0.2">
      <c r="A37">
        <v>35</v>
      </c>
      <c r="B37">
        <v>3.99065231464628</v>
      </c>
      <c r="C37">
        <v>-0.13139142282677799</v>
      </c>
      <c r="D37">
        <v>8.7344708231188299</v>
      </c>
      <c r="E37">
        <v>-5.2230612989091797E-2</v>
      </c>
      <c r="F37">
        <v>-0.31208146423217797</v>
      </c>
      <c r="G37">
        <v>-9.7799902080231205E-2</v>
      </c>
      <c r="H37">
        <v>-0.31828429838191802</v>
      </c>
      <c r="I37">
        <v>4.9505324463037403E-2</v>
      </c>
      <c r="J37">
        <v>8.7017915309351608</v>
      </c>
      <c r="K37">
        <v>-0.108881289829936</v>
      </c>
    </row>
    <row r="38" spans="1:11" ht="14.25" customHeight="1" x14ac:dyDescent="0.2">
      <c r="A38">
        <v>36</v>
      </c>
      <c r="B38">
        <v>4.0158926244639899</v>
      </c>
      <c r="C38">
        <v>-0.141842648861952</v>
      </c>
      <c r="D38">
        <v>8.7658567263810596</v>
      </c>
      <c r="E38">
        <v>-6.1000110479533999E-2</v>
      </c>
      <c r="F38">
        <v>-0.329672292121373</v>
      </c>
      <c r="G38">
        <v>-9.93762700628643E-2</v>
      </c>
      <c r="H38">
        <v>-0.34367228246689402</v>
      </c>
      <c r="I38">
        <v>4.9325758073917099E-2</v>
      </c>
      <c r="J38">
        <v>8.7341338317722599</v>
      </c>
      <c r="K38">
        <v>-0.11173075370262001</v>
      </c>
    </row>
    <row r="39" spans="1:11" ht="14.25" customHeight="1" x14ac:dyDescent="0.2">
      <c r="A39">
        <v>37</v>
      </c>
      <c r="B39">
        <v>4.0418715953008499</v>
      </c>
      <c r="C39">
        <v>-0.15333422951144199</v>
      </c>
      <c r="D39">
        <v>8.7955626275103995</v>
      </c>
      <c r="E39">
        <v>-7.0576101102109906E-2</v>
      </c>
      <c r="F39">
        <v>-0.34920558315561401</v>
      </c>
      <c r="G39">
        <v>-0.100949319790821</v>
      </c>
      <c r="H39">
        <v>-0.36981393034898302</v>
      </c>
      <c r="I39">
        <v>4.84645143804186E-2</v>
      </c>
      <c r="J39">
        <v>8.7658008305403197</v>
      </c>
      <c r="K39">
        <v>-0.11465688904629</v>
      </c>
    </row>
    <row r="40" spans="1:11" ht="14.25" customHeight="1" x14ac:dyDescent="0.2">
      <c r="A40">
        <v>38</v>
      </c>
      <c r="B40">
        <v>4.0683277413582397</v>
      </c>
      <c r="C40">
        <v>-0.16579362847309501</v>
      </c>
      <c r="D40">
        <v>8.8234963516585196</v>
      </c>
      <c r="E40">
        <v>-8.0997637327030705E-2</v>
      </c>
      <c r="F40">
        <v>-0.370799761307811</v>
      </c>
      <c r="G40">
        <v>-0.102539544276095</v>
      </c>
      <c r="H40">
        <v>-0.39676777895975202</v>
      </c>
      <c r="I40">
        <v>4.687610732302E-2</v>
      </c>
      <c r="J40">
        <v>8.7968060169972997</v>
      </c>
      <c r="K40">
        <v>-0.117585387801226</v>
      </c>
    </row>
    <row r="41" spans="1:11" ht="14.25" customHeight="1" x14ac:dyDescent="0.2">
      <c r="A41">
        <v>39</v>
      </c>
      <c r="B41">
        <v>4.0949995768375702</v>
      </c>
      <c r="C41">
        <v>-0.179118167332043</v>
      </c>
      <c r="D41">
        <v>8.8495657239771397</v>
      </c>
      <c r="E41">
        <v>-9.2283097410458606E-2</v>
      </c>
      <c r="F41">
        <v>-0.394573250550869</v>
      </c>
      <c r="G41">
        <v>-0.104167436530677</v>
      </c>
      <c r="H41">
        <v>-0.42459236523076899</v>
      </c>
      <c r="I41">
        <v>4.4634259341559998E-2</v>
      </c>
      <c r="J41">
        <v>8.8271628809011595</v>
      </c>
      <c r="K41">
        <v>-0.120441941907711</v>
      </c>
    </row>
    <row r="42" spans="1:11" ht="14.25" customHeight="1" x14ac:dyDescent="0.2">
      <c r="A42">
        <v>40</v>
      </c>
      <c r="B42">
        <v>4.12162561594024</v>
      </c>
      <c r="C42">
        <v>-0.193205167673415</v>
      </c>
      <c r="D42">
        <v>8.8736785696179492</v>
      </c>
      <c r="E42">
        <v>-0.10436816275235999</v>
      </c>
      <c r="F42">
        <v>-0.42064447485769602</v>
      </c>
      <c r="G42">
        <v>-0.105853489566561</v>
      </c>
      <c r="H42">
        <v>-0.45334622609360298</v>
      </c>
      <c r="I42">
        <v>4.18424950007176E-2</v>
      </c>
      <c r="J42">
        <v>8.85688491200988</v>
      </c>
      <c r="K42">
        <v>-0.12315224330602501</v>
      </c>
    </row>
    <row r="43" spans="1:11" ht="14.25" customHeight="1" x14ac:dyDescent="0.2">
      <c r="A43">
        <v>41</v>
      </c>
      <c r="B43">
        <v>4.1479443728676397</v>
      </c>
      <c r="C43">
        <v>-0.20795195108234199</v>
      </c>
      <c r="D43">
        <v>8.8957427137326395</v>
      </c>
      <c r="E43">
        <v>-0.11716784053865401</v>
      </c>
      <c r="F43">
        <v>-0.44906842639634198</v>
      </c>
      <c r="G43">
        <v>-0.107618196395738</v>
      </c>
      <c r="H43">
        <v>-0.48308789847982198</v>
      </c>
      <c r="I43">
        <v>3.86043388651717E-2</v>
      </c>
      <c r="J43">
        <v>8.8859856000814208</v>
      </c>
      <c r="K43">
        <v>-0.12564198393645001</v>
      </c>
    </row>
    <row r="44" spans="1:11" ht="14.25" customHeight="1" x14ac:dyDescent="0.2">
      <c r="A44">
        <v>42</v>
      </c>
      <c r="B44">
        <v>4.1736943618211697</v>
      </c>
      <c r="C44">
        <v>-0.223255839143953</v>
      </c>
      <c r="D44">
        <v>8.9156659814729302</v>
      </c>
      <c r="E44">
        <v>-0.13059713795525699</v>
      </c>
      <c r="F44">
        <v>-0.47964637011543199</v>
      </c>
      <c r="G44">
        <v>-0.109482050030202</v>
      </c>
      <c r="H44">
        <v>-0.51387591932099297</v>
      </c>
      <c r="I44">
        <v>3.50233154996012E-2</v>
      </c>
      <c r="J44">
        <v>8.9144784348737396</v>
      </c>
      <c r="K44">
        <v>-0.12783685573926701</v>
      </c>
    </row>
    <row r="45" spans="1:11" ht="14.25" customHeight="1" x14ac:dyDescent="0.2">
      <c r="A45">
        <v>43</v>
      </c>
      <c r="B45">
        <v>4.1986140970022303</v>
      </c>
      <c r="C45">
        <v>-0.23901415344337801</v>
      </c>
      <c r="D45">
        <v>8.9333902240430891</v>
      </c>
      <c r="E45">
        <v>-0.14457106218808699</v>
      </c>
      <c r="F45">
        <v>-0.512116139158732</v>
      </c>
      <c r="G45">
        <v>-0.111465543481944</v>
      </c>
      <c r="H45">
        <v>-0.545768825548685</v>
      </c>
      <c r="I45">
        <v>3.1202949468685199E-2</v>
      </c>
      <c r="J45">
        <v>8.9423769061448297</v>
      </c>
      <c r="K45">
        <v>-0.12966255065475801</v>
      </c>
    </row>
    <row r="46" spans="1:11" ht="14.25" customHeight="1" x14ac:dyDescent="0.2">
      <c r="A46">
        <v>44</v>
      </c>
      <c r="B46">
        <v>4.2224420926122201</v>
      </c>
      <c r="C46">
        <v>-0.25512421556574899</v>
      </c>
      <c r="D46">
        <v>8.9489933968577695</v>
      </c>
      <c r="E46">
        <v>-0.15900462042306299</v>
      </c>
      <c r="F46">
        <v>-0.54621556667000903</v>
      </c>
      <c r="G46">
        <v>-0.113585943615688</v>
      </c>
      <c r="H46">
        <v>-0.578825154094466</v>
      </c>
      <c r="I46">
        <v>2.7246765337102501E-2</v>
      </c>
      <c r="J46">
        <v>8.9696945036526401</v>
      </c>
      <c r="K46">
        <v>-0.131044760623204</v>
      </c>
    </row>
    <row r="47" spans="1:11" ht="14.25" customHeight="1" x14ac:dyDescent="0.2">
      <c r="A47">
        <v>45</v>
      </c>
      <c r="B47">
        <v>4.2449695560060201</v>
      </c>
      <c r="C47">
        <v>-0.27148334709619398</v>
      </c>
      <c r="D47">
        <v>8.9625874813841904</v>
      </c>
      <c r="E47">
        <v>-0.173812819846102</v>
      </c>
      <c r="F47">
        <v>-0.58168248579302895</v>
      </c>
      <c r="G47">
        <v>-0.115847612707087</v>
      </c>
      <c r="H47">
        <v>-0.61310344188990396</v>
      </c>
      <c r="I47">
        <v>2.32582876695323E-2</v>
      </c>
      <c r="J47">
        <v>8.9964447171551392</v>
      </c>
      <c r="K47">
        <v>-0.13190917758488799</v>
      </c>
    </row>
    <row r="48" spans="1:11" ht="14.25" customHeight="1" x14ac:dyDescent="0.2">
      <c r="A48">
        <v>46</v>
      </c>
      <c r="B48">
        <v>4.2661984671525097</v>
      </c>
      <c r="C48">
        <v>-0.28798886961984499</v>
      </c>
      <c r="D48">
        <v>8.9742844590895796</v>
      </c>
      <c r="E48">
        <v>-0.188910667643122</v>
      </c>
      <c r="F48">
        <v>-0.61825472967156103</v>
      </c>
      <c r="G48">
        <v>-0.118251686884525</v>
      </c>
      <c r="H48">
        <v>-0.64866222586656597</v>
      </c>
      <c r="I48">
        <v>1.9341041030653299E-2</v>
      </c>
      <c r="J48">
        <v>9.0226410364103096</v>
      </c>
      <c r="K48">
        <v>-0.13218149348008901</v>
      </c>
    </row>
    <row r="49" spans="1:11" ht="14.25" customHeight="1" x14ac:dyDescent="0.2">
      <c r="A49">
        <v>47</v>
      </c>
      <c r="B49">
        <v>4.2861834991740304</v>
      </c>
      <c r="C49">
        <v>-0.30453810472183102</v>
      </c>
      <c r="D49">
        <v>8.9841963114411705</v>
      </c>
      <c r="E49">
        <v>-0.20421317100004099</v>
      </c>
      <c r="F49">
        <v>-0.65567013144937003</v>
      </c>
      <c r="G49">
        <v>-0.120799302276383</v>
      </c>
      <c r="H49">
        <v>-0.68556004295602102</v>
      </c>
      <c r="I49">
        <v>1.5598549985144599E-2</v>
      </c>
      <c r="J49">
        <v>9.0482969511761002</v>
      </c>
      <c r="K49">
        <v>-0.131808610913309</v>
      </c>
    </row>
    <row r="50" spans="1:11" ht="14.25" customHeight="1" x14ac:dyDescent="0.2">
      <c r="A50">
        <v>48</v>
      </c>
      <c r="B50">
        <v>4.3049793251929298</v>
      </c>
      <c r="C50">
        <v>-0.32102837398728201</v>
      </c>
      <c r="D50">
        <v>8.9924350199061802</v>
      </c>
      <c r="E50">
        <v>-0.219635337102776</v>
      </c>
      <c r="F50">
        <v>-0.69366652427022302</v>
      </c>
      <c r="G50">
        <v>-0.12349159501104599</v>
      </c>
      <c r="H50">
        <v>-0.72385543008983699</v>
      </c>
      <c r="I50">
        <v>1.2134339097685101E-2</v>
      </c>
      <c r="J50">
        <v>9.0734259512104796</v>
      </c>
      <c r="K50">
        <v>-0.13082227514592901</v>
      </c>
    </row>
    <row r="51" spans="1:11" ht="14.25" customHeight="1" x14ac:dyDescent="0.2">
      <c r="A51">
        <v>49</v>
      </c>
      <c r="B51">
        <v>4.3226406183315698</v>
      </c>
      <c r="C51">
        <v>-0.33735699900132898</v>
      </c>
      <c r="D51">
        <v>8.9991125659518403</v>
      </c>
      <c r="E51">
        <v>-0.23509217313724701</v>
      </c>
      <c r="F51">
        <v>-0.73198174127788695</v>
      </c>
      <c r="G51">
        <v>-0.12632970121689799</v>
      </c>
      <c r="H51">
        <v>-0.76360692419958198</v>
      </c>
      <c r="I51">
        <v>9.0519329329537997E-3</v>
      </c>
      <c r="J51">
        <v>9.0980415262714391</v>
      </c>
      <c r="K51">
        <v>-0.129275442103546</v>
      </c>
    </row>
    <row r="52" spans="1:11" ht="14.25" customHeight="1" x14ac:dyDescent="0.2">
      <c r="A52">
        <v>50</v>
      </c>
      <c r="B52">
        <v>4.3392220517122997</v>
      </c>
      <c r="C52">
        <v>-0.35342130134910199</v>
      </c>
      <c r="D52">
        <v>9.0043409310453804</v>
      </c>
      <c r="E52">
        <v>-0.25049868628937</v>
      </c>
      <c r="F52">
        <v>-0.77035361561613003</v>
      </c>
      <c r="G52">
        <v>-0.12931475702232201</v>
      </c>
      <c r="H52">
        <v>-0.80487306221682298</v>
      </c>
      <c r="I52">
        <v>6.4199717056439504E-3</v>
      </c>
      <c r="J52">
        <v>9.1221571661169207</v>
      </c>
      <c r="K52">
        <v>-0.127221067711762</v>
      </c>
    </row>
    <row r="53" spans="1:11" ht="14.25" customHeight="1" x14ac:dyDescent="0.2">
      <c r="A53">
        <v>51</v>
      </c>
      <c r="B53">
        <v>4.3547782984574699</v>
      </c>
      <c r="C53">
        <v>-0.36913693902181299</v>
      </c>
      <c r="D53">
        <v>9.0082320966540301</v>
      </c>
      <c r="E53">
        <v>-0.26578450026639799</v>
      </c>
      <c r="F53">
        <v>-0.80851998042871798</v>
      </c>
      <c r="G53">
        <v>-0.13244789855570099</v>
      </c>
      <c r="H53">
        <v>-0.84771238107312996</v>
      </c>
      <c r="I53">
        <v>4.1675582305059902E-3</v>
      </c>
      <c r="J53">
        <v>9.1457863605048999</v>
      </c>
      <c r="K53">
        <v>-0.124712107896175</v>
      </c>
    </row>
    <row r="54" spans="1:11" ht="14.25" customHeight="1" x14ac:dyDescent="0.2">
      <c r="A54">
        <v>52</v>
      </c>
      <c r="B54">
        <v>4.3693640316894404</v>
      </c>
      <c r="C54">
        <v>-0.38449291563500299</v>
      </c>
      <c r="D54">
        <v>9.0108980442450104</v>
      </c>
      <c r="E54">
        <v>-0.28093770486092601</v>
      </c>
      <c r="F54">
        <v>-0.84621866885941699</v>
      </c>
      <c r="G54">
        <v>-0.13573026194541901</v>
      </c>
      <c r="H54">
        <v>-0.89218341770006904</v>
      </c>
      <c r="I54">
        <v>2.18891097230468E-3</v>
      </c>
      <c r="J54">
        <v>9.1689428922538596</v>
      </c>
      <c r="K54">
        <v>-0.121801518582385</v>
      </c>
    </row>
    <row r="55" spans="1:11" ht="14.25" customHeight="1" x14ac:dyDescent="0.2">
      <c r="A55">
        <v>53</v>
      </c>
      <c r="B55">
        <v>4.3830339245305501</v>
      </c>
      <c r="C55">
        <v>-0.39949657121029503</v>
      </c>
      <c r="D55">
        <v>9.0124507552855508</v>
      </c>
      <c r="E55">
        <v>-0.295961006386881</v>
      </c>
      <c r="F55">
        <v>-0.88318751405199503</v>
      </c>
      <c r="G55">
        <v>-0.13916298331985999</v>
      </c>
      <c r="H55">
        <v>-0.93834470902920897</v>
      </c>
      <c r="I55">
        <v>3.7824839580473E-4</v>
      </c>
      <c r="J55">
        <v>9.1916417164243303</v>
      </c>
      <c r="K55">
        <v>-0.11854225569599</v>
      </c>
    </row>
    <row r="56" spans="1:11" ht="14.25" customHeight="1" x14ac:dyDescent="0.2">
      <c r="A56">
        <v>54</v>
      </c>
      <c r="B56">
        <v>4.3958426501031704</v>
      </c>
      <c r="C56">
        <v>-0.41415524576931101</v>
      </c>
      <c r="D56">
        <v>9.0130022112428794</v>
      </c>
      <c r="E56">
        <v>-0.31085711115819298</v>
      </c>
      <c r="F56">
        <v>-0.91916434915021905</v>
      </c>
      <c r="G56">
        <v>-0.14274719880740599</v>
      </c>
      <c r="H56">
        <v>-0.98641525149961995</v>
      </c>
      <c r="I56">
        <v>-1.3702110342290899E-3</v>
      </c>
      <c r="J56">
        <v>9.2138980811373408</v>
      </c>
      <c r="K56">
        <v>-0.114987275162592</v>
      </c>
    </row>
    <row r="57" spans="1:11" ht="14.25" customHeight="1" x14ac:dyDescent="0.2">
      <c r="A57">
        <v>55</v>
      </c>
      <c r="B57">
        <v>4.4078448815296403</v>
      </c>
      <c r="C57">
        <v>-0.42847627933367499</v>
      </c>
      <c r="D57">
        <v>9.0126643935842292</v>
      </c>
      <c r="E57">
        <v>-0.32562872548878902</v>
      </c>
      <c r="F57">
        <v>-0.95388700729785503</v>
      </c>
      <c r="G57">
        <v>-0.14647933764229601</v>
      </c>
      <c r="H57">
        <v>-1.0372558795803799</v>
      </c>
      <c r="I57">
        <v>-3.1622488530320702E-3</v>
      </c>
      <c r="J57">
        <v>9.2357272345139307</v>
      </c>
      <c r="K57">
        <v>-0.11118953290778801</v>
      </c>
    </row>
    <row r="58" spans="1:11" ht="14.25" customHeight="1" x14ac:dyDescent="0.2">
      <c r="A58">
        <v>56</v>
      </c>
      <c r="B58">
        <v>4.4190952919323196</v>
      </c>
      <c r="C58">
        <v>-0.44246701192500998</v>
      </c>
      <c r="D58">
        <v>9.0115492837768194</v>
      </c>
      <c r="E58">
        <v>-0.34027855569259802</v>
      </c>
      <c r="F58">
        <v>-0.98709332163867103</v>
      </c>
      <c r="G58">
        <v>-0.15033700148218501</v>
      </c>
      <c r="H58">
        <v>-1.09188788724807</v>
      </c>
      <c r="I58">
        <v>-5.1036465958394497E-3</v>
      </c>
      <c r="J58">
        <v>9.2571444246751398</v>
      </c>
      <c r="K58">
        <v>-0.10720198485717899</v>
      </c>
    </row>
    <row r="59" spans="1:11" ht="14.25" customHeight="1" x14ac:dyDescent="0.2">
      <c r="A59">
        <v>57</v>
      </c>
      <c r="B59">
        <v>4.4296485544335598</v>
      </c>
      <c r="C59">
        <v>-0.45613478356493697</v>
      </c>
      <c r="D59">
        <v>9.0097688632878796</v>
      </c>
      <c r="E59">
        <v>-0.35480930808354999</v>
      </c>
      <c r="F59">
        <v>-1.0185211253164299</v>
      </c>
      <c r="G59">
        <v>-0.15429308509058401</v>
      </c>
      <c r="H59">
        <v>-1.1513325684792699</v>
      </c>
      <c r="I59">
        <v>-7.3001857978864798E-3</v>
      </c>
      <c r="J59">
        <v>9.2781648997420092</v>
      </c>
      <c r="K59">
        <v>-0.103077586936363</v>
      </c>
    </row>
    <row r="60" spans="1:11" ht="14.25" customHeight="1" x14ac:dyDescent="0.2">
      <c r="A60">
        <v>58</v>
      </c>
      <c r="B60">
        <v>4.43955934215571</v>
      </c>
      <c r="C60">
        <v>-0.46948693427508098</v>
      </c>
      <c r="D60">
        <v>9.0074351135846396</v>
      </c>
      <c r="E60">
        <v>-0.36922368897557201</v>
      </c>
      <c r="F60">
        <v>-1.0479082514749101</v>
      </c>
      <c r="G60">
        <v>-0.15832048323100101</v>
      </c>
      <c r="H60">
        <v>-1.2166112172505601</v>
      </c>
      <c r="I60">
        <v>-9.8576479944084208E-3</v>
      </c>
      <c r="J60">
        <v>9.2988039078355804</v>
      </c>
      <c r="K60">
        <v>-9.8869295070940902E-2</v>
      </c>
    </row>
    <row r="61" spans="1:11" ht="14.25" customHeight="1" x14ac:dyDescent="0.2">
      <c r="A61">
        <v>59</v>
      </c>
      <c r="B61">
        <v>4.4488823282211296</v>
      </c>
      <c r="C61">
        <v>-0.482530804077064</v>
      </c>
      <c r="D61">
        <v>9.00466001613432</v>
      </c>
      <c r="E61">
        <v>-0.38352440468259302</v>
      </c>
      <c r="F61">
        <v>-1.07499253325786</v>
      </c>
      <c r="G61">
        <v>-0.16239209066694699</v>
      </c>
      <c r="H61">
        <v>-1.28874512753853</v>
      </c>
      <c r="I61">
        <v>-1.2881814720640501E-2</v>
      </c>
      <c r="J61">
        <v>9.3190766970768806</v>
      </c>
      <c r="K61">
        <v>-9.4630065186511403E-2</v>
      </c>
    </row>
    <row r="62" spans="1:11" ht="14.25" customHeight="1" x14ac:dyDescent="0.2">
      <c r="A62">
        <v>60</v>
      </c>
      <c r="B62">
        <v>4.4576721857521697</v>
      </c>
      <c r="C62">
        <v>-0.49527373299250899</v>
      </c>
      <c r="D62">
        <v>9.0015555524041506</v>
      </c>
      <c r="E62">
        <v>-0.397714161518542</v>
      </c>
      <c r="F62">
        <v>-1.0996629702023499</v>
      </c>
      <c r="G62">
        <v>-0.16648080216193101</v>
      </c>
      <c r="H62">
        <v>-1.3687555933197399</v>
      </c>
      <c r="I62">
        <v>-1.6478467511818098E-2</v>
      </c>
      <c r="J62">
        <v>9.3389985155869493</v>
      </c>
      <c r="K62">
        <v>-9.0412853208674093E-2</v>
      </c>
    </row>
    <row r="63" spans="1:11" ht="14.25" customHeight="1" x14ac:dyDescent="0.2">
      <c r="A63">
        <v>61</v>
      </c>
      <c r="B63">
        <v>4.4659835878711798</v>
      </c>
      <c r="C63">
        <v>-0.50772306104303799</v>
      </c>
      <c r="D63">
        <v>8.99823370386137</v>
      </c>
      <c r="E63">
        <v>-0.411795665797348</v>
      </c>
      <c r="F63">
        <v>-1.12241322741861</v>
      </c>
      <c r="G63">
        <v>-0.17055951247946399</v>
      </c>
      <c r="H63">
        <v>-1.4576639085707901</v>
      </c>
      <c r="I63">
        <v>-2.0753387903176299E-2</v>
      </c>
      <c r="J63">
        <v>9.3585846114868403</v>
      </c>
      <c r="K63">
        <v>-8.6270615063028203E-2</v>
      </c>
    </row>
    <row r="64" spans="1:11" ht="14.25" customHeight="1" x14ac:dyDescent="0.2">
      <c r="A64">
        <v>62</v>
      </c>
      <c r="B64">
        <v>4.4738712077005101</v>
      </c>
      <c r="C64">
        <v>-0.51988612825027503</v>
      </c>
      <c r="D64">
        <v>8.9948064519731901</v>
      </c>
      <c r="E64">
        <v>-0.42577162383293798</v>
      </c>
      <c r="F64">
        <v>-1.1438881364101401</v>
      </c>
      <c r="G64">
        <v>-0.17460111638305401</v>
      </c>
      <c r="H64">
        <v>-1.5564913672682501</v>
      </c>
      <c r="I64">
        <v>-2.58123574299505E-2</v>
      </c>
      <c r="J64">
        <v>9.3778502328975808</v>
      </c>
      <c r="K64">
        <v>-8.2256306675173405E-2</v>
      </c>
    </row>
    <row r="65" spans="1:11" ht="14.25" customHeight="1" x14ac:dyDescent="0.2">
      <c r="A65">
        <v>63</v>
      </c>
      <c r="B65">
        <v>4.4813897183625198</v>
      </c>
      <c r="C65">
        <v>-0.53177027463584303</v>
      </c>
      <c r="D65">
        <v>8.9913857782068405</v>
      </c>
      <c r="E65">
        <v>-0.43964474193924202</v>
      </c>
      <c r="F65">
        <v>-1.1647325286804699</v>
      </c>
      <c r="G65">
        <v>-0.178578508636213</v>
      </c>
      <c r="H65">
        <v>-1.6662592633886999</v>
      </c>
      <c r="I65">
        <v>-3.1739624605403999E-2</v>
      </c>
      <c r="J65">
        <v>9.3968106279401997</v>
      </c>
      <c r="K65">
        <v>-7.84132646248486E-2</v>
      </c>
    </row>
    <row r="66" spans="1:11" ht="14.25" customHeight="1" x14ac:dyDescent="0.2">
      <c r="A66">
        <v>64</v>
      </c>
      <c r="B66">
        <v>4.4885937929795601</v>
      </c>
      <c r="C66">
        <v>-0.54338284022136496</v>
      </c>
      <c r="D66">
        <v>8.9880836640295598</v>
      </c>
      <c r="E66">
        <v>-0.45341772643018802</v>
      </c>
      <c r="F66">
        <v>-1.1855912357331</v>
      </c>
      <c r="G66">
        <v>-0.18246458400245</v>
      </c>
      <c r="H66">
        <v>-1.78798889090873</v>
      </c>
      <c r="I66">
        <v>-3.85333058549127E-2</v>
      </c>
      <c r="J66">
        <v>9.4154810447357509</v>
      </c>
      <c r="K66">
        <v>-7.4746348108351193E-2</v>
      </c>
    </row>
    <row r="67" spans="1:11" ht="14.25" customHeight="1" x14ac:dyDescent="0.2">
      <c r="A67">
        <v>65</v>
      </c>
      <c r="B67">
        <v>4.4955381046739804</v>
      </c>
      <c r="C67">
        <v>-0.55473116502846198</v>
      </c>
      <c r="D67">
        <v>8.9850120909085707</v>
      </c>
      <c r="E67">
        <v>-0.46709328361970498</v>
      </c>
      <c r="F67">
        <v>-1.2071090890715499</v>
      </c>
      <c r="G67">
        <v>-0.18623223724527399</v>
      </c>
      <c r="H67">
        <v>-1.92270154380491</v>
      </c>
      <c r="I67">
        <v>-4.6169984581880298E-2</v>
      </c>
      <c r="J67">
        <v>9.4338767314052596</v>
      </c>
      <c r="K67">
        <v>-7.1250796976118497E-2</v>
      </c>
    </row>
    <row r="68" spans="1:11" ht="14.25" customHeight="1" x14ac:dyDescent="0.2">
      <c r="A68">
        <v>66</v>
      </c>
      <c r="B68">
        <v>4.5022773265681399</v>
      </c>
      <c r="C68">
        <v>-0.56582258907875904</v>
      </c>
      <c r="D68">
        <v>8.9822830403110903</v>
      </c>
      <c r="E68">
        <v>-0.48067411982172098</v>
      </c>
      <c r="F68">
        <v>-1.22993092019935</v>
      </c>
      <c r="G68">
        <v>-0.18985436312819501</v>
      </c>
      <c r="H68">
        <v>-2.0714185160538299</v>
      </c>
      <c r="I68">
        <v>-5.4626244189710897E-2</v>
      </c>
      <c r="J68">
        <v>9.4520129360697798</v>
      </c>
      <c r="K68">
        <v>-6.7921851078587503E-2</v>
      </c>
    </row>
    <row r="69" spans="1:11" ht="14.25" customHeight="1" x14ac:dyDescent="0.2">
      <c r="A69">
        <v>67</v>
      </c>
      <c r="B69">
        <v>4.5088661317843899</v>
      </c>
      <c r="C69">
        <v>-0.57666445239387798</v>
      </c>
      <c r="D69">
        <v>8.9800084937043501</v>
      </c>
      <c r="E69">
        <v>-0.49416294135016497</v>
      </c>
      <c r="F69">
        <v>-1.25470156062</v>
      </c>
      <c r="G69">
        <v>-0.193303856414724</v>
      </c>
      <c r="H69">
        <v>-2.2351611016320598</v>
      </c>
      <c r="I69">
        <v>-6.3878668081808407E-2</v>
      </c>
      <c r="J69">
        <v>9.4699049068503403</v>
      </c>
      <c r="K69">
        <v>-6.4754750266195205E-2</v>
      </c>
    </row>
    <row r="70" spans="1:11" ht="14.25" customHeight="1" x14ac:dyDescent="0.2">
      <c r="A70">
        <v>68</v>
      </c>
      <c r="B70">
        <v>4.5153591934450796</v>
      </c>
      <c r="C70">
        <v>-0.58726409499544197</v>
      </c>
      <c r="D70">
        <v>8.9783004325555904</v>
      </c>
      <c r="E70">
        <v>-0.50756245451896498</v>
      </c>
      <c r="F70">
        <v>-1.2820658418370099</v>
      </c>
      <c r="G70">
        <v>-0.196553611868369</v>
      </c>
      <c r="H70">
        <v>-2.41495059451618</v>
      </c>
      <c r="I70">
        <v>-7.3903839661576695E-2</v>
      </c>
      <c r="J70">
        <v>9.4875678918679807</v>
      </c>
      <c r="K70">
        <v>-6.17447343893789E-2</v>
      </c>
    </row>
    <row r="71" spans="1:11" ht="14.25" customHeight="1" x14ac:dyDescent="0.2">
      <c r="A71">
        <v>69</v>
      </c>
      <c r="B71">
        <v>4.5218111846725604</v>
      </c>
      <c r="C71">
        <v>-0.59762885690507295</v>
      </c>
      <c r="D71">
        <v>8.9772708383320197</v>
      </c>
      <c r="E71">
        <v>-0.52087536564205095</v>
      </c>
      <c r="F71">
        <v>-1.3126685953539201</v>
      </c>
      <c r="G71">
        <v>-0.199576524252642</v>
      </c>
      <c r="H71">
        <v>-2.61180828868279</v>
      </c>
      <c r="I71">
        <v>-8.4678342332419707E-2</v>
      </c>
      <c r="J71">
        <v>9.5050171392437406</v>
      </c>
      <c r="K71">
        <v>-5.8887043298575498E-2</v>
      </c>
    </row>
    <row r="72" spans="1:11" ht="14.25" customHeight="1" x14ac:dyDescent="0.2">
      <c r="A72">
        <v>70</v>
      </c>
      <c r="B72">
        <v>4.5282767785891904</v>
      </c>
      <c r="C72">
        <v>-0.60776607814439598</v>
      </c>
      <c r="D72">
        <v>8.9770316925008906</v>
      </c>
      <c r="E72">
        <v>-0.53410438103335001</v>
      </c>
      <c r="F72">
        <v>-1.34715465267422</v>
      </c>
      <c r="G72">
        <v>-0.20235137118393801</v>
      </c>
      <c r="H72">
        <v>-2.8267554781084501</v>
      </c>
      <c r="I72">
        <v>-9.6178759497741295E-2</v>
      </c>
      <c r="J72">
        <v>9.5222678970986507</v>
      </c>
      <c r="K72">
        <v>-5.6176916844222102E-2</v>
      </c>
    </row>
    <row r="73" spans="1:11" ht="14.25" customHeight="1" x14ac:dyDescent="0.2">
      <c r="A73">
        <v>71</v>
      </c>
      <c r="B73">
        <v>4.5348106483173201</v>
      </c>
      <c r="C73">
        <v>-0.61768309873503202</v>
      </c>
      <c r="D73">
        <v>8.9776949765293992</v>
      </c>
      <c r="E73">
        <v>-0.547252207006791</v>
      </c>
      <c r="F73">
        <v>-1.38616884530143</v>
      </c>
      <c r="G73">
        <v>-0.20488046169020599</v>
      </c>
      <c r="H73">
        <v>-3.0608134567697398</v>
      </c>
      <c r="I73">
        <v>-0.108381674560945</v>
      </c>
      <c r="J73">
        <v>9.5393354135537596</v>
      </c>
      <c r="K73">
        <v>-5.3609594876755998E-2</v>
      </c>
    </row>
    <row r="74" spans="1:11" ht="14.25" customHeight="1" x14ac:dyDescent="0.2">
      <c r="A74">
        <v>72</v>
      </c>
      <c r="B74">
        <v>4.5414674669793103</v>
      </c>
      <c r="C74">
        <v>-0.62738725869860401</v>
      </c>
      <c r="D74">
        <v>8.9793726718847893</v>
      </c>
      <c r="E74">
        <v>-0.560321549876304</v>
      </c>
      <c r="F74">
        <v>-1.43035600473908</v>
      </c>
      <c r="G74">
        <v>-0.20717198765227901</v>
      </c>
      <c r="H74">
        <v>-3.3150035186432598</v>
      </c>
      <c r="I74">
        <v>-0.121263670925436</v>
      </c>
      <c r="J74">
        <v>9.5562349367300996</v>
      </c>
      <c r="K74">
        <v>-5.11803172466141E-2</v>
      </c>
    </row>
    <row r="75" spans="1:11" ht="14.25" customHeight="1" x14ac:dyDescent="0.2">
      <c r="A75">
        <v>73</v>
      </c>
      <c r="B75">
        <v>4.5483019076974998</v>
      </c>
      <c r="C75">
        <v>-0.63688589805673601</v>
      </c>
      <c r="D75">
        <v>8.9821767600342906</v>
      </c>
      <c r="E75">
        <v>-0.57331511595581497</v>
      </c>
      <c r="F75">
        <v>-1.48036096249067</v>
      </c>
      <c r="G75">
        <v>-0.20923414095099099</v>
      </c>
      <c r="H75">
        <v>-3.5903469577055702</v>
      </c>
      <c r="I75">
        <v>-0.134801331994617</v>
      </c>
      <c r="J75">
        <v>9.5729817147487104</v>
      </c>
      <c r="K75">
        <v>-4.88843238042335E-2</v>
      </c>
    </row>
    <row r="76" spans="1:11" ht="14.25" customHeight="1" x14ac:dyDescent="0.2">
      <c r="A76">
        <v>74</v>
      </c>
      <c r="B76">
        <v>4.5553686435942398</v>
      </c>
      <c r="C76">
        <v>-0.64618635683104997</v>
      </c>
      <c r="D76">
        <v>8.9862192224451292</v>
      </c>
      <c r="E76">
        <v>-0.58623561155925497</v>
      </c>
      <c r="F76">
        <v>-1.5368285500597201</v>
      </c>
      <c r="G76">
        <v>-0.211075113467177</v>
      </c>
      <c r="H76">
        <v>-3.88786506793326</v>
      </c>
      <c r="I76">
        <v>-0.148971241171892</v>
      </c>
      <c r="J76">
        <v>9.5895909957306404</v>
      </c>
      <c r="K76">
        <v>-4.6716854400051397E-2</v>
      </c>
    </row>
    <row r="77" spans="1:11" ht="14.25" customHeight="1" x14ac:dyDescent="0.2">
      <c r="A77">
        <v>75</v>
      </c>
      <c r="B77">
        <v>4.5627223477919001</v>
      </c>
      <c r="C77">
        <v>-0.65529597504316905</v>
      </c>
      <c r="D77">
        <v>8.9916120405845295</v>
      </c>
      <c r="E77">
        <v>-0.59908574300055195</v>
      </c>
      <c r="F77">
        <v>-1.60040359894975</v>
      </c>
      <c r="G77">
        <v>-0.21270309708167101</v>
      </c>
      <c r="H77">
        <v>-4.2085791433029103</v>
      </c>
      <c r="I77">
        <v>-0.163749981860665</v>
      </c>
      <c r="J77">
        <v>9.6060780277968991</v>
      </c>
      <c r="K77">
        <v>-4.4673148884504903E-2</v>
      </c>
    </row>
    <row r="78" spans="1:11" ht="14.25" customHeight="1" x14ac:dyDescent="0.2">
      <c r="A78">
        <v>76</v>
      </c>
      <c r="B78">
        <v>4.5704176934128196</v>
      </c>
      <c r="C78">
        <v>-0.66422209271471599</v>
      </c>
      <c r="D78">
        <v>8.9984671959197104</v>
      </c>
      <c r="E78">
        <v>-0.611868216593633</v>
      </c>
      <c r="F78">
        <v>-1.67173094066427</v>
      </c>
      <c r="G78">
        <v>-0.214126283675308</v>
      </c>
      <c r="H78">
        <v>-4.5535104777911002</v>
      </c>
      <c r="I78">
        <v>-0.17911413746434099</v>
      </c>
      <c r="J78">
        <v>9.6224580590685598</v>
      </c>
      <c r="K78">
        <v>-4.2748447108030899E-2</v>
      </c>
    </row>
    <row r="79" spans="1:11" ht="14.25" customHeight="1" x14ac:dyDescent="0.2">
      <c r="A79">
        <v>77</v>
      </c>
      <c r="B79">
        <v>4.5785093535793697</v>
      </c>
      <c r="C79">
        <v>-0.67297204986731496</v>
      </c>
      <c r="D79">
        <v>9.0068966699179196</v>
      </c>
      <c r="E79">
        <v>-0.62458573865242895</v>
      </c>
      <c r="F79">
        <v>-1.7514554067068</v>
      </c>
      <c r="G79">
        <v>-0.21535286512892199</v>
      </c>
      <c r="H79">
        <v>-4.9236803653744001</v>
      </c>
      <c r="I79">
        <v>-0.19504029138632301</v>
      </c>
      <c r="J79">
        <v>9.6387463376666407</v>
      </c>
      <c r="K79">
        <v>-4.0937988921066801E-2</v>
      </c>
    </row>
    <row r="80" spans="1:11" ht="14.25" customHeight="1" x14ac:dyDescent="0.2">
      <c r="A80">
        <v>78</v>
      </c>
      <c r="B80">
        <v>4.5870520014138796</v>
      </c>
      <c r="C80">
        <v>-0.68155318652258601</v>
      </c>
      <c r="D80">
        <v>9.0170124440463706</v>
      </c>
      <c r="E80">
        <v>-0.63724101549086598</v>
      </c>
      <c r="F80">
        <v>-1.84022182858084</v>
      </c>
      <c r="G80">
        <v>-0.216391033323347</v>
      </c>
      <c r="H80">
        <v>-5.3201101000294102</v>
      </c>
      <c r="I80">
        <v>-0.211505027030014</v>
      </c>
      <c r="J80">
        <v>9.6549581117121797</v>
      </c>
      <c r="K80">
        <v>-3.9237014174049401E-2</v>
      </c>
    </row>
    <row r="81" spans="1:11" ht="14.25" customHeight="1" x14ac:dyDescent="0.2">
      <c r="A81">
        <v>79</v>
      </c>
      <c r="B81">
        <v>4.5961003100387101</v>
      </c>
      <c r="C81">
        <v>-0.68997284270215498</v>
      </c>
      <c r="D81">
        <v>9.0289264997722896</v>
      </c>
      <c r="E81">
        <v>-0.64983675342287495</v>
      </c>
      <c r="F81">
        <v>-1.93867503778993</v>
      </c>
      <c r="G81">
        <v>-0.21724898013941699</v>
      </c>
      <c r="H81">
        <v>-5.7438209757327003</v>
      </c>
      <c r="I81">
        <v>-0.22848492779881899</v>
      </c>
      <c r="J81">
        <v>9.6711086293262198</v>
      </c>
      <c r="K81">
        <v>-3.7640762717415899E-2</v>
      </c>
    </row>
    <row r="82" spans="1:11" ht="14.25" customHeight="1" x14ac:dyDescent="0.2">
      <c r="A82">
        <v>80</v>
      </c>
      <c r="B82">
        <v>4.6057089525762196</v>
      </c>
      <c r="C82">
        <v>-0.69823835842764304</v>
      </c>
      <c r="D82">
        <v>9.0427508185629097</v>
      </c>
      <c r="E82">
        <v>-0.66237565876238302</v>
      </c>
      <c r="F82">
        <v>-2.04745986583757</v>
      </c>
      <c r="G82">
        <v>-0.21793489745796599</v>
      </c>
      <c r="H82">
        <v>-6.1958342864608502</v>
      </c>
      <c r="I82">
        <v>-0.24595657709614199</v>
      </c>
      <c r="J82">
        <v>9.6872131386298008</v>
      </c>
      <c r="K82">
        <v>-3.6144474401603503E-2</v>
      </c>
    </row>
    <row r="83" spans="1:11" ht="14.25" customHeight="1" x14ac:dyDescent="0.2">
      <c r="A83">
        <v>81</v>
      </c>
      <c r="B83">
        <v>4.6159326021487601</v>
      </c>
      <c r="C83">
        <v>-0.70635707372067302</v>
      </c>
      <c r="D83">
        <v>9.0585973818854502</v>
      </c>
      <c r="E83">
        <v>-0.67486043782331995</v>
      </c>
      <c r="F83">
        <v>-2.1672211442272702</v>
      </c>
      <c r="G83">
        <v>-0.21845697715983001</v>
      </c>
      <c r="H83">
        <v>-6.6771713261904502</v>
      </c>
      <c r="I83">
        <v>-0.263896558325387</v>
      </c>
      <c r="J83">
        <v>9.7032868877439604</v>
      </c>
      <c r="K83">
        <v>-3.47433890770492E-2</v>
      </c>
    </row>
    <row r="84" spans="1:11" ht="14.25" customHeight="1" x14ac:dyDescent="0.2">
      <c r="A84">
        <v>82</v>
      </c>
      <c r="B84">
        <v>4.6268259318786802</v>
      </c>
      <c r="C84">
        <v>-0.714336328602869</v>
      </c>
      <c r="D84">
        <v>9.0765781712071494</v>
      </c>
      <c r="E84">
        <v>-0.68729379691961301</v>
      </c>
      <c r="F84">
        <v>-2.2986037044625598</v>
      </c>
      <c r="G84">
        <v>-0.218823411125842</v>
      </c>
      <c r="H84">
        <v>-7.1888533888980604</v>
      </c>
      <c r="I84">
        <v>-0.28228145488995798</v>
      </c>
      <c r="J84">
        <v>9.71934512478974</v>
      </c>
      <c r="K84">
        <v>-3.3432746594190099E-2</v>
      </c>
    </row>
    <row r="85" spans="1:11" ht="14.25" customHeight="1" x14ac:dyDescent="0.2">
      <c r="A85">
        <v>83</v>
      </c>
      <c r="B85">
        <v>4.6384436148883301</v>
      </c>
      <c r="C85">
        <v>-0.72218346309585302</v>
      </c>
      <c r="D85">
        <v>9.09680516799523</v>
      </c>
      <c r="E85">
        <v>-0.69967844236519205</v>
      </c>
      <c r="F85">
        <v>-2.4422523780469501</v>
      </c>
      <c r="G85">
        <v>-0.219042391236837</v>
      </c>
      <c r="H85">
        <v>-7.73190176856028</v>
      </c>
      <c r="I85">
        <v>-0.30108785019325801</v>
      </c>
      <c r="J85">
        <v>9.7354030978881596</v>
      </c>
      <c r="K85">
        <v>-3.2207786803463298E-2</v>
      </c>
    </row>
    <row r="86" spans="1:11" ht="14.25" customHeight="1" x14ac:dyDescent="0.2">
      <c r="A86">
        <v>84</v>
      </c>
      <c r="B86">
        <v>4.65084032430007</v>
      </c>
      <c r="C86">
        <v>-0.72990581722124803</v>
      </c>
      <c r="D86">
        <v>9.1193903537169199</v>
      </c>
      <c r="E86">
        <v>-0.71201708047398504</v>
      </c>
      <c r="F86">
        <v>-2.59881199648395</v>
      </c>
      <c r="G86">
        <v>-0.21912210937364801</v>
      </c>
      <c r="H86">
        <v>-8.3073377591536808</v>
      </c>
      <c r="I86">
        <v>-0.32029232763869098</v>
      </c>
      <c r="J86">
        <v>9.7514760551602908</v>
      </c>
      <c r="K86">
        <v>-3.1063749555305799E-2</v>
      </c>
    </row>
    <row r="87" spans="1:11" ht="14.25" customHeight="1" x14ac:dyDescent="0.2">
      <c r="A87">
        <v>85</v>
      </c>
      <c r="B87">
        <v>4.6640707332362501</v>
      </c>
      <c r="C87">
        <v>-0.73751073100067599</v>
      </c>
      <c r="D87">
        <v>9.1444457098394398</v>
      </c>
      <c r="E87">
        <v>-0.72431241755992004</v>
      </c>
      <c r="F87">
        <v>-2.7689273912770802</v>
      </c>
      <c r="G87">
        <v>-0.21907075741711099</v>
      </c>
      <c r="H87">
        <v>-8.9161826546548504</v>
      </c>
      <c r="I87">
        <v>-0.339871470629662</v>
      </c>
      <c r="J87">
        <v>9.7675792447271395</v>
      </c>
      <c r="K87">
        <v>-2.9995874700154902E-2</v>
      </c>
    </row>
    <row r="88" spans="1:11" ht="14.25" customHeight="1" x14ac:dyDescent="0.2">
      <c r="A88">
        <v>86</v>
      </c>
      <c r="B88">
        <v>4.6781895148192296</v>
      </c>
      <c r="C88">
        <v>-0.74500554445576195</v>
      </c>
      <c r="D88">
        <v>9.1720832178300302</v>
      </c>
      <c r="E88">
        <v>-0.73656715993692601</v>
      </c>
      <c r="F88">
        <v>-2.9532433939298501</v>
      </c>
      <c r="G88">
        <v>-0.218896527248059</v>
      </c>
      <c r="H88">
        <v>-9.5594577490403498</v>
      </c>
      <c r="I88">
        <v>-0.35980186256957403</v>
      </c>
      <c r="J88">
        <v>9.7837279147097593</v>
      </c>
      <c r="K88">
        <v>-2.89994020884476E-2</v>
      </c>
    </row>
    <row r="89" spans="1:11" ht="14.25" customHeight="1" x14ac:dyDescent="0.2">
      <c r="A89">
        <v>87</v>
      </c>
      <c r="B89">
        <v>4.69325134217135</v>
      </c>
      <c r="C89">
        <v>-0.75239759760812697</v>
      </c>
      <c r="D89">
        <v>9.2024148591558994</v>
      </c>
      <c r="E89">
        <v>-0.74878401391893201</v>
      </c>
      <c r="F89">
        <v>-3.1524048359457799</v>
      </c>
      <c r="G89">
        <v>-0.21860761074732701</v>
      </c>
      <c r="H89">
        <v>-10.2381843362868</v>
      </c>
      <c r="I89">
        <v>-0.38006008686183101</v>
      </c>
      <c r="J89">
        <v>9.79993731322919</v>
      </c>
      <c r="K89">
        <v>-2.8069571570620899E-2</v>
      </c>
    </row>
    <row r="90" spans="1:11" ht="14.25" customHeight="1" x14ac:dyDescent="0.2">
      <c r="A90">
        <v>88</v>
      </c>
      <c r="B90">
        <v>4.7093108884149597</v>
      </c>
      <c r="C90">
        <v>-0.75969423047939499</v>
      </c>
      <c r="D90">
        <v>9.2355526152843002</v>
      </c>
      <c r="E90">
        <v>-0.76096568581986701</v>
      </c>
      <c r="F90">
        <v>-3.3670565488283901</v>
      </c>
      <c r="G90">
        <v>-0.21821219979574899</v>
      </c>
      <c r="H90">
        <v>-10.9533837103707</v>
      </c>
      <c r="I90">
        <v>-0.40062272690983702</v>
      </c>
      <c r="J90">
        <v>9.8162226884064605</v>
      </c>
      <c r="K90">
        <v>-2.7201622997111999E-2</v>
      </c>
    </row>
    <row r="91" spans="1:11" ht="14.25" customHeight="1" x14ac:dyDescent="0.2">
      <c r="A91">
        <v>89</v>
      </c>
      <c r="B91">
        <v>4.7264228266724304</v>
      </c>
      <c r="C91">
        <v>-0.76690278309118898</v>
      </c>
      <c r="D91">
        <v>9.2716084676824302</v>
      </c>
      <c r="E91">
        <v>-0.77311488195365796</v>
      </c>
      <c r="F91">
        <v>-3.5978433640811902</v>
      </c>
      <c r="G91">
        <v>-0.21771848627415899</v>
      </c>
      <c r="H91">
        <v>-11.706077165268701</v>
      </c>
      <c r="I91">
        <v>-0.42146636611699601</v>
      </c>
      <c r="J91">
        <v>9.8325992883626192</v>
      </c>
      <c r="K91">
        <v>-2.6390796218357899E-2</v>
      </c>
    </row>
    <row r="92" spans="1:11" ht="14.25" customHeight="1" x14ac:dyDescent="0.2">
      <c r="A92">
        <v>90</v>
      </c>
      <c r="B92">
        <v>4.7446418300661097</v>
      </c>
      <c r="C92">
        <v>-0.77403059546512998</v>
      </c>
      <c r="D92">
        <v>9.3106943978175494</v>
      </c>
      <c r="E92">
        <v>-0.78523430863423505</v>
      </c>
      <c r="F92">
        <v>-3.8454101132076901</v>
      </c>
      <c r="G92">
        <v>-0.21713466206339199</v>
      </c>
      <c r="H92">
        <v>-12.4972859949574</v>
      </c>
      <c r="I92">
        <v>-0.44256758788671202</v>
      </c>
      <c r="J92">
        <v>9.8490823612187004</v>
      </c>
      <c r="K92">
        <v>-2.5632331084795901E-2</v>
      </c>
    </row>
    <row r="93" spans="1:11" ht="14.25" customHeight="1" x14ac:dyDescent="0.2">
      <c r="A93">
        <v>91</v>
      </c>
      <c r="B93">
        <v>4.76402257171834</v>
      </c>
      <c r="C93">
        <v>-0.78108500762284305</v>
      </c>
      <c r="D93">
        <v>9.3529223871568608</v>
      </c>
      <c r="E93">
        <v>-0.797326672175525</v>
      </c>
      <c r="F93">
        <v>-4.1104016277114104</v>
      </c>
      <c r="G93">
        <v>-0.216468919044282</v>
      </c>
      <c r="H93">
        <v>-13.3280314934134</v>
      </c>
      <c r="I93">
        <v>-0.46390297562238902</v>
      </c>
      <c r="J93">
        <v>9.8656871550957401</v>
      </c>
      <c r="K93">
        <v>-2.4921467446862799E-2</v>
      </c>
    </row>
    <row r="94" spans="1:11" ht="14.25" customHeight="1" x14ac:dyDescent="0.2">
      <c r="A94">
        <v>92</v>
      </c>
      <c r="B94">
        <v>4.7846197247514803</v>
      </c>
      <c r="C94">
        <v>-0.78807335958595004</v>
      </c>
      <c r="D94">
        <v>9.3984044171675905</v>
      </c>
      <c r="E94">
        <v>-0.809394678891459</v>
      </c>
      <c r="F94">
        <v>-4.3934627390958703</v>
      </c>
      <c r="G94">
        <v>-0.21572944909766301</v>
      </c>
      <c r="H94">
        <v>-14.1993349546131</v>
      </c>
      <c r="I94">
        <v>-0.48544911272743102</v>
      </c>
      <c r="J94">
        <v>9.8824289181147797</v>
      </c>
      <c r="K94">
        <v>-2.4253445154996001E-2</v>
      </c>
    </row>
    <row r="95" spans="1:11" ht="14.25" customHeight="1" x14ac:dyDescent="0.2">
      <c r="A95">
        <v>93</v>
      </c>
      <c r="B95">
        <v>4.8064879622878802</v>
      </c>
      <c r="C95">
        <v>-0.795002991376074</v>
      </c>
      <c r="D95">
        <v>9.4472524693169806</v>
      </c>
      <c r="E95">
        <v>-0.821441035095964</v>
      </c>
      <c r="F95">
        <v>-4.6952382788645801</v>
      </c>
      <c r="G95">
        <v>-0.21492444410437</v>
      </c>
      <c r="H95">
        <v>-15.1122176725333</v>
      </c>
      <c r="I95">
        <v>-0.50718258260524196</v>
      </c>
      <c r="J95">
        <v>9.89932289839685</v>
      </c>
      <c r="K95">
        <v>-2.3623504059632299E-2</v>
      </c>
    </row>
    <row r="96" spans="1:11" ht="14.25" customHeight="1" x14ac:dyDescent="0.2">
      <c r="A96">
        <v>94</v>
      </c>
      <c r="B96">
        <v>4.8296819574498997</v>
      </c>
      <c r="C96">
        <v>-0.80188124301483799</v>
      </c>
      <c r="D96">
        <v>9.4995785250722609</v>
      </c>
      <c r="E96">
        <v>-0.83346844710296797</v>
      </c>
      <c r="F96">
        <v>-5.0163730785210596</v>
      </c>
      <c r="G96">
        <v>-0.21406209594523701</v>
      </c>
      <c r="H96">
        <v>-16.067700941150498</v>
      </c>
      <c r="I96">
        <v>-0.52907996865922502</v>
      </c>
      <c r="J96">
        <v>9.9163843440629993</v>
      </c>
      <c r="K96">
        <v>-2.3026884011209E-2</v>
      </c>
    </row>
    <row r="97" spans="1:11" ht="14.25" customHeight="1" x14ac:dyDescent="0.2">
      <c r="A97">
        <v>95</v>
      </c>
      <c r="B97">
        <v>4.85425638335989</v>
      </c>
      <c r="C97">
        <v>-0.80871545452386395</v>
      </c>
      <c r="D97">
        <v>9.5554945659006396</v>
      </c>
      <c r="E97">
        <v>-0.84547962122640097</v>
      </c>
      <c r="F97">
        <v>-5.3575119695688196</v>
      </c>
      <c r="G97">
        <v>-0.21315059650109799</v>
      </c>
      <c r="H97">
        <v>-17.066806054441201</v>
      </c>
      <c r="I97">
        <v>-0.55111785429278404</v>
      </c>
      <c r="J97">
        <v>9.9336285032342602</v>
      </c>
      <c r="K97">
        <v>-2.24588248601632E-2</v>
      </c>
    </row>
    <row r="98" spans="1:11" ht="14.25" customHeight="1" x14ac:dyDescent="0.2">
      <c r="A98">
        <v>96</v>
      </c>
      <c r="B98">
        <v>4.8802659131402004</v>
      </c>
      <c r="C98">
        <v>-0.81551296592477596</v>
      </c>
      <c r="D98">
        <v>9.6151125732693501</v>
      </c>
      <c r="E98">
        <v>-0.85747726378019196</v>
      </c>
      <c r="F98">
        <v>-5.7192997835113699</v>
      </c>
      <c r="G98">
        <v>-0.212198137652787</v>
      </c>
      <c r="H98">
        <v>-18.110554306382099</v>
      </c>
      <c r="I98">
        <v>-0.57327282290932402</v>
      </c>
      <c r="J98">
        <v>9.9510706240316793</v>
      </c>
      <c r="K98">
        <v>-2.1914566456931801E-2</v>
      </c>
    </row>
    <row r="99" spans="1:11" ht="14.25" customHeight="1" x14ac:dyDescent="0.2">
      <c r="A99">
        <v>97</v>
      </c>
      <c r="B99">
        <v>4.9077652199131796</v>
      </c>
      <c r="C99">
        <v>-0.82228111723919695</v>
      </c>
      <c r="D99">
        <v>9.6785445286456309</v>
      </c>
      <c r="E99">
        <v>-0.869464081078267</v>
      </c>
      <c r="F99">
        <v>-6.1023813518522401</v>
      </c>
      <c r="G99">
        <v>-0.21121291128114</v>
      </c>
      <c r="H99">
        <v>-19.199966990949701</v>
      </c>
      <c r="I99">
        <v>-0.59552145791224897</v>
      </c>
      <c r="J99">
        <v>9.9687259545762892</v>
      </c>
      <c r="K99">
        <v>-2.1389348651952099E-2</v>
      </c>
    </row>
    <row r="100" spans="1:11" ht="14.25" customHeight="1" x14ac:dyDescent="0.2">
      <c r="A100">
        <v>98</v>
      </c>
      <c r="B100">
        <v>4.9368089768012</v>
      </c>
      <c r="C100">
        <v>-0.82902724848874798</v>
      </c>
      <c r="D100">
        <v>9.7459024134967098</v>
      </c>
      <c r="E100">
        <v>-0.88144277943455696</v>
      </c>
      <c r="F100">
        <v>-6.5074015060949399</v>
      </c>
      <c r="G100">
        <v>-0.21020310926698901</v>
      </c>
      <c r="H100">
        <v>-20.3360654021206</v>
      </c>
      <c r="I100">
        <v>-0.61784034270496102</v>
      </c>
      <c r="J100">
        <v>9.9866097429891205</v>
      </c>
      <c r="K100">
        <v>-2.0878411295661099E-2</v>
      </c>
    </row>
    <row r="101" spans="1:11" ht="14.25" customHeight="1" x14ac:dyDescent="0.2">
      <c r="A101">
        <v>99</v>
      </c>
      <c r="B101">
        <v>4.9674518569265897</v>
      </c>
      <c r="C101">
        <v>-0.83575869969505501</v>
      </c>
      <c r="D101">
        <v>9.8172982092898007</v>
      </c>
      <c r="E101">
        <v>-0.89341606516298999</v>
      </c>
      <c r="F101">
        <v>-6.9350050777429804</v>
      </c>
      <c r="G101">
        <v>-0.20917692349117001</v>
      </c>
      <c r="H101">
        <v>-21.519870833871401</v>
      </c>
      <c r="I101">
        <v>-0.64020606069086605</v>
      </c>
      <c r="J101">
        <v>10.0047372373912</v>
      </c>
      <c r="K101">
        <v>-2.0376994238496E-2</v>
      </c>
    </row>
    <row r="102" spans="1:11" ht="14.25" customHeight="1" x14ac:dyDescent="0.2">
      <c r="A102">
        <v>100</v>
      </c>
      <c r="B102">
        <v>4.9997485334117098</v>
      </c>
      <c r="C102">
        <v>-0.84248281087973798</v>
      </c>
      <c r="D102">
        <v>9.8928438974921296</v>
      </c>
      <c r="E102">
        <v>-0.90538664457749396</v>
      </c>
      <c r="F102">
        <v>-7.3858368982998703</v>
      </c>
      <c r="G102">
        <v>-0.208142545834516</v>
      </c>
      <c r="H102">
        <v>-22.752404580178698</v>
      </c>
      <c r="I102">
        <v>-0.66259519527336697</v>
      </c>
      <c r="J102">
        <v>10.023123685903601</v>
      </c>
      <c r="K102">
        <v>-1.9880337330893699E-2</v>
      </c>
    </row>
    <row r="103" spans="1:11" ht="14.25" customHeight="1" x14ac:dyDescent="0.2"/>
    <row r="104" spans="1:11" ht="14.25" customHeight="1" x14ac:dyDescent="0.2"/>
    <row r="105" spans="1:11" ht="14.25" customHeight="1" x14ac:dyDescent="0.2"/>
    <row r="106" spans="1:11" ht="14.25" customHeight="1" x14ac:dyDescent="0.2"/>
    <row r="107" spans="1:11" ht="14.25" customHeight="1" x14ac:dyDescent="0.2"/>
    <row r="108" spans="1:11" ht="14.25" customHeight="1" x14ac:dyDescent="0.2"/>
    <row r="109" spans="1:11" ht="14.25" customHeight="1" x14ac:dyDescent="0.2"/>
    <row r="110" spans="1:11" ht="14.25" customHeight="1" x14ac:dyDescent="0.2"/>
    <row r="111" spans="1:11" ht="14.25" customHeight="1" x14ac:dyDescent="0.2"/>
    <row r="112" spans="1:11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66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>
        <v>1</v>
      </c>
      <c r="B3">
        <v>5.4972127371309097E-2</v>
      </c>
      <c r="C3">
        <v>1.99905823861696</v>
      </c>
      <c r="D3">
        <v>-9.7958706175718099E-2</v>
      </c>
      <c r="E3">
        <v>2.63953019729116</v>
      </c>
      <c r="F3">
        <v>2.37298844748959E-2</v>
      </c>
      <c r="G3">
        <v>9.8598429838174599</v>
      </c>
      <c r="H3">
        <v>-2.3643110387437102E-2</v>
      </c>
      <c r="I3">
        <v>7.6877406473034604</v>
      </c>
      <c r="J3">
        <v>7.4266468211080697E-2</v>
      </c>
      <c r="K3">
        <v>4.78153380998054</v>
      </c>
    </row>
    <row r="4" spans="1:11" ht="14.25" customHeight="1" x14ac:dyDescent="0.2">
      <c r="A4">
        <v>2</v>
      </c>
      <c r="B4">
        <v>6.4583110686538298E-2</v>
      </c>
      <c r="C4">
        <v>3.7449822266406501</v>
      </c>
      <c r="D4">
        <v>-0.14862909679193201</v>
      </c>
      <c r="E4">
        <v>4.8552424020006004</v>
      </c>
      <c r="F4">
        <v>1.36608484898629E-2</v>
      </c>
      <c r="G4">
        <v>16.089219732030799</v>
      </c>
      <c r="H4">
        <v>-2.6795862534598001E-2</v>
      </c>
      <c r="I4">
        <v>12.643746942178799</v>
      </c>
      <c r="J4">
        <v>7.9798542317953206E-2</v>
      </c>
      <c r="K4">
        <v>8.1937381385332504</v>
      </c>
    </row>
    <row r="5" spans="1:11" ht="14.25" customHeight="1" x14ac:dyDescent="0.2">
      <c r="A5">
        <v>3</v>
      </c>
      <c r="B5">
        <v>4.2026408110118298E-2</v>
      </c>
      <c r="C5">
        <v>4.9846377134777704</v>
      </c>
      <c r="D5">
        <v>-0.17011883991423599</v>
      </c>
      <c r="E5">
        <v>6.2233186215465901</v>
      </c>
      <c r="F5">
        <v>-1.7916210248850602E-2</v>
      </c>
      <c r="G5">
        <v>16.997974275873901</v>
      </c>
      <c r="H5">
        <v>-5.6478888174624903E-2</v>
      </c>
      <c r="I5">
        <v>13.5719240002591</v>
      </c>
      <c r="J5">
        <v>4.8813165227688401E-2</v>
      </c>
      <c r="K5">
        <v>9.3916193985883698</v>
      </c>
    </row>
    <row r="6" spans="1:11" ht="14.25" customHeight="1" x14ac:dyDescent="0.2">
      <c r="A6">
        <v>4</v>
      </c>
      <c r="B6">
        <v>4.9547780647997398E-4</v>
      </c>
      <c r="C6">
        <v>5.5707217268055098</v>
      </c>
      <c r="D6">
        <v>-0.18053560360822599</v>
      </c>
      <c r="E6">
        <v>6.6277668460130599</v>
      </c>
      <c r="F6">
        <v>-6.0131661951431402E-2</v>
      </c>
      <c r="G6">
        <v>17.2309350205208</v>
      </c>
      <c r="H6">
        <v>-0.143186562942342</v>
      </c>
      <c r="I6">
        <v>13.8771018961731</v>
      </c>
      <c r="J6">
        <v>5.92465467110818E-3</v>
      </c>
      <c r="K6">
        <v>9.6275275805084402</v>
      </c>
    </row>
    <row r="7" spans="1:11" ht="14.25" customHeight="1" x14ac:dyDescent="0.2">
      <c r="A7">
        <v>5</v>
      </c>
      <c r="B7">
        <v>-4.9393616466699798E-2</v>
      </c>
      <c r="C7">
        <v>5.77925640738294</v>
      </c>
      <c r="D7">
        <v>-0.19532218792960801</v>
      </c>
      <c r="E7">
        <v>6.9126160909338701</v>
      </c>
      <c r="F7">
        <v>-0.107800948493808</v>
      </c>
      <c r="G7">
        <v>17.668213864337201</v>
      </c>
      <c r="H7">
        <v>-0.25130823807930103</v>
      </c>
      <c r="I7">
        <v>14.233218519613001</v>
      </c>
      <c r="J7">
        <v>-5.4663172325962399E-2</v>
      </c>
      <c r="K7">
        <v>10.1442255767143</v>
      </c>
    </row>
    <row r="8" spans="1:11" ht="14.25" customHeight="1" x14ac:dyDescent="0.2">
      <c r="A8">
        <v>6</v>
      </c>
      <c r="B8">
        <v>-0.10733438857876</v>
      </c>
      <c r="C8">
        <v>5.9296295677085</v>
      </c>
      <c r="D8">
        <v>-0.219261920894535</v>
      </c>
      <c r="E8">
        <v>7.1445897336578197</v>
      </c>
      <c r="F8">
        <v>-0.15716077966834499</v>
      </c>
      <c r="G8">
        <v>17.887814101810299</v>
      </c>
      <c r="H8">
        <v>-0.33947731473128101</v>
      </c>
      <c r="I8">
        <v>14.3681931957028</v>
      </c>
      <c r="J8">
        <v>-0.146349123913947</v>
      </c>
      <c r="K8">
        <v>10.3478251654894</v>
      </c>
    </row>
    <row r="9" spans="1:11" ht="14.25" customHeight="1" x14ac:dyDescent="0.2">
      <c r="A9">
        <v>7</v>
      </c>
      <c r="B9">
        <v>-0.17559774680579099</v>
      </c>
      <c r="C9">
        <v>6.0913665941562396</v>
      </c>
      <c r="D9">
        <v>-0.25447326250926899</v>
      </c>
      <c r="E9">
        <v>7.2221476344899997</v>
      </c>
      <c r="F9">
        <v>-0.207476291269378</v>
      </c>
      <c r="G9">
        <v>17.964331385560101</v>
      </c>
      <c r="H9">
        <v>-0.40940841805424799</v>
      </c>
      <c r="I9">
        <v>14.3924026442917</v>
      </c>
      <c r="J9">
        <v>-0.27279245223252102</v>
      </c>
      <c r="K9">
        <v>10.3066785530639</v>
      </c>
    </row>
    <row r="10" spans="1:11" ht="14.25" customHeight="1" x14ac:dyDescent="0.2">
      <c r="A10">
        <v>8</v>
      </c>
      <c r="B10">
        <v>-0.25001536968243299</v>
      </c>
      <c r="C10">
        <v>6.2693271007083604</v>
      </c>
      <c r="D10">
        <v>-0.29178639336718998</v>
      </c>
      <c r="E10">
        <v>7.3782276467149002</v>
      </c>
      <c r="F10">
        <v>-0.27012632309912799</v>
      </c>
      <c r="G10">
        <v>18.060293234690501</v>
      </c>
      <c r="H10">
        <v>-0.47358647920671598</v>
      </c>
      <c r="I10">
        <v>14.472215764653299</v>
      </c>
      <c r="J10">
        <v>-0.39869418537835499</v>
      </c>
      <c r="K10">
        <v>10.3201329093982</v>
      </c>
    </row>
    <row r="11" spans="1:11" ht="14.25" customHeight="1" x14ac:dyDescent="0.2">
      <c r="A11">
        <v>9</v>
      </c>
      <c r="B11">
        <v>-0.30066201677749899</v>
      </c>
      <c r="C11">
        <v>6.4595700379038998</v>
      </c>
      <c r="D11">
        <v>-0.27687837641014501</v>
      </c>
      <c r="E11">
        <v>7.6383887729993898</v>
      </c>
      <c r="F11">
        <v>-0.35951814096178503</v>
      </c>
      <c r="G11">
        <v>18.193362276107401</v>
      </c>
      <c r="H11">
        <v>-0.544496429347199</v>
      </c>
      <c r="I11">
        <v>14.615512779034701</v>
      </c>
      <c r="J11">
        <v>-0.47901579543737099</v>
      </c>
      <c r="K11">
        <v>10.4153518391267</v>
      </c>
    </row>
    <row r="12" spans="1:11" ht="14.25" customHeight="1" x14ac:dyDescent="0.2">
      <c r="A12">
        <v>10</v>
      </c>
      <c r="B12">
        <v>-0.29117321791835099</v>
      </c>
      <c r="C12">
        <v>6.6559541904211699</v>
      </c>
      <c r="D12">
        <v>-0.14413799516709699</v>
      </c>
      <c r="E12">
        <v>7.9505904563136696</v>
      </c>
      <c r="F12">
        <v>-0.490059010661543</v>
      </c>
      <c r="G12">
        <v>18.344984913667702</v>
      </c>
      <c r="H12">
        <v>-0.63462319963420899</v>
      </c>
      <c r="I12">
        <v>14.790551740425901</v>
      </c>
      <c r="J12">
        <v>-0.468718754495491</v>
      </c>
      <c r="K12">
        <v>10.551453055552299</v>
      </c>
    </row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67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 t="s">
        <v>13</v>
      </c>
      <c r="B3">
        <v>-8.2503913644452698E-2</v>
      </c>
      <c r="C3">
        <v>4.0551177163239499E-2</v>
      </c>
      <c r="D3">
        <v>0.62136887660212203</v>
      </c>
      <c r="E3">
        <v>1.01332099296495</v>
      </c>
      <c r="F3">
        <v>0.147894791823172</v>
      </c>
      <c r="G3">
        <v>0.197960811403912</v>
      </c>
      <c r="H3">
        <v>0.69728002873533701</v>
      </c>
      <c r="I3">
        <v>0.117258911988842</v>
      </c>
      <c r="J3">
        <v>0.183736233938806</v>
      </c>
      <c r="K3">
        <v>0.35115844487873799</v>
      </c>
    </row>
    <row r="4" spans="1:11" ht="14.25" customHeight="1" x14ac:dyDescent="0.2">
      <c r="A4" t="s">
        <v>68</v>
      </c>
      <c r="B4">
        <v>-0.30443078227701198</v>
      </c>
      <c r="C4">
        <v>-0.37257683805900299</v>
      </c>
      <c r="D4">
        <v>0.51281270744318996</v>
      </c>
      <c r="E4">
        <v>1.0347986917663401</v>
      </c>
      <c r="F4">
        <v>0.18667612697612601</v>
      </c>
      <c r="G4">
        <v>-5.33275810990258E-2</v>
      </c>
      <c r="H4">
        <v>0.32071776893964798</v>
      </c>
      <c r="I4">
        <v>-0.37015200754431399</v>
      </c>
      <c r="J4">
        <v>9.8826260502217197E-2</v>
      </c>
      <c r="K4">
        <v>-6.2301518692855898E-2</v>
      </c>
    </row>
    <row r="5" spans="1:11" ht="14.25" customHeight="1" x14ac:dyDescent="0.2">
      <c r="A5" t="s">
        <v>69</v>
      </c>
      <c r="B5">
        <v>0.32613908260256402</v>
      </c>
      <c r="C5">
        <v>0.52488189919839301</v>
      </c>
      <c r="D5">
        <v>0.75229383772113301</v>
      </c>
      <c r="E5">
        <v>1.17140399242772</v>
      </c>
      <c r="F5">
        <v>0.237166682902686</v>
      </c>
      <c r="G5">
        <v>0.182350073531614</v>
      </c>
      <c r="H5">
        <v>0.94538815644311602</v>
      </c>
      <c r="I5">
        <v>0.25283972527265303</v>
      </c>
      <c r="J5">
        <v>0.32720806902118199</v>
      </c>
      <c r="K5">
        <v>0.46976551590908999</v>
      </c>
    </row>
    <row r="6" spans="1:11" ht="14.25" customHeight="1" x14ac:dyDescent="0.2">
      <c r="A6" t="s">
        <v>50</v>
      </c>
      <c r="B6">
        <v>-0.74094074169963897</v>
      </c>
      <c r="C6">
        <v>-0.693758506464354</v>
      </c>
      <c r="D6">
        <v>-2.5971072367667599E-2</v>
      </c>
      <c r="E6">
        <v>0.30936509772257398</v>
      </c>
      <c r="F6">
        <v>-0.45487288793962599</v>
      </c>
      <c r="G6">
        <v>-0.49374572879332801</v>
      </c>
      <c r="H6">
        <v>-2.40702587104057E-2</v>
      </c>
      <c r="I6">
        <v>-0.46911631135669202</v>
      </c>
      <c r="J6">
        <v>-0.51744285177417704</v>
      </c>
      <c r="K6">
        <v>-0.49838705913422099</v>
      </c>
    </row>
    <row r="7" spans="1:11" ht="14.25" customHeight="1" x14ac:dyDescent="0.2">
      <c r="A7" t="s">
        <v>43</v>
      </c>
      <c r="B7">
        <v>-0.25392513691358098</v>
      </c>
      <c r="C7">
        <v>-0.14956230480730201</v>
      </c>
      <c r="D7">
        <v>0.483386644166443</v>
      </c>
      <c r="E7">
        <v>0.86791885829650695</v>
      </c>
      <c r="F7">
        <v>-0.14076598364471499</v>
      </c>
      <c r="G7">
        <v>-0.14290365169466601</v>
      </c>
      <c r="H7">
        <v>0.461531285825794</v>
      </c>
      <c r="I7">
        <v>-5.0038561026430603E-2</v>
      </c>
      <c r="J7">
        <v>1.15927083728807E-2</v>
      </c>
      <c r="K7">
        <v>0.167218178431358</v>
      </c>
    </row>
    <row r="8" spans="1:11" ht="14.25" customHeight="1" x14ac:dyDescent="0.2">
      <c r="A8" t="s">
        <v>32</v>
      </c>
      <c r="B8">
        <v>-0.254322148012537</v>
      </c>
      <c r="C8">
        <v>-7.8327769444820394E-2</v>
      </c>
      <c r="D8">
        <v>0.404033011462891</v>
      </c>
      <c r="E8">
        <v>0.81953025989136297</v>
      </c>
      <c r="F8">
        <v>-0.13188467486830999</v>
      </c>
      <c r="G8">
        <v>-7.29531781473364E-2</v>
      </c>
      <c r="H8">
        <v>0.464382449992012</v>
      </c>
      <c r="I8">
        <v>-0.115363064588037</v>
      </c>
      <c r="J8">
        <v>-0.22074673716705501</v>
      </c>
      <c r="K8">
        <v>3.9564995119707201E-2</v>
      </c>
    </row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70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 t="s">
        <v>48</v>
      </c>
      <c r="B3">
        <v>-0.260562933</v>
      </c>
      <c r="C3">
        <v>-0.29267967700000003</v>
      </c>
      <c r="D3">
        <v>-0.60001247999999996</v>
      </c>
      <c r="E3">
        <v>-0.40896507999999998</v>
      </c>
      <c r="F3">
        <v>0.71951105800000004</v>
      </c>
      <c r="G3">
        <v>0.81432982899999995</v>
      </c>
      <c r="H3">
        <v>0.216569119</v>
      </c>
      <c r="I3">
        <v>0.234122143</v>
      </c>
      <c r="J3">
        <v>0.58872041799999997</v>
      </c>
      <c r="K3">
        <v>0.62084813800000005</v>
      </c>
    </row>
    <row r="4" spans="1:11" ht="14.25" customHeight="1" x14ac:dyDescent="0.2"/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activeCell="E14" sqref="E14"/>
    </sheetView>
  </sheetViews>
  <sheetFormatPr baseColWidth="10" defaultColWidth="14.5" defaultRowHeight="15" customHeight="1" x14ac:dyDescent="0.2"/>
  <cols>
    <col min="1" max="1" width="7.1640625" bestFit="1" customWidth="1"/>
    <col min="2" max="2" width="6.83203125" bestFit="1" customWidth="1"/>
    <col min="3" max="3" width="8.6640625" customWidth="1"/>
    <col min="4" max="4" width="17.33203125" bestFit="1" customWidth="1"/>
    <col min="5" max="5" width="22.33203125" bestFit="1" customWidth="1"/>
    <col min="6" max="6" width="16.33203125" bestFit="1" customWidth="1"/>
    <col min="7" max="7" width="21.6640625" bestFit="1" customWidth="1"/>
    <col min="8" max="8" width="16.5" bestFit="1" customWidth="1"/>
    <col min="9" max="9" width="21.5" bestFit="1" customWidth="1"/>
    <col min="10" max="10" width="17.1640625" bestFit="1" customWidth="1"/>
    <col min="11" max="11" width="22.6640625" bestFit="1" customWidth="1"/>
    <col min="12" max="12" width="17.6640625" bestFit="1" customWidth="1"/>
    <col min="13" max="13" width="23.5" bestFit="1" customWidth="1"/>
    <col min="14" max="26" width="8.6640625" customWidth="1"/>
  </cols>
  <sheetData>
    <row r="1" spans="1:13" ht="14.25" customHeight="1" x14ac:dyDescent="0.2">
      <c r="A1" t="s">
        <v>71</v>
      </c>
      <c r="B1" t="s">
        <v>72</v>
      </c>
      <c r="C1" t="s">
        <v>73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</row>
    <row r="2" spans="1:13" ht="14.25" customHeight="1" x14ac:dyDescent="0.2">
      <c r="A2" t="s">
        <v>37</v>
      </c>
      <c r="B2" t="s">
        <v>37</v>
      </c>
      <c r="C2" t="s">
        <v>37</v>
      </c>
      <c r="D2">
        <v>-0.121203213</v>
      </c>
      <c r="E2">
        <v>-0.184025036</v>
      </c>
      <c r="F2">
        <v>-0.29639385200000001</v>
      </c>
      <c r="G2">
        <v>-0.20502843100000001</v>
      </c>
      <c r="H2">
        <v>8.6115409000000004E-2</v>
      </c>
      <c r="I2">
        <v>-2.2618994999999999E-2</v>
      </c>
      <c r="J2">
        <v>0.106115063</v>
      </c>
      <c r="K2">
        <v>2.7508035E-2</v>
      </c>
      <c r="L2">
        <v>0.103267242</v>
      </c>
      <c r="M2">
        <v>1.2114557E-2</v>
      </c>
    </row>
    <row r="3" spans="1:13" ht="14.25" customHeight="1" x14ac:dyDescent="0.2">
      <c r="A3">
        <v>0</v>
      </c>
      <c r="B3">
        <v>7</v>
      </c>
      <c r="C3" t="s">
        <v>74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ht="14.25" customHeight="1" x14ac:dyDescent="0.2">
      <c r="A4">
        <v>7.01</v>
      </c>
      <c r="B4">
        <v>14</v>
      </c>
      <c r="C4" t="s">
        <v>75</v>
      </c>
      <c r="D4">
        <v>6.1666390000000001E-2</v>
      </c>
      <c r="E4">
        <v>4.9002300000000002E-4</v>
      </c>
      <c r="F4">
        <v>0.12801816499999999</v>
      </c>
      <c r="G4">
        <v>0.128056683</v>
      </c>
      <c r="H4">
        <v>0.17832780200000001</v>
      </c>
      <c r="I4">
        <v>0.12038747</v>
      </c>
      <c r="J4">
        <v>0.14223497700000001</v>
      </c>
      <c r="K4">
        <v>0.13738231000000001</v>
      </c>
      <c r="L4">
        <v>0.198052165</v>
      </c>
      <c r="M4">
        <v>0.10319803800000001</v>
      </c>
    </row>
    <row r="5" spans="1:13" ht="14.25" customHeight="1" x14ac:dyDescent="0.2">
      <c r="A5">
        <v>14.01</v>
      </c>
      <c r="B5">
        <v>30</v>
      </c>
      <c r="C5" t="s">
        <v>76</v>
      </c>
      <c r="D5">
        <v>-9.8083739999999999E-3</v>
      </c>
      <c r="E5">
        <v>-0.13706494599999999</v>
      </c>
      <c r="F5">
        <v>-6.8947553999999994E-2</v>
      </c>
      <c r="G5">
        <v>6.4142369000000005E-2</v>
      </c>
      <c r="H5">
        <v>0.13116129100000001</v>
      </c>
      <c r="I5">
        <v>-5.8383233999999999E-2</v>
      </c>
      <c r="J5">
        <v>0.16390674</v>
      </c>
      <c r="K5">
        <v>8.3038520000000005E-2</v>
      </c>
      <c r="L5">
        <v>-1.3836615999999999E-2</v>
      </c>
      <c r="M5">
        <v>-5.9558597999999997E-2</v>
      </c>
    </row>
    <row r="6" spans="1:13" ht="14.25" customHeight="1" x14ac:dyDescent="0.2">
      <c r="A6">
        <v>30.01</v>
      </c>
      <c r="B6">
        <v>90</v>
      </c>
      <c r="C6" t="s">
        <v>77</v>
      </c>
      <c r="D6">
        <v>-0.14167668899999999</v>
      </c>
      <c r="E6">
        <v>-0.28946472000000001</v>
      </c>
      <c r="F6">
        <v>-0.113363283</v>
      </c>
      <c r="G6">
        <v>-8.8601269999999996E-2</v>
      </c>
      <c r="H6">
        <v>-0.16582606699999999</v>
      </c>
      <c r="I6">
        <v>-0.31811983999999999</v>
      </c>
      <c r="J6">
        <v>0.271494018</v>
      </c>
      <c r="K6">
        <v>2.6626731000000001E-2</v>
      </c>
      <c r="L6">
        <v>3.1916545999999997E-2</v>
      </c>
      <c r="M6">
        <v>-4.4567782E-2</v>
      </c>
    </row>
    <row r="7" spans="1:13" ht="14.25" customHeight="1" x14ac:dyDescent="0.2">
      <c r="A7">
        <v>90.01</v>
      </c>
      <c r="B7">
        <v>108</v>
      </c>
      <c r="C7" t="s">
        <v>78</v>
      </c>
      <c r="D7">
        <v>-0.32497522499999998</v>
      </c>
      <c r="E7">
        <v>-0.44941769199999998</v>
      </c>
      <c r="F7">
        <v>-0.35588739800000002</v>
      </c>
      <c r="G7">
        <v>-0.34525127700000002</v>
      </c>
      <c r="H7">
        <v>-0.19084693799999999</v>
      </c>
      <c r="I7">
        <v>-0.33677564900000001</v>
      </c>
      <c r="J7">
        <v>6.3193805000000006E-2</v>
      </c>
      <c r="K7">
        <v>-8.1034394999999995E-2</v>
      </c>
      <c r="L7">
        <v>-0.132229122</v>
      </c>
      <c r="M7">
        <v>-0.272966757</v>
      </c>
    </row>
    <row r="8" spans="1:13" ht="14.25" customHeight="1" x14ac:dyDescent="0.2">
      <c r="A8">
        <v>108.01</v>
      </c>
      <c r="B8">
        <v>365</v>
      </c>
      <c r="C8" t="s">
        <v>79</v>
      </c>
      <c r="D8">
        <v>-0.33823051500000001</v>
      </c>
      <c r="E8">
        <v>-0.48145258699999999</v>
      </c>
      <c r="F8">
        <v>-0.32966257999999998</v>
      </c>
      <c r="G8">
        <v>-0.29547344399999997</v>
      </c>
      <c r="H8">
        <v>-0.333358712</v>
      </c>
      <c r="I8">
        <v>-0.51133038799999997</v>
      </c>
      <c r="J8">
        <v>-0.14971790300000001</v>
      </c>
      <c r="K8">
        <v>-0.134610228</v>
      </c>
      <c r="L8">
        <v>-0.23462456200000001</v>
      </c>
      <c r="M8">
        <v>-0.28134285999999997</v>
      </c>
    </row>
    <row r="9" spans="1:13" ht="14.25" customHeight="1" x14ac:dyDescent="0.2">
      <c r="A9">
        <v>365.01</v>
      </c>
      <c r="B9" t="s">
        <v>80</v>
      </c>
      <c r="C9" t="s">
        <v>81</v>
      </c>
      <c r="D9">
        <v>-0.53891438300000005</v>
      </c>
      <c r="E9">
        <v>-0.602002704</v>
      </c>
      <c r="F9">
        <v>-0.51896275800000002</v>
      </c>
      <c r="G9">
        <v>-0.38038381700000001</v>
      </c>
      <c r="H9">
        <v>-0.298772865</v>
      </c>
      <c r="I9">
        <v>-0.37676758799999999</v>
      </c>
      <c r="J9">
        <v>-0.248784323</v>
      </c>
      <c r="K9">
        <v>-0.221244738</v>
      </c>
      <c r="L9">
        <v>-0.38224455699999998</v>
      </c>
      <c r="M9">
        <v>-0.38494777600000002</v>
      </c>
    </row>
    <row r="10" spans="1:13" ht="14.25" customHeight="1" x14ac:dyDescent="0.2"/>
    <row r="11" spans="1:13" ht="14.25" customHeight="1" x14ac:dyDescent="0.2"/>
    <row r="12" spans="1:13" ht="14.25" customHeight="1" x14ac:dyDescent="0.2"/>
    <row r="13" spans="1:13" ht="14.25" customHeight="1" x14ac:dyDescent="0.2"/>
    <row r="14" spans="1:13" ht="14.25" customHeight="1" x14ac:dyDescent="0.2"/>
    <row r="15" spans="1:13" ht="14.25" customHeight="1" x14ac:dyDescent="0.2"/>
    <row r="16" spans="1:1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 Calculation</vt:lpstr>
      <vt:lpstr>Intercepts</vt:lpstr>
      <vt:lpstr>Age</vt:lpstr>
      <vt:lpstr>Gender</vt:lpstr>
      <vt:lpstr>AdmitScore</vt:lpstr>
      <vt:lpstr>AdmitPain</vt:lpstr>
      <vt:lpstr>Payer</vt:lpstr>
      <vt:lpstr>TreatmentType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Snow</dc:creator>
  <cp:lastModifiedBy>Keith Richards</cp:lastModifiedBy>
  <dcterms:created xsi:type="dcterms:W3CDTF">2019-03-12T17:27:02Z</dcterms:created>
  <dcterms:modified xsi:type="dcterms:W3CDTF">2021-08-25T17:58:06Z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