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ient Data" sheetId="1" r:id="rId4"/>
    <sheet state="visible" name="Intercepts" sheetId="2" r:id="rId5"/>
    <sheet state="visible" name="Age" sheetId="3" r:id="rId6"/>
    <sheet state="visible" name="Sex" sheetId="4" r:id="rId7"/>
    <sheet state="visible" name="AdmitScore" sheetId="5" r:id="rId8"/>
    <sheet state="visible" name="AdmitPain" sheetId="6" r:id="rId9"/>
    <sheet state="visible" name="Payer" sheetId="7" r:id="rId10"/>
    <sheet state="visible" name="TxType" sheetId="8" r:id="rId11"/>
    <sheet state="visible" name="Duration" sheetId="9" r:id="rId12"/>
  </sheets>
  <definedNames/>
  <calcPr/>
  <extLst>
    <ext uri="GoogleSheetsCustomDataVersion1">
      <go:sheetsCustomData xmlns:go="http://customooxmlschemas.google.com/" r:id="rId13" roundtripDataSignature="AMtx7miz51oHz1Cr/y/Nt3Ag7ac4E4/Z0g=="/>
    </ext>
  </extLst>
</workbook>
</file>

<file path=xl/sharedStrings.xml><?xml version="1.0" encoding="utf-8"?>
<sst xmlns="http://schemas.openxmlformats.org/spreadsheetml/2006/main" count="240" uniqueCount="91">
  <si>
    <t xml:space="preserve"> </t>
  </si>
  <si>
    <t>Age</t>
  </si>
  <si>
    <t>Sex</t>
  </si>
  <si>
    <t>Admit Score</t>
  </si>
  <si>
    <t>Admit Pain</t>
  </si>
  <si>
    <t>Payer</t>
  </si>
  <si>
    <t>Tx Type</t>
  </si>
  <si>
    <t>Duration</t>
  </si>
  <si>
    <t>Failure to Progress</t>
  </si>
  <si>
    <t>Predicted FtP</t>
  </si>
  <si>
    <t>Scale:</t>
  </si>
  <si>
    <t>A</t>
  </si>
  <si>
    <t>Male</t>
  </si>
  <si>
    <t>Comercial</t>
  </si>
  <si>
    <t>Conservative</t>
  </si>
  <si>
    <t>The value in P2 should be the scale/instrument being used from below</t>
  </si>
  <si>
    <t>B</t>
  </si>
  <si>
    <t>Female</t>
  </si>
  <si>
    <t>C</t>
  </si>
  <si>
    <t xml:space="preserve">ODI Score: </t>
  </si>
  <si>
    <t>D</t>
  </si>
  <si>
    <t>Auto</t>
  </si>
  <si>
    <t>ODI Pain:</t>
  </si>
  <si>
    <t>E</t>
  </si>
  <si>
    <t>NECK Score:</t>
  </si>
  <si>
    <t>F</t>
  </si>
  <si>
    <t>NECK Pain:</t>
  </si>
  <si>
    <t>G</t>
  </si>
  <si>
    <t>Knee Score:</t>
  </si>
  <si>
    <t>H</t>
  </si>
  <si>
    <t>Knee Pain:</t>
  </si>
  <si>
    <t>I</t>
  </si>
  <si>
    <t>Self</t>
  </si>
  <si>
    <t>LEFS Score:</t>
  </si>
  <si>
    <t>J</t>
  </si>
  <si>
    <t>LEFS Pain:</t>
  </si>
  <si>
    <t>K</t>
  </si>
  <si>
    <t>Missing</t>
  </si>
  <si>
    <t>DASH Score:</t>
  </si>
  <si>
    <t>L</t>
  </si>
  <si>
    <t>DASH Pain:</t>
  </si>
  <si>
    <t>M</t>
  </si>
  <si>
    <t>N</t>
  </si>
  <si>
    <t>Medicare</t>
  </si>
  <si>
    <t>O</t>
  </si>
  <si>
    <t>P</t>
  </si>
  <si>
    <t>Q</t>
  </si>
  <si>
    <t>R</t>
  </si>
  <si>
    <t>Surgical</t>
  </si>
  <si>
    <t>S</t>
  </si>
  <si>
    <t>Medicaid</t>
  </si>
  <si>
    <t>T</t>
  </si>
  <si>
    <t>U</t>
  </si>
  <si>
    <t>V</t>
  </si>
  <si>
    <t>W</t>
  </si>
  <si>
    <t>X</t>
  </si>
  <si>
    <t>Y</t>
  </si>
  <si>
    <t>Difference (adjusted)</t>
  </si>
  <si>
    <t>Means:</t>
  </si>
  <si>
    <t>Make sure that the formulas above include the exact ranges for the data.</t>
  </si>
  <si>
    <t>id</t>
  </si>
  <si>
    <t>ODI.prob.mcd</t>
  </si>
  <si>
    <t>ODI.prob.pain</t>
  </si>
  <si>
    <t>NECK.prob.mcd</t>
  </si>
  <si>
    <t>NECK.prob.pain</t>
  </si>
  <si>
    <t>KNEE.prob.mcd</t>
  </si>
  <si>
    <t>KNEE.prob.pain</t>
  </si>
  <si>
    <t>LEFS.prob.mcd</t>
  </si>
  <si>
    <t>LEFS.prob.pain</t>
  </si>
  <si>
    <t>DASH.prob.mcd</t>
  </si>
  <si>
    <t>DASH.prob.pain</t>
  </si>
  <si>
    <t>Age.num</t>
  </si>
  <si>
    <t>NECK.prob.mcid</t>
  </si>
  <si>
    <t>GENDER_DSC</t>
  </si>
  <si>
    <t>Unknown</t>
  </si>
  <si>
    <t>ADMIT_SCORE_NO</t>
  </si>
  <si>
    <t>ADMIT_PAIN_NO</t>
  </si>
  <si>
    <t>pyr2</t>
  </si>
  <si>
    <t>Industrial</t>
  </si>
  <si>
    <t>TX_TYPE_CD</t>
  </si>
  <si>
    <t>lower</t>
  </si>
  <si>
    <t>upper</t>
  </si>
  <si>
    <t>DurCat</t>
  </si>
  <si>
    <t>[0,7]</t>
  </si>
  <si>
    <t>(7,14]</t>
  </si>
  <si>
    <t>(14,30]</t>
  </si>
  <si>
    <t>(30,90]</t>
  </si>
  <si>
    <t>(90,108]</t>
  </si>
  <si>
    <t>(108,365]</t>
  </si>
  <si>
    <t>Infinity</t>
  </si>
  <si>
    <t>(365,Inf]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</si>
</sst>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color theme="1"/>
      <name val="Calibri"/>
    </font>
    <font>
      <color theme="1"/>
      <name val="Arial"/>
    </font>
    <font>
      <sz val="11.0"/>
      <color theme="1"/>
      <name val="Calibri"/>
    </font>
    <font>
      <sz val="11.0"/>
      <color rgb="FF000000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1" numFmtId="0" xfId="0" applyAlignment="1" applyFont="1">
      <alignment readingOrder="0"/>
    </xf>
    <xf borderId="0" fillId="0" fontId="3" numFmtId="0" xfId="0" applyAlignment="1" applyFont="1">
      <alignment vertical="bottom"/>
    </xf>
    <xf borderId="0" fillId="0" fontId="3" numFmtId="0" xfId="0" applyAlignment="1" applyFont="1">
      <alignment shrinkToFit="0" vertical="bottom" wrapText="0"/>
    </xf>
    <xf borderId="0" fillId="0" fontId="3" numFmtId="0" xfId="0" applyAlignment="1" applyFont="1">
      <alignment horizontal="right" vertical="bottom"/>
    </xf>
    <xf borderId="0" fillId="0" fontId="4" numFmtId="0" xfId="0" applyAlignment="1" applyFont="1">
      <alignment horizontal="right" readingOrder="0" shrinkToFit="0" vertical="bottom" wrapText="0"/>
    </xf>
    <xf borderId="0" fillId="0" fontId="4" numFmtId="11" xfId="0" applyAlignment="1" applyFont="1" applyNumberFormat="1">
      <alignment horizontal="right" readingOrder="0" shrinkToFit="0" vertical="bottom" wrapText="0"/>
    </xf>
    <xf borderId="0" fillId="0" fontId="1" numFmtId="11" xfId="0" applyAlignment="1" applyFont="1" applyNumberFormat="1">
      <alignment readingOrder="0"/>
    </xf>
    <xf borderId="0" fillId="0" fontId="4" numFmtId="0" xfId="0" applyAlignment="1" applyFont="1">
      <alignment horizontal="righ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customschemas.google.com/relationships/workbookmetadata" Target="metadata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3.75"/>
    <col customWidth="1" min="2" max="2" width="7.5"/>
    <col customWidth="1" min="3" max="3" width="5.25"/>
    <col customWidth="1" min="4" max="4" width="7.25"/>
    <col customWidth="1" min="5" max="8" width="13.75"/>
    <col customWidth="1" min="9" max="9" width="7.63"/>
    <col customWidth="1" min="10" max="10" width="18.63"/>
    <col customWidth="1" min="11" max="11" width="7.63"/>
    <col customWidth="1" min="13" max="13" width="17.88"/>
    <col customWidth="1" min="14" max="15" width="7.63"/>
    <col customWidth="1" min="16" max="16" width="11.63"/>
    <col customWidth="1" min="17" max="27" width="7.63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J1" s="2" t="s">
        <v>8</v>
      </c>
      <c r="L1" s="1" t="s">
        <v>9</v>
      </c>
      <c r="P1" s="1" t="s">
        <v>10</v>
      </c>
      <c r="Q1" s="2">
        <v>3.0</v>
      </c>
    </row>
    <row r="2" ht="14.25" customHeight="1">
      <c r="A2" s="1" t="s">
        <v>11</v>
      </c>
      <c r="B2" s="1">
        <v>35.0</v>
      </c>
      <c r="C2" s="1" t="s">
        <v>12</v>
      </c>
      <c r="D2" s="1">
        <v>52.0</v>
      </c>
      <c r="E2" s="1">
        <v>7.0</v>
      </c>
      <c r="F2" s="1" t="s">
        <v>13</v>
      </c>
      <c r="G2" s="1" t="s">
        <v>14</v>
      </c>
      <c r="H2" s="1">
        <v>8.0</v>
      </c>
      <c r="J2" s="1">
        <v>0.0</v>
      </c>
      <c r="L2" s="1">
        <f>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)/(1+EXP( VLOOKUP(1, Intercepts!A$2:K$2, Q$1, FALSE) + VLOOKUP(B2, Age!A$2:K$92, Q$1, FALSE) + VLOOKUP(C2, Sex!A$2:K$4, Q$1, FALSE) + VLOOKUP(D2, AdmitScore!A$2:K$102, Q$1, FALSE) + VLOOKUP(E2, AdmitPain!A$2:K$12, Q$1, FALSE) + VLOOKUP(F2, Payer!A$2:K$8, Q$1, FALSE) + VLOOKUP(G2, TxType!A$2:K$3, Q$1, FALSE) + VLOOKUP('Patient Data'!H2, Duration!A$2:M$9, Q$1+2, TRUE) ))</f>
        <v>0.3178346357</v>
      </c>
      <c r="P2" s="1" t="s">
        <v>15</v>
      </c>
    </row>
    <row r="3" ht="14.25" customHeight="1">
      <c r="A3" s="1" t="s">
        <v>16</v>
      </c>
      <c r="B3" s="1">
        <v>27.0</v>
      </c>
      <c r="C3" s="1" t="s">
        <v>17</v>
      </c>
      <c r="D3" s="1">
        <v>10.0</v>
      </c>
      <c r="E3" s="1">
        <v>0.0</v>
      </c>
      <c r="F3" s="1" t="s">
        <v>13</v>
      </c>
      <c r="G3" s="1" t="s">
        <v>14</v>
      </c>
      <c r="H3" s="1">
        <v>10.0</v>
      </c>
      <c r="J3" s="1">
        <v>0.0</v>
      </c>
      <c r="L3" s="1">
        <f>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)/(1+EXP( VLOOKUP(1, Intercepts!A$2:K$2, Q$1, FALSE) + VLOOKUP(B3, Age!A$2:K$92, Q$1, FALSE) + VLOOKUP(C3, Sex!A$2:K$4, Q$1, FALSE) + VLOOKUP(D3, AdmitScore!A$2:K$102, Q$1, FALSE) + VLOOKUP(E3, AdmitPain!A$2:K$12, Q$1, FALSE) + VLOOKUP(F3, Payer!A$2:K$8, Q$1, FALSE) + VLOOKUP(G3, TxType!A$2:K$3, Q$1, FALSE) + VLOOKUP('Patient Data'!H3, Duration!A$2:M$9, Q$1+2, TRUE) ))</f>
        <v>0.7854773201</v>
      </c>
    </row>
    <row r="4" ht="14.25" customHeight="1">
      <c r="A4" s="1" t="s">
        <v>18</v>
      </c>
      <c r="B4" s="1">
        <v>48.0</v>
      </c>
      <c r="C4" s="1" t="s">
        <v>12</v>
      </c>
      <c r="D4" s="1">
        <v>15.0</v>
      </c>
      <c r="E4" s="1">
        <v>1.0</v>
      </c>
      <c r="F4" s="1" t="s">
        <v>13</v>
      </c>
      <c r="G4" s="1" t="s">
        <v>14</v>
      </c>
      <c r="H4" s="1">
        <v>200.0</v>
      </c>
      <c r="J4" s="1">
        <v>0.0</v>
      </c>
      <c r="L4" s="1">
        <f>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)/(1+EXP( VLOOKUP(1, Intercepts!A$2:K$2, Q$1, FALSE) + VLOOKUP(B4, Age!A$2:K$92, Q$1, FALSE) + VLOOKUP(C4, Sex!A$2:K$4, Q$1, FALSE) + VLOOKUP(D4, AdmitScore!A$2:K$102, Q$1, FALSE) + VLOOKUP(E4, AdmitPain!A$2:K$12, Q$1, FALSE) + VLOOKUP(F4, Payer!A$2:K$8, Q$1, FALSE) + VLOOKUP(G4, TxType!A$2:K$3, Q$1, FALSE) + VLOOKUP('Patient Data'!H4, Duration!A$2:M$9, Q$1+2, TRUE) ))</f>
        <v>0.8556090137</v>
      </c>
      <c r="P4" s="1" t="s">
        <v>19</v>
      </c>
      <c r="Q4" s="1">
        <v>2.0</v>
      </c>
    </row>
    <row r="5" ht="14.25" customHeight="1">
      <c r="A5" s="1" t="s">
        <v>20</v>
      </c>
      <c r="B5" s="1">
        <v>93.0</v>
      </c>
      <c r="C5" s="1" t="s">
        <v>12</v>
      </c>
      <c r="D5" s="1">
        <v>20.0</v>
      </c>
      <c r="E5" s="1">
        <v>2.0</v>
      </c>
      <c r="F5" s="2" t="s">
        <v>21</v>
      </c>
      <c r="G5" s="1" t="s">
        <v>14</v>
      </c>
      <c r="H5" s="1">
        <v>3.0</v>
      </c>
      <c r="J5" s="1">
        <v>1.0</v>
      </c>
      <c r="L5" s="1">
        <f>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)/(1+EXP( VLOOKUP(1, Intercepts!A$2:K$2, Q$1, FALSE) + VLOOKUP(B5, Age!A$2:K$92, Q$1, FALSE) + VLOOKUP(C5, Sex!A$2:K$4, Q$1, FALSE) + VLOOKUP(D5, AdmitScore!A$2:K$102, Q$1, FALSE) + VLOOKUP(E5, AdmitPain!A$2:K$12, Q$1, FALSE) + VLOOKUP(F5, Payer!A$2:K$8, Q$1, FALSE) + VLOOKUP(G5, TxType!A$2:K$3, Q$1, FALSE) + VLOOKUP('Patient Data'!H5, Duration!A$2:M$9, Q$1+2, TRUE) ))</f>
        <v>0.6813937677</v>
      </c>
      <c r="P5" s="1" t="s">
        <v>22</v>
      </c>
      <c r="Q5" s="1">
        <v>3.0</v>
      </c>
    </row>
    <row r="6" ht="14.25" customHeight="1">
      <c r="A6" s="1" t="s">
        <v>23</v>
      </c>
      <c r="B6" s="1">
        <v>55.0</v>
      </c>
      <c r="C6" s="1" t="s">
        <v>12</v>
      </c>
      <c r="D6" s="1">
        <v>25.0</v>
      </c>
      <c r="E6" s="1">
        <v>3.0</v>
      </c>
      <c r="F6" s="1" t="s">
        <v>13</v>
      </c>
      <c r="G6" s="1" t="s">
        <v>14</v>
      </c>
      <c r="H6" s="1">
        <v>366.0</v>
      </c>
      <c r="J6" s="1">
        <v>1.0</v>
      </c>
      <c r="L6" s="1">
        <f>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)/(1+EXP( VLOOKUP(1, Intercepts!A$2:K$2, Q$1, FALSE) + VLOOKUP(B6, Age!A$2:K$92, Q$1, FALSE) + VLOOKUP(C6, Sex!A$2:K$4, Q$1, FALSE) + VLOOKUP(D6, AdmitScore!A$2:K$102, Q$1, FALSE) + VLOOKUP(E6, AdmitPain!A$2:K$12, Q$1, FALSE) + VLOOKUP(F6, Payer!A$2:K$8, Q$1, FALSE) + VLOOKUP(G6, TxType!A$2:K$3, Q$1, FALSE) + VLOOKUP('Patient Data'!H6, Duration!A$2:M$9, Q$1+2, TRUE) ))</f>
        <v>0.7895751772</v>
      </c>
      <c r="P6" s="1" t="s">
        <v>24</v>
      </c>
      <c r="Q6" s="1">
        <v>4.0</v>
      </c>
    </row>
    <row r="7" ht="14.25" customHeight="1">
      <c r="A7" s="1" t="s">
        <v>25</v>
      </c>
      <c r="B7" s="1">
        <v>66.0</v>
      </c>
      <c r="C7" s="1" t="s">
        <v>12</v>
      </c>
      <c r="D7" s="1">
        <v>30.0</v>
      </c>
      <c r="E7" s="1">
        <v>4.0</v>
      </c>
      <c r="F7" s="1" t="s">
        <v>13</v>
      </c>
      <c r="G7" s="1" t="s">
        <v>14</v>
      </c>
      <c r="H7" s="1">
        <v>60.0</v>
      </c>
      <c r="J7" s="1">
        <v>0.0</v>
      </c>
      <c r="L7" s="1">
        <f>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)/(1+EXP( VLOOKUP(1, Intercepts!A$2:K$2, Q$1, FALSE) + VLOOKUP(B7, Age!A$2:K$92, Q$1, FALSE) + VLOOKUP(C7, Sex!A$2:K$4, Q$1, FALSE) + VLOOKUP(D7, AdmitScore!A$2:K$102, Q$1, FALSE) + VLOOKUP(E7, AdmitPain!A$2:K$12, Q$1, FALSE) + VLOOKUP(F7, Payer!A$2:K$8, Q$1, FALSE) + VLOOKUP(G7, TxType!A$2:K$3, Q$1, FALSE) + VLOOKUP('Patient Data'!H7, Duration!A$2:M$9, Q$1+2, TRUE) ))</f>
        <v>0.6108714439</v>
      </c>
      <c r="P7" s="1" t="s">
        <v>26</v>
      </c>
      <c r="Q7" s="1">
        <v>5.0</v>
      </c>
    </row>
    <row r="8" ht="14.25" customHeight="1">
      <c r="A8" s="1" t="s">
        <v>27</v>
      </c>
      <c r="B8" s="1">
        <v>77.0</v>
      </c>
      <c r="C8" s="1" t="s">
        <v>12</v>
      </c>
      <c r="D8" s="1">
        <v>35.0</v>
      </c>
      <c r="E8" s="1">
        <v>5.0</v>
      </c>
      <c r="F8" s="1" t="s">
        <v>13</v>
      </c>
      <c r="G8" s="1" t="s">
        <v>14</v>
      </c>
      <c r="H8" s="1">
        <v>90.0</v>
      </c>
      <c r="J8" s="1">
        <v>0.0</v>
      </c>
      <c r="L8" s="1">
        <f>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)/(1+EXP( VLOOKUP(1, Intercepts!A$2:K$2, Q$1, FALSE) + VLOOKUP(B8, Age!A$2:K$92, Q$1, FALSE) + VLOOKUP(C8, Sex!A$2:K$4, Q$1, FALSE) + VLOOKUP(D8, AdmitScore!A$2:K$102, Q$1, FALSE) + VLOOKUP(E8, AdmitPain!A$2:K$12, Q$1, FALSE) + VLOOKUP(F8, Payer!A$2:K$8, Q$1, FALSE) + VLOOKUP(G8, TxType!A$2:K$3, Q$1, FALSE) + VLOOKUP('Patient Data'!H8, Duration!A$2:M$9, Q$1+2, TRUE) ))</f>
        <v>0.5353405028</v>
      </c>
      <c r="P8" s="1" t="s">
        <v>28</v>
      </c>
      <c r="Q8" s="1">
        <v>6.0</v>
      </c>
    </row>
    <row r="9" ht="14.25" customHeight="1">
      <c r="A9" s="1" t="s">
        <v>29</v>
      </c>
      <c r="B9" s="1">
        <v>88.0</v>
      </c>
      <c r="C9" s="1" t="s">
        <v>12</v>
      </c>
      <c r="D9" s="1">
        <v>40.0</v>
      </c>
      <c r="E9" s="1">
        <v>6.0</v>
      </c>
      <c r="F9" s="1" t="s">
        <v>13</v>
      </c>
      <c r="G9" s="1" t="s">
        <v>14</v>
      </c>
      <c r="H9" s="1">
        <v>95.0</v>
      </c>
      <c r="J9" s="1">
        <v>1.0</v>
      </c>
      <c r="L9" s="1">
        <f>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)/(1+EXP( VLOOKUP(1, Intercepts!A$2:K$2, Q$1, FALSE) + VLOOKUP(B9, Age!A$2:K$92, Q$1, FALSE) + VLOOKUP(C9, Sex!A$2:K$4, Q$1, FALSE) + VLOOKUP(D9, AdmitScore!A$2:K$102, Q$1, FALSE) + VLOOKUP(E9, AdmitPain!A$2:K$12, Q$1, FALSE) + VLOOKUP(F9, Payer!A$2:K$8, Q$1, FALSE) + VLOOKUP(G9, TxType!A$2:K$3, Q$1, FALSE) + VLOOKUP('Patient Data'!H9, Duration!A$2:M$9, Q$1+2, TRUE) ))</f>
        <v>0.5529812468</v>
      </c>
      <c r="P9" s="1" t="s">
        <v>30</v>
      </c>
      <c r="Q9" s="2">
        <v>7.0</v>
      </c>
    </row>
    <row r="10" ht="14.25" customHeight="1">
      <c r="A10" s="1" t="s">
        <v>31</v>
      </c>
      <c r="B10" s="1">
        <v>22.0</v>
      </c>
      <c r="C10" s="1" t="s">
        <v>12</v>
      </c>
      <c r="D10" s="1">
        <v>45.0</v>
      </c>
      <c r="E10" s="1">
        <v>7.0</v>
      </c>
      <c r="F10" s="1" t="s">
        <v>32</v>
      </c>
      <c r="G10" s="1" t="s">
        <v>14</v>
      </c>
      <c r="H10" s="1">
        <v>100.0</v>
      </c>
      <c r="J10" s="1">
        <v>0.0</v>
      </c>
      <c r="L10" s="1">
        <f>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)/(1+EXP( VLOOKUP(1, Intercepts!A$2:K$2, Q$1, FALSE) + VLOOKUP(B10, Age!A$2:K$92, Q$1, FALSE) + VLOOKUP(C10, Sex!A$2:K$4, Q$1, FALSE) + VLOOKUP(D10, AdmitScore!A$2:K$102, Q$1, FALSE) + VLOOKUP(E10, AdmitPain!A$2:K$12, Q$1, FALSE) + VLOOKUP(F10, Payer!A$2:K$8, Q$1, FALSE) + VLOOKUP(G10, TxType!A$2:K$3, Q$1, FALSE) + VLOOKUP('Patient Data'!H10, Duration!A$2:M$9, Q$1+2, TRUE) ))</f>
        <v>0.4448243404</v>
      </c>
      <c r="P10" s="1" t="s">
        <v>33</v>
      </c>
      <c r="Q10" s="1">
        <v>8.0</v>
      </c>
    </row>
    <row r="11" ht="14.25" customHeight="1">
      <c r="A11" s="1" t="s">
        <v>34</v>
      </c>
      <c r="B11" s="1">
        <v>33.0</v>
      </c>
      <c r="C11" s="1" t="s">
        <v>17</v>
      </c>
      <c r="D11" s="1">
        <v>50.0</v>
      </c>
      <c r="E11" s="1">
        <v>8.0</v>
      </c>
      <c r="F11" s="1" t="s">
        <v>13</v>
      </c>
      <c r="G11" s="1" t="s">
        <v>14</v>
      </c>
      <c r="H11" s="1">
        <v>110.0</v>
      </c>
      <c r="J11" s="1">
        <v>0.0</v>
      </c>
      <c r="L11" s="1">
        <f>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)/(1+EXP( VLOOKUP(1, Intercepts!A$2:K$2, Q$1, FALSE) + VLOOKUP(B11, Age!A$2:K$92, Q$1, FALSE) + VLOOKUP(C11, Sex!A$2:K$4, Q$1, FALSE) + VLOOKUP(D11, AdmitScore!A$2:K$102, Q$1, FALSE) + VLOOKUP(E11, AdmitPain!A$2:K$12, Q$1, FALSE) + VLOOKUP(F11, Payer!A$2:K$8, Q$1, FALSE) + VLOOKUP(G11, TxType!A$2:K$3, Q$1, FALSE) + VLOOKUP('Patient Data'!H11, Duration!A$2:M$9, Q$1+2, TRUE) ))</f>
        <v>0.3977700479</v>
      </c>
      <c r="P11" s="1" t="s">
        <v>35</v>
      </c>
      <c r="Q11" s="1">
        <v>9.0</v>
      </c>
    </row>
    <row r="12" ht="14.25" customHeight="1">
      <c r="A12" s="1" t="s">
        <v>36</v>
      </c>
      <c r="B12" s="1">
        <v>25.0</v>
      </c>
      <c r="C12" s="1" t="s">
        <v>12</v>
      </c>
      <c r="D12" s="1">
        <v>55.0</v>
      </c>
      <c r="E12" s="1">
        <v>9.0</v>
      </c>
      <c r="F12" s="1" t="s">
        <v>13</v>
      </c>
      <c r="G12" s="1" t="s">
        <v>14</v>
      </c>
      <c r="H12" s="1" t="s">
        <v>37</v>
      </c>
      <c r="J12" s="1">
        <v>0.0</v>
      </c>
      <c r="L12" s="1">
        <f>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)/(1+EXP( VLOOKUP(1, Intercepts!A$2:K$2, Q$1, FALSE) + VLOOKUP(B12, Age!A$2:K$92, Q$1, FALSE) + VLOOKUP(C12, Sex!A$2:K$4, Q$1, FALSE) + VLOOKUP(D12, AdmitScore!A$2:K$102, Q$1, FALSE) + VLOOKUP(E12, AdmitPain!A$2:K$12, Q$1, FALSE) + VLOOKUP(F12, Payer!A$2:K$8, Q$1, FALSE) + VLOOKUP(G12, TxType!A$2:K$3, Q$1, FALSE) + VLOOKUP('Patient Data'!H12, Duration!A$2:M$9, Q$1+2, TRUE) ))</f>
        <v>0.2260635807</v>
      </c>
      <c r="P12" s="1" t="s">
        <v>38</v>
      </c>
      <c r="Q12" s="1">
        <v>10.0</v>
      </c>
    </row>
    <row r="13" ht="14.25" customHeight="1">
      <c r="A13" s="1" t="s">
        <v>39</v>
      </c>
      <c r="B13" s="1">
        <v>30.0</v>
      </c>
      <c r="C13" s="1" t="s">
        <v>12</v>
      </c>
      <c r="D13" s="1">
        <v>60.0</v>
      </c>
      <c r="E13" s="1">
        <v>10.0</v>
      </c>
      <c r="F13" s="1" t="s">
        <v>13</v>
      </c>
      <c r="G13" s="1" t="s">
        <v>14</v>
      </c>
      <c r="H13" s="1">
        <v>400.0</v>
      </c>
      <c r="J13" s="2">
        <v>0.0</v>
      </c>
      <c r="L13" s="1">
        <f>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)/(1+EXP( VLOOKUP(1, Intercepts!A$2:K$2, Q$1, FALSE) + VLOOKUP(B13, Age!A$2:K$92, Q$1, FALSE) + VLOOKUP(C13, Sex!A$2:K$4, Q$1, FALSE) + VLOOKUP(D13, AdmitScore!A$2:K$102, Q$1, FALSE) + VLOOKUP(E13, AdmitPain!A$2:K$12, Q$1, FALSE) + VLOOKUP(F13, Payer!A$2:K$8, Q$1, FALSE) + VLOOKUP(G13, TxType!A$2:K$3, Q$1, FALSE) + VLOOKUP('Patient Data'!H13, Duration!A$2:M$9, Q$1+2, TRUE) ))</f>
        <v>0.2917143668</v>
      </c>
      <c r="P13" s="1" t="s">
        <v>40</v>
      </c>
      <c r="Q13" s="1">
        <v>11.0</v>
      </c>
    </row>
    <row r="14" ht="14.25" customHeight="1">
      <c r="A14" s="1" t="s">
        <v>41</v>
      </c>
      <c r="B14" s="1">
        <v>35.0</v>
      </c>
      <c r="C14" s="1" t="s">
        <v>12</v>
      </c>
      <c r="D14" s="1">
        <v>65.0</v>
      </c>
      <c r="E14" s="1">
        <v>0.0</v>
      </c>
      <c r="F14" s="1" t="s">
        <v>13</v>
      </c>
      <c r="G14" s="1" t="s">
        <v>14</v>
      </c>
      <c r="H14" s="1" t="s">
        <v>37</v>
      </c>
      <c r="J14" s="2">
        <v>1.0</v>
      </c>
      <c r="L14" s="1">
        <f>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)/(1+EXP( VLOOKUP(1, Intercepts!A$2:K$2, Q$1, FALSE) + VLOOKUP(B14, Age!A$2:K$92, Q$1, FALSE) + VLOOKUP(C14, Sex!A$2:K$4, Q$1, FALSE) + VLOOKUP(D14, AdmitScore!A$2:K$102, Q$1, FALSE) + VLOOKUP(E14, AdmitPain!A$2:K$12, Q$1, FALSE) + VLOOKUP(F14, Payer!A$2:K$8, Q$1, FALSE) + VLOOKUP(G14, TxType!A$2:K$3, Q$1, FALSE) + VLOOKUP('Patient Data'!H14, Duration!A$2:M$9, Q$1+2, TRUE) ))</f>
        <v>0.9344339182</v>
      </c>
    </row>
    <row r="15" ht="14.25" customHeight="1">
      <c r="A15" s="1" t="s">
        <v>42</v>
      </c>
      <c r="B15" s="1">
        <v>40.0</v>
      </c>
      <c r="C15" s="1" t="s">
        <v>12</v>
      </c>
      <c r="D15" s="1">
        <v>70.0</v>
      </c>
      <c r="E15" s="1">
        <v>1.0</v>
      </c>
      <c r="F15" s="1" t="s">
        <v>43</v>
      </c>
      <c r="G15" s="1" t="s">
        <v>14</v>
      </c>
      <c r="H15" s="1">
        <v>5.0</v>
      </c>
      <c r="J15" s="1">
        <v>0.0</v>
      </c>
      <c r="L15" s="1">
        <f>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)/(1+EXP( VLOOKUP(1, Intercepts!A$2:K$2, Q$1, FALSE) + VLOOKUP(B15, Age!A$2:K$92, Q$1, FALSE) + VLOOKUP(C15, Sex!A$2:K$4, Q$1, FALSE) + VLOOKUP(D15, AdmitScore!A$2:K$102, Q$1, FALSE) + VLOOKUP(E15, AdmitPain!A$2:K$12, Q$1, FALSE) + VLOOKUP(F15, Payer!A$2:K$8, Q$1, FALSE) + VLOOKUP(G15, TxType!A$2:K$3, Q$1, FALSE) + VLOOKUP('Patient Data'!H15, Duration!A$2:M$9, Q$1+2, TRUE) ))</f>
        <v>0.8854734196</v>
      </c>
    </row>
    <row r="16" ht="14.25" customHeight="1">
      <c r="A16" s="1" t="s">
        <v>44</v>
      </c>
      <c r="B16" s="1">
        <v>45.0</v>
      </c>
      <c r="C16" s="1" t="s">
        <v>12</v>
      </c>
      <c r="D16" s="1">
        <v>75.0</v>
      </c>
      <c r="E16" s="1">
        <v>2.0</v>
      </c>
      <c r="F16" s="1" t="s">
        <v>13</v>
      </c>
      <c r="G16" s="1" t="s">
        <v>14</v>
      </c>
      <c r="H16" s="1">
        <v>6.0</v>
      </c>
      <c r="J16" s="2">
        <v>0.0</v>
      </c>
      <c r="L16" s="1">
        <f>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)/(1+EXP( VLOOKUP(1, Intercepts!A$2:K$2, Q$1, FALSE) + VLOOKUP(B16, Age!A$2:K$92, Q$1, FALSE) + VLOOKUP(C16, Sex!A$2:K$4, Q$1, FALSE) + VLOOKUP(D16, AdmitScore!A$2:K$102, Q$1, FALSE) + VLOOKUP(E16, AdmitPain!A$2:K$12, Q$1, FALSE) + VLOOKUP(F16, Payer!A$2:K$8, Q$1, FALSE) + VLOOKUP(G16, TxType!A$2:K$3, Q$1, FALSE) + VLOOKUP('Patient Data'!H16, Duration!A$2:M$9, Q$1+2, TRUE) ))</f>
        <v>0.8649593794</v>
      </c>
    </row>
    <row r="17" ht="14.25" customHeight="1">
      <c r="A17" s="1" t="s">
        <v>45</v>
      </c>
      <c r="B17" s="1">
        <v>50.0</v>
      </c>
      <c r="C17" s="1" t="s">
        <v>12</v>
      </c>
      <c r="D17" s="1">
        <v>80.0</v>
      </c>
      <c r="E17" s="1">
        <v>3.0</v>
      </c>
      <c r="F17" s="1" t="s">
        <v>13</v>
      </c>
      <c r="G17" s="1" t="s">
        <v>14</v>
      </c>
      <c r="H17" s="1">
        <v>7.0</v>
      </c>
      <c r="J17" s="1">
        <v>0.0</v>
      </c>
      <c r="L17" s="1">
        <f>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)/(1+EXP( VLOOKUP(1, Intercepts!A$2:K$2, Q$1, FALSE) + VLOOKUP(B17, Age!A$2:K$92, Q$1, FALSE) + VLOOKUP(C17, Sex!A$2:K$4, Q$1, FALSE) + VLOOKUP(D17, AdmitScore!A$2:K$102, Q$1, FALSE) + VLOOKUP(E17, AdmitPain!A$2:K$12, Q$1, FALSE) + VLOOKUP(F17, Payer!A$2:K$8, Q$1, FALSE) + VLOOKUP(G17, TxType!A$2:K$3, Q$1, FALSE) + VLOOKUP('Patient Data'!H17, Duration!A$2:M$9, Q$1+2, TRUE) ))</f>
        <v>0.8244019302</v>
      </c>
    </row>
    <row r="18" ht="14.25" customHeight="1">
      <c r="A18" s="1" t="s">
        <v>46</v>
      </c>
      <c r="B18" s="1">
        <v>55.0</v>
      </c>
      <c r="C18" s="1" t="s">
        <v>17</v>
      </c>
      <c r="D18" s="1">
        <v>85.0</v>
      </c>
      <c r="E18" s="1">
        <v>4.0</v>
      </c>
      <c r="F18" s="1" t="s">
        <v>13</v>
      </c>
      <c r="G18" s="1" t="s">
        <v>14</v>
      </c>
      <c r="H18" s="1">
        <v>8.0</v>
      </c>
      <c r="J18" s="1">
        <v>0.0</v>
      </c>
      <c r="L18" s="1">
        <f>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)/(1+EXP( VLOOKUP(1, Intercepts!A$2:K$2, Q$1, FALSE) + VLOOKUP(B18, Age!A$2:K$92, Q$1, FALSE) + VLOOKUP(C18, Sex!A$2:K$4, Q$1, FALSE) + VLOOKUP(D18, AdmitScore!A$2:K$102, Q$1, FALSE) + VLOOKUP(E18, AdmitPain!A$2:K$12, Q$1, FALSE) + VLOOKUP(F18, Payer!A$2:K$8, Q$1, FALSE) + VLOOKUP(G18, TxType!A$2:K$3, Q$1, FALSE) + VLOOKUP('Patient Data'!H18, Duration!A$2:M$9, Q$1+2, TRUE) ))</f>
        <v>0.7542080742</v>
      </c>
    </row>
    <row r="19" ht="14.25" customHeight="1">
      <c r="A19" s="1" t="s">
        <v>47</v>
      </c>
      <c r="B19" s="1">
        <v>60.0</v>
      </c>
      <c r="C19" s="1" t="s">
        <v>12</v>
      </c>
      <c r="D19" s="1">
        <v>90.0</v>
      </c>
      <c r="E19" s="1">
        <v>5.0</v>
      </c>
      <c r="F19" s="1" t="s">
        <v>13</v>
      </c>
      <c r="G19" s="1" t="s">
        <v>48</v>
      </c>
      <c r="H19" s="1">
        <v>9.0</v>
      </c>
      <c r="J19" s="1">
        <v>0.0</v>
      </c>
      <c r="L19" s="1">
        <f>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)/(1+EXP( VLOOKUP(1, Intercepts!A$2:K$2, Q$1, FALSE) + VLOOKUP(B19, Age!A$2:K$92, Q$1, FALSE) + VLOOKUP(C19, Sex!A$2:K$4, Q$1, FALSE) + VLOOKUP(D19, AdmitScore!A$2:K$102, Q$1, FALSE) + VLOOKUP(E19, AdmitPain!A$2:K$12, Q$1, FALSE) + VLOOKUP(F19, Payer!A$2:K$8, Q$1, FALSE) + VLOOKUP(G19, TxType!A$2:K$3, Q$1, FALSE) + VLOOKUP('Patient Data'!H19, Duration!A$2:M$9, Q$1+2, TRUE) ))</f>
        <v>0.758720774</v>
      </c>
    </row>
    <row r="20" ht="14.25" customHeight="1">
      <c r="A20" s="1" t="s">
        <v>49</v>
      </c>
      <c r="B20" s="1">
        <v>65.0</v>
      </c>
      <c r="C20" s="1" t="s">
        <v>12</v>
      </c>
      <c r="D20" s="1">
        <v>95.0</v>
      </c>
      <c r="E20" s="1">
        <v>6.0</v>
      </c>
      <c r="F20" s="1" t="s">
        <v>50</v>
      </c>
      <c r="G20" s="1" t="s">
        <v>48</v>
      </c>
      <c r="H20" s="1">
        <v>10.0</v>
      </c>
      <c r="J20" s="1">
        <v>1.0</v>
      </c>
      <c r="L20" s="1">
        <f>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)/(1+EXP( VLOOKUP(1, Intercepts!A$2:K$2, Q$1, FALSE) + VLOOKUP(B20, Age!A$2:K$92, Q$1, FALSE) + VLOOKUP(C20, Sex!A$2:K$4, Q$1, FALSE) + VLOOKUP(D20, AdmitScore!A$2:K$102, Q$1, FALSE) + VLOOKUP(E20, AdmitPain!A$2:K$12, Q$1, FALSE) + VLOOKUP(F20, Payer!A$2:K$8, Q$1, FALSE) + VLOOKUP(G20, TxType!A$2:K$3, Q$1, FALSE) + VLOOKUP('Patient Data'!H20, Duration!A$2:M$9, Q$1+2, TRUE) ))</f>
        <v>0.7962676815</v>
      </c>
    </row>
    <row r="21" ht="14.25" customHeight="1">
      <c r="A21" s="1" t="s">
        <v>51</v>
      </c>
      <c r="B21" s="1">
        <v>70.0</v>
      </c>
      <c r="C21" s="1" t="s">
        <v>12</v>
      </c>
      <c r="D21" s="1">
        <v>41.0</v>
      </c>
      <c r="E21" s="1">
        <v>7.0</v>
      </c>
      <c r="F21" s="1" t="s">
        <v>13</v>
      </c>
      <c r="G21" s="1" t="s">
        <v>48</v>
      </c>
      <c r="H21" s="1">
        <v>11.0</v>
      </c>
      <c r="J21" s="1">
        <v>0.0</v>
      </c>
      <c r="L21" s="1">
        <f>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)/(1+EXP( VLOOKUP(1, Intercepts!A$2:K$2, Q$1, FALSE) + VLOOKUP(B21, Age!A$2:K$92, Q$1, FALSE) + VLOOKUP(C21, Sex!A$2:K$4, Q$1, FALSE) + VLOOKUP(D21, AdmitScore!A$2:K$102, Q$1, FALSE) + VLOOKUP(E21, AdmitPain!A$2:K$12, Q$1, FALSE) + VLOOKUP(F21, Payer!A$2:K$8, Q$1, FALSE) + VLOOKUP(G21, TxType!A$2:K$3, Q$1, FALSE) + VLOOKUP('Patient Data'!H21, Duration!A$2:M$9, Q$1+2, TRUE) ))</f>
        <v>0.3515094581</v>
      </c>
    </row>
    <row r="22" ht="14.25" customHeight="1">
      <c r="A22" s="1" t="s">
        <v>52</v>
      </c>
      <c r="B22" s="1">
        <v>75.0</v>
      </c>
      <c r="C22" s="1" t="s">
        <v>12</v>
      </c>
      <c r="D22" s="1">
        <v>42.0</v>
      </c>
      <c r="E22" s="1">
        <v>8.0</v>
      </c>
      <c r="F22" s="1" t="s">
        <v>13</v>
      </c>
      <c r="G22" s="1" t="s">
        <v>48</v>
      </c>
      <c r="H22" s="1">
        <v>14.0</v>
      </c>
      <c r="J22" s="1">
        <v>0.0</v>
      </c>
      <c r="L22" s="1">
        <f>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)/(1+EXP( VLOOKUP(1, Intercepts!A$2:K$2, Q$1, FALSE) + VLOOKUP(B22, Age!A$2:K$92, Q$1, FALSE) + VLOOKUP(C22, Sex!A$2:K$4, Q$1, FALSE) + VLOOKUP(D22, AdmitScore!A$2:K$102, Q$1, FALSE) + VLOOKUP(E22, AdmitPain!A$2:K$12, Q$1, FALSE) + VLOOKUP(F22, Payer!A$2:K$8, Q$1, FALSE) + VLOOKUP(G22, TxType!A$2:K$3, Q$1, FALSE) + VLOOKUP('Patient Data'!H22, Duration!A$2:M$9, Q$1+2, TRUE) ))</f>
        <v>0.2687500578</v>
      </c>
    </row>
    <row r="23" ht="14.25" customHeight="1">
      <c r="A23" s="1" t="s">
        <v>53</v>
      </c>
      <c r="B23" s="1">
        <v>46.0</v>
      </c>
      <c r="C23" s="1" t="s">
        <v>12</v>
      </c>
      <c r="D23" s="1">
        <v>43.0</v>
      </c>
      <c r="E23" s="1">
        <v>9.0</v>
      </c>
      <c r="F23" s="1" t="s">
        <v>13</v>
      </c>
      <c r="G23" s="1" t="s">
        <v>48</v>
      </c>
      <c r="H23" s="1">
        <v>13.0</v>
      </c>
      <c r="J23" s="1">
        <v>0.0</v>
      </c>
      <c r="L23" s="1">
        <f>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)/(1+EXP( VLOOKUP(1, Intercepts!A$2:K$2, Q$1, FALSE) + VLOOKUP(B23, Age!A$2:K$92, Q$1, FALSE) + VLOOKUP(C23, Sex!A$2:K$4, Q$1, FALSE) + VLOOKUP(D23, AdmitScore!A$2:K$102, Q$1, FALSE) + VLOOKUP(E23, AdmitPain!A$2:K$12, Q$1, FALSE) + VLOOKUP(F23, Payer!A$2:K$8, Q$1, FALSE) + VLOOKUP(G23, TxType!A$2:K$3, Q$1, FALSE) + VLOOKUP('Patient Data'!H23, Duration!A$2:M$9, Q$1+2, TRUE) ))</f>
        <v>0.1971771847</v>
      </c>
    </row>
    <row r="24" ht="14.25" customHeight="1">
      <c r="A24" s="1" t="s">
        <v>54</v>
      </c>
      <c r="B24" s="1">
        <v>47.0</v>
      </c>
      <c r="C24" s="1" t="s">
        <v>12</v>
      </c>
      <c r="D24" s="1">
        <v>44.0</v>
      </c>
      <c r="E24" s="1">
        <v>10.0</v>
      </c>
      <c r="F24" s="1" t="s">
        <v>13</v>
      </c>
      <c r="G24" s="1" t="s">
        <v>48</v>
      </c>
      <c r="H24" s="1">
        <v>14.0</v>
      </c>
      <c r="J24" s="1">
        <v>0.0</v>
      </c>
      <c r="L24" s="1">
        <f>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)/(1+EXP( VLOOKUP(1, Intercepts!A$2:K$2, Q$1, FALSE) + VLOOKUP(B24, Age!A$2:K$92, Q$1, FALSE) + VLOOKUP(C24, Sex!A$2:K$4, Q$1, FALSE) + VLOOKUP(D24, AdmitScore!A$2:K$102, Q$1, FALSE) + VLOOKUP(E24, AdmitPain!A$2:K$12, Q$1, FALSE) + VLOOKUP(F24, Payer!A$2:K$8, Q$1, FALSE) + VLOOKUP(G24, TxType!A$2:K$3, Q$1, FALSE) + VLOOKUP('Patient Data'!H24, Duration!A$2:M$9, Q$1+2, TRUE) ))</f>
        <v>0.1426040493</v>
      </c>
    </row>
    <row r="25" ht="14.25" customHeight="1">
      <c r="A25" s="1" t="s">
        <v>55</v>
      </c>
      <c r="B25" s="1">
        <v>48.0</v>
      </c>
      <c r="C25" s="1" t="s">
        <v>17</v>
      </c>
      <c r="D25" s="1">
        <v>45.0</v>
      </c>
      <c r="E25" s="1">
        <v>3.0</v>
      </c>
      <c r="F25" s="1" t="s">
        <v>13</v>
      </c>
      <c r="G25" s="1" t="s">
        <v>48</v>
      </c>
      <c r="H25" s="1">
        <v>15.0</v>
      </c>
      <c r="J25" s="1">
        <v>1.0</v>
      </c>
      <c r="L25" s="1">
        <f>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)/(1+EXP( VLOOKUP(1, Intercepts!A$2:K$2, Q$1, FALSE) + VLOOKUP(B25, Age!A$2:K$92, Q$1, FALSE) + VLOOKUP(C25, Sex!A$2:K$4, Q$1, FALSE) + VLOOKUP(D25, AdmitScore!A$2:K$102, Q$1, FALSE) + VLOOKUP(E25, AdmitPain!A$2:K$12, Q$1, FALSE) + VLOOKUP(F25, Payer!A$2:K$8, Q$1, FALSE) + VLOOKUP(G25, TxType!A$2:K$3, Q$1, FALSE) + VLOOKUP('Patient Data'!H25, Duration!A$2:M$9, Q$1+2, TRUE) ))</f>
        <v>0.7480801195</v>
      </c>
    </row>
    <row r="26" ht="14.25" customHeight="1">
      <c r="A26" s="1" t="s">
        <v>56</v>
      </c>
      <c r="B26" s="1">
        <v>49.0</v>
      </c>
      <c r="C26" s="1" t="s">
        <v>12</v>
      </c>
      <c r="D26" s="1">
        <v>46.0</v>
      </c>
      <c r="E26" s="1">
        <v>8.0</v>
      </c>
      <c r="F26" s="1" t="s">
        <v>13</v>
      </c>
      <c r="G26" s="1" t="s">
        <v>48</v>
      </c>
      <c r="H26" s="2">
        <v>25.0</v>
      </c>
      <c r="J26" s="1">
        <v>0.0</v>
      </c>
      <c r="L26" s="1">
        <f>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)/(1+EXP( VLOOKUP(1, Intercepts!A$2:K$2, Q$1, FALSE) + VLOOKUP(B26, Age!A$2:K$92, Q$1, FALSE) + VLOOKUP(C26, Sex!A$2:K$4, Q$1, FALSE) + VLOOKUP(D26, AdmitScore!A$2:K$102, Q$1, FALSE) + VLOOKUP(E26, AdmitPain!A$2:K$12, Q$1, FALSE) + VLOOKUP(F26, Payer!A$2:K$8, Q$1, FALSE) + VLOOKUP(G26, TxType!A$2:K$3, Q$1, FALSE) + VLOOKUP('Patient Data'!H26, Duration!A$2:M$9, Q$1+2, TRUE) ))</f>
        <v>0.2790487758</v>
      </c>
    </row>
    <row r="27" ht="14.25" customHeight="1"/>
    <row r="28" ht="14.25" customHeight="1"/>
    <row r="29" ht="14.25" customHeight="1">
      <c r="J29" s="1" t="str">
        <f>VLOOKUP("id", Intercepts!A1:L1, $Q$1, FALSE)</f>
        <v>ODI.prob.pain</v>
      </c>
      <c r="L29" s="1" t="str">
        <f>VLOOKUP("id", Intercepts!$A1:$L1, $Q$1, FALSE)</f>
        <v>ODI.prob.pain</v>
      </c>
      <c r="P29" s="1" t="s">
        <v>57</v>
      </c>
    </row>
    <row r="30" ht="14.25" customHeight="1">
      <c r="I30" s="1" t="s">
        <v>58</v>
      </c>
      <c r="J30" s="1">
        <f>AVERAGE(J2:J26)</f>
        <v>0.24</v>
      </c>
      <c r="L30" s="1">
        <f>AVERAGE(L2:L26)</f>
        <v>0.5718036106</v>
      </c>
      <c r="P30" s="1">
        <f>J30 - L30</f>
        <v>-0.3318036106</v>
      </c>
    </row>
    <row r="31" ht="14.25" customHeight="1"/>
    <row r="32" ht="14.25" customHeight="1">
      <c r="I32" s="1" t="s">
        <v>59</v>
      </c>
    </row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2.0"/>
    <col customWidth="1" min="3" max="3" width="11.25"/>
    <col customWidth="1" min="4" max="4" width="11.13"/>
    <col customWidth="1" min="5" max="5" width="11.0"/>
    <col customWidth="1" min="6" max="6" width="11.63"/>
    <col customWidth="1" min="7" max="7" width="11.75"/>
    <col customWidth="1" min="8" max="8" width="10.5"/>
    <col customWidth="1" min="9" max="9" width="10.63"/>
    <col customWidth="1" min="10" max="10" width="10.88"/>
    <col customWidth="1" min="11" max="26" width="7.63"/>
  </cols>
  <sheetData>
    <row r="1" ht="14.25" customHeight="1">
      <c r="A1" s="1" t="s">
        <v>60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4.25" customHeight="1">
      <c r="A2" s="1">
        <v>1.0</v>
      </c>
      <c r="B2" s="3">
        <v>-1.72169531690165</v>
      </c>
      <c r="C2" s="3">
        <v>1.28805906338198</v>
      </c>
      <c r="D2" s="3">
        <v>-0.711061641249545</v>
      </c>
      <c r="E2" s="3">
        <v>1.23383957040895</v>
      </c>
      <c r="F2" s="3">
        <v>-5.61186972237961</v>
      </c>
      <c r="G2" s="3">
        <v>1.03464970915766</v>
      </c>
      <c r="H2" s="3">
        <v>-4.55934147562029</v>
      </c>
      <c r="I2" s="3">
        <v>1.87468200203516</v>
      </c>
      <c r="J2" s="3">
        <v>-2.10514343431657</v>
      </c>
      <c r="K2" s="3">
        <v>0.779519216467838</v>
      </c>
    </row>
    <row r="3" ht="14.25" customHeight="1"/>
    <row r="4" ht="14.25" customHeight="1"/>
    <row r="5" ht="14.25" customHeight="1">
      <c r="B5" s="4"/>
      <c r="C5" s="4"/>
      <c r="D5" s="4"/>
      <c r="E5" s="4"/>
      <c r="F5" s="4"/>
      <c r="G5" s="4"/>
      <c r="H5" s="4"/>
      <c r="I5" s="4"/>
      <c r="J5" s="4"/>
      <c r="K5" s="5"/>
    </row>
    <row r="6" ht="14.25" customHeight="1">
      <c r="B6" s="6"/>
      <c r="C6" s="6"/>
      <c r="D6" s="6"/>
      <c r="E6" s="6"/>
      <c r="F6" s="6"/>
      <c r="G6" s="6"/>
      <c r="H6" s="6"/>
      <c r="I6" s="6"/>
      <c r="J6" s="6"/>
      <c r="K6" s="6"/>
    </row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7.63"/>
    <col customWidth="1" min="2" max="2" width="11.5"/>
    <col customWidth="1" min="3" max="3" width="14.25"/>
    <col customWidth="1" min="4" max="4" width="10.25"/>
    <col customWidth="1" min="5" max="9" width="7.63"/>
    <col customWidth="1" min="10" max="10" width="15.13"/>
    <col customWidth="1" min="11" max="11" width="12.13"/>
    <col customWidth="1" min="12" max="25" width="7.63"/>
  </cols>
  <sheetData>
    <row r="1" ht="14.25" customHeight="1">
      <c r="A1" s="1" t="s">
        <v>71</v>
      </c>
      <c r="B1" s="1" t="s">
        <v>61</v>
      </c>
      <c r="C1" s="1" t="s">
        <v>62</v>
      </c>
      <c r="D1" s="2" t="s">
        <v>72</v>
      </c>
      <c r="E1" s="2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4.25" customHeight="1">
      <c r="A2" s="1">
        <v>10.0</v>
      </c>
      <c r="B2" s="7">
        <v>0.824494344258628</v>
      </c>
      <c r="C2" s="7">
        <v>0.0598309658185756</v>
      </c>
      <c r="D2" s="3">
        <v>0.657035309886309</v>
      </c>
      <c r="E2" s="3">
        <v>0.106753195405557</v>
      </c>
      <c r="F2" s="7">
        <v>1.10358867234979</v>
      </c>
      <c r="G2" s="7">
        <v>0.884077232057347</v>
      </c>
      <c r="H2" s="7">
        <v>1.39064243290491</v>
      </c>
      <c r="I2" s="7">
        <v>0.368147309503544</v>
      </c>
      <c r="J2" s="7">
        <v>0.900235453357656</v>
      </c>
      <c r="K2" s="7">
        <v>0.371958009211575</v>
      </c>
      <c r="M2" s="7"/>
      <c r="N2" s="8"/>
      <c r="O2" s="7"/>
      <c r="P2" s="7"/>
      <c r="Q2" s="7"/>
      <c r="R2" s="7"/>
      <c r="S2" s="7"/>
      <c r="T2" s="7"/>
      <c r="U2" s="7"/>
      <c r="V2" s="7"/>
    </row>
    <row r="3" ht="14.25" customHeight="1">
      <c r="A3" s="1">
        <v>11.0</v>
      </c>
      <c r="B3" s="3">
        <v>0.858622379065263</v>
      </c>
      <c r="C3" s="3">
        <v>0.0623075301494164</v>
      </c>
      <c r="D3" s="3">
        <v>0.68423176560627</v>
      </c>
      <c r="E3" s="3">
        <v>0.111171996812614</v>
      </c>
      <c r="F3" s="3">
        <v>1.14926917080855</v>
      </c>
      <c r="G3" s="3">
        <v>0.920671562579452</v>
      </c>
      <c r="H3" s="3">
        <v>1.44820485729781</v>
      </c>
      <c r="I3" s="3">
        <v>0.383385915177672</v>
      </c>
      <c r="J3" s="3">
        <v>0.937498616046762</v>
      </c>
      <c r="K3" s="3">
        <v>0.38735434997895</v>
      </c>
    </row>
    <row r="4" ht="14.25" customHeight="1">
      <c r="A4" s="1">
        <v>12.0</v>
      </c>
      <c r="B4" s="3">
        <v>0.889778833796246</v>
      </c>
      <c r="C4" s="3">
        <v>0.0645684562443233</v>
      </c>
      <c r="D4" s="3">
        <v>0.709060184420394</v>
      </c>
      <c r="E4" s="3">
        <v>0.115206046437334</v>
      </c>
      <c r="F4" s="3">
        <v>1.19097219855049</v>
      </c>
      <c r="G4" s="3">
        <v>0.954079568893983</v>
      </c>
      <c r="H4" s="3">
        <v>1.50075523354902</v>
      </c>
      <c r="I4" s="3">
        <v>0.397297672199116</v>
      </c>
      <c r="J4" s="3">
        <v>0.971517218290764</v>
      </c>
      <c r="K4" s="3">
        <v>0.401410107858342</v>
      </c>
    </row>
    <row r="5" ht="14.25" customHeight="1">
      <c r="A5" s="1">
        <v>13.0</v>
      </c>
      <c r="B5" s="3">
        <v>0.918439993801484</v>
      </c>
      <c r="C5" s="3">
        <v>0.0666483066356999</v>
      </c>
      <c r="D5" s="3">
        <v>0.731900115678716</v>
      </c>
      <c r="E5" s="3">
        <v>0.118917012359533</v>
      </c>
      <c r="F5" s="3">
        <v>1.22933526524518</v>
      </c>
      <c r="G5" s="3">
        <v>0.98481195557611</v>
      </c>
      <c r="H5" s="3">
        <v>1.54909689357023</v>
      </c>
      <c r="I5" s="3">
        <v>0.410095248091121</v>
      </c>
      <c r="J5" s="3">
        <v>1.00281129877869</v>
      </c>
      <c r="K5" s="3">
        <v>0.41434015169852</v>
      </c>
    </row>
    <row r="6" ht="14.25" customHeight="1">
      <c r="A6" s="1">
        <v>14.0</v>
      </c>
      <c r="B6" s="3">
        <v>0.944976083212959</v>
      </c>
      <c r="C6" s="3">
        <v>0.0685739473263759</v>
      </c>
      <c r="D6" s="3">
        <v>0.753046589091237</v>
      </c>
      <c r="E6" s="3">
        <v>0.122352830152546</v>
      </c>
      <c r="F6" s="3">
        <v>1.26485391723702</v>
      </c>
      <c r="G6" s="3">
        <v>1.01326570136574</v>
      </c>
      <c r="H6" s="3">
        <v>1.59385427995611</v>
      </c>
      <c r="I6" s="3">
        <v>0.421943952681526</v>
      </c>
      <c r="J6" s="3">
        <v>1.03178509180471</v>
      </c>
      <c r="K6" s="3">
        <v>0.426311502452451</v>
      </c>
    </row>
    <row r="7" ht="14.25" customHeight="1">
      <c r="A7" s="1">
        <v>15.0</v>
      </c>
      <c r="B7" s="3">
        <v>0.969680591423419</v>
      </c>
      <c r="C7" s="3">
        <v>0.070366675920086</v>
      </c>
      <c r="D7" s="3">
        <v>0.772733484848229</v>
      </c>
      <c r="E7" s="3">
        <v>0.125551499992739</v>
      </c>
      <c r="F7" s="3">
        <v>1.29792099114345</v>
      </c>
      <c r="G7" s="3">
        <v>1.03975550495278</v>
      </c>
      <c r="H7" s="3">
        <v>1.63552240981139</v>
      </c>
      <c r="I7" s="3">
        <v>0.432974832751985</v>
      </c>
      <c r="J7" s="3">
        <v>1.05875904778596</v>
      </c>
      <c r="K7" s="3">
        <v>0.437456563369486</v>
      </c>
    </row>
    <row r="8" ht="14.25" customHeight="1">
      <c r="A8" s="1">
        <v>16.0</v>
      </c>
      <c r="B8" s="3">
        <v>0.992790115508608</v>
      </c>
      <c r="C8" s="3">
        <v>0.0720436615237505</v>
      </c>
      <c r="D8" s="3">
        <v>0.791149345944632</v>
      </c>
      <c r="E8" s="3">
        <v>0.128543655800204</v>
      </c>
      <c r="F8" s="3">
        <v>1.3288531730091</v>
      </c>
      <c r="G8" s="3">
        <v>1.06453506133139</v>
      </c>
      <c r="H8" s="3">
        <v>1.67450034219005</v>
      </c>
      <c r="I8" s="3">
        <v>0.443293531934233</v>
      </c>
      <c r="J8" s="3">
        <v>1.08399149848326</v>
      </c>
      <c r="K8" s="3">
        <v>0.447882071600575</v>
      </c>
    </row>
    <row r="9" ht="14.25" customHeight="1">
      <c r="A9" s="1">
        <v>17.0</v>
      </c>
      <c r="B9" s="3">
        <v>1.01449817657551</v>
      </c>
      <c r="C9" s="3">
        <v>0.0736189473564867</v>
      </c>
      <c r="D9" s="3">
        <v>0.808448388357049</v>
      </c>
      <c r="E9" s="3">
        <v>0.131354354140452</v>
      </c>
      <c r="F9" s="3">
        <v>1.35790949153808</v>
      </c>
      <c r="G9" s="3">
        <v>1.08781187660005</v>
      </c>
      <c r="H9" s="3">
        <v>1.7111144815907</v>
      </c>
      <c r="I9" s="3">
        <v>0.45298645988695</v>
      </c>
      <c r="J9" s="3">
        <v>1.1076937425704</v>
      </c>
      <c r="K9" s="3">
        <v>0.457675331232393</v>
      </c>
    </row>
    <row r="10" ht="14.25" customHeight="1">
      <c r="A10" s="1">
        <v>18.0</v>
      </c>
      <c r="B10" s="3">
        <v>1.03496508096103</v>
      </c>
      <c r="C10" s="3">
        <v>0.0751041663458337</v>
      </c>
      <c r="D10" s="3">
        <v>0.824758359382314</v>
      </c>
      <c r="E10" s="3">
        <v>0.134004351024516</v>
      </c>
      <c r="F10" s="3">
        <v>1.38530451734415</v>
      </c>
      <c r="G10" s="3">
        <v>1.10975784178942</v>
      </c>
      <c r="H10" s="3">
        <v>1.7456352104555</v>
      </c>
      <c r="I10" s="3">
        <v>0.462125195447556</v>
      </c>
      <c r="J10" s="3">
        <v>1.13004081271907</v>
      </c>
      <c r="K10" s="3">
        <v>0.466908662016253</v>
      </c>
    </row>
    <row r="11" ht="14.25" customHeight="1">
      <c r="A11" s="1">
        <v>19.0</v>
      </c>
      <c r="B11" s="3">
        <v>1.05432511168596</v>
      </c>
      <c r="C11" s="3">
        <v>0.0765090629889892</v>
      </c>
      <c r="D11" s="3">
        <v>0.840186268470275</v>
      </c>
      <c r="E11" s="3">
        <v>0.136511033038077</v>
      </c>
      <c r="F11" s="3">
        <v>1.41121798873805</v>
      </c>
      <c r="G11" s="3">
        <v>1.13051694401374</v>
      </c>
      <c r="H11" s="3">
        <v>1.77828901871495</v>
      </c>
      <c r="I11" s="3">
        <v>0.470769697708753</v>
      </c>
      <c r="J11" s="3">
        <v>1.1511793276865</v>
      </c>
      <c r="K11" s="3">
        <v>0.475642643682548</v>
      </c>
    </row>
    <row r="12" ht="14.25" customHeight="1">
      <c r="A12" s="1">
        <v>20.0</v>
      </c>
      <c r="B12" s="3">
        <v>1.07269187313578</v>
      </c>
      <c r="C12" s="3">
        <v>0.0778418811995133</v>
      </c>
      <c r="D12" s="3">
        <v>0.854822646372467</v>
      </c>
      <c r="E12" s="3">
        <v>0.138889109355608</v>
      </c>
      <c r="F12" s="3">
        <v>1.43580196560207</v>
      </c>
      <c r="G12" s="3">
        <v>1.15021099739019</v>
      </c>
      <c r="H12" s="3">
        <v>1.80926751845242</v>
      </c>
      <c r="I12" s="3">
        <v>0.478970692487103</v>
      </c>
      <c r="J12" s="3">
        <v>1.17123332797847</v>
      </c>
      <c r="K12" s="3">
        <v>0.483928527111719</v>
      </c>
    </row>
    <row r="13" ht="14.25" customHeight="1">
      <c r="A13" s="1">
        <v>21.0</v>
      </c>
      <c r="B13" s="3">
        <v>1.09016233037774</v>
      </c>
      <c r="C13" s="3">
        <v>0.0791096574278863</v>
      </c>
      <c r="D13" s="3">
        <v>0.868744764053157</v>
      </c>
      <c r="E13" s="3">
        <v>0.141151134739728</v>
      </c>
      <c r="F13" s="3">
        <v>1.45918623603068</v>
      </c>
      <c r="G13" s="3">
        <v>1.16894397426118</v>
      </c>
      <c r="H13" s="3">
        <v>1.83873425686259</v>
      </c>
      <c r="I13" s="3">
        <v>0.486771475929966</v>
      </c>
      <c r="J13" s="3">
        <v>1.19030868623303</v>
      </c>
      <c r="K13" s="3">
        <v>0.491810056610362</v>
      </c>
    </row>
    <row r="14" ht="14.25" customHeight="1">
      <c r="A14" s="1">
        <v>22.0</v>
      </c>
      <c r="B14" s="3">
        <v>1.10681990794241</v>
      </c>
      <c r="C14" s="3">
        <v>0.0803184455303541</v>
      </c>
      <c r="D14" s="3">
        <v>0.882019102092428</v>
      </c>
      <c r="E14" s="3">
        <v>0.143307910762665</v>
      </c>
      <c r="F14" s="3">
        <v>1.48148246406082</v>
      </c>
      <c r="G14" s="3">
        <v>1.1868053279123</v>
      </c>
      <c r="H14" s="3">
        <v>1.86682994284532</v>
      </c>
      <c r="I14" s="3">
        <v>0.494209298161231</v>
      </c>
      <c r="J14" s="3">
        <v>1.20849649066757</v>
      </c>
      <c r="K14" s="3">
        <v>0.499324867879094</v>
      </c>
    </row>
    <row r="15" ht="14.25" customHeight="1">
      <c r="A15" s="1">
        <v>23.0</v>
      </c>
      <c r="B15" s="3">
        <v>1.12273689921604</v>
      </c>
      <c r="C15" s="3">
        <v>0.0814734916109715</v>
      </c>
      <c r="D15" s="3">
        <v>0.894703270718632</v>
      </c>
      <c r="E15" s="3">
        <v>0.145368797767572</v>
      </c>
      <c r="F15" s="3">
        <v>1.50278741465241</v>
      </c>
      <c r="G15" s="3">
        <v>1.20387257608187</v>
      </c>
      <c r="H15" s="3">
        <v>1.89367651083384</v>
      </c>
      <c r="I15" s="3">
        <v>0.501316439105961</v>
      </c>
      <c r="J15" s="3">
        <v>1.22587567580703</v>
      </c>
      <c r="K15" s="3">
        <v>0.506505574973091</v>
      </c>
    </row>
    <row r="16" ht="14.25" customHeight="1">
      <c r="A16" s="1">
        <v>24.0</v>
      </c>
      <c r="B16" s="3">
        <v>1.13797636267339</v>
      </c>
      <c r="C16" s="3">
        <v>0.0825793716252609</v>
      </c>
      <c r="D16" s="3">
        <v>0.906847520906552</v>
      </c>
      <c r="E16" s="3">
        <v>0.147341960387385</v>
      </c>
      <c r="F16" s="3">
        <v>1.52318549180277</v>
      </c>
      <c r="G16" s="3">
        <v>1.22021333422683</v>
      </c>
      <c r="H16" s="3">
        <v>1.91938031909653</v>
      </c>
      <c r="I16" s="3">
        <v>0.508121055182674</v>
      </c>
      <c r="J16" s="3">
        <v>1.24251509291158</v>
      </c>
      <c r="K16" s="3">
        <v>0.513380625758486</v>
      </c>
    </row>
    <row r="17" ht="14.25" customHeight="1">
      <c r="A17" s="1">
        <v>25.0</v>
      </c>
      <c r="B17" s="3">
        <v>1.15259363076295</v>
      </c>
      <c r="C17" s="3">
        <v>0.083640100875276</v>
      </c>
      <c r="D17" s="3">
        <v>0.918495946800302</v>
      </c>
      <c r="E17" s="3">
        <v>0.149234562911012</v>
      </c>
      <c r="F17" s="3">
        <v>1.54275075819503</v>
      </c>
      <c r="G17" s="3">
        <v>1.23588693344899</v>
      </c>
      <c r="H17" s="3">
        <v>1.94403469471479</v>
      </c>
      <c r="I17" s="3">
        <v>0.514647853039972</v>
      </c>
      <c r="J17" s="3">
        <v>1.25847515747367</v>
      </c>
      <c r="K17" s="3">
        <v>0.519974982622864</v>
      </c>
    </row>
    <row r="18" ht="14.25" customHeight="1">
      <c r="A18" s="1">
        <v>26.0</v>
      </c>
      <c r="B18" s="3">
        <v>1.16663752267863</v>
      </c>
      <c r="C18" s="3">
        <v>0.0846592220166375</v>
      </c>
      <c r="D18" s="3">
        <v>0.929687452164874</v>
      </c>
      <c r="E18" s="3">
        <v>0.151052926309584</v>
      </c>
      <c r="F18" s="3">
        <v>1.56154855849745</v>
      </c>
      <c r="G18" s="3">
        <v>1.25094572090895</v>
      </c>
      <c r="H18" s="3">
        <v>1.96772197911774</v>
      </c>
      <c r="I18" s="3">
        <v>0.520918631074679</v>
      </c>
      <c r="J18" s="3">
        <v>1.27380917339951</v>
      </c>
      <c r="K18" s="3">
        <v>0.526310669598663</v>
      </c>
    </row>
    <row r="19" ht="14.25" customHeight="1">
      <c r="A19" s="1">
        <v>27.0</v>
      </c>
      <c r="B19" s="3">
        <v>1.18015132812582</v>
      </c>
      <c r="C19" s="3">
        <v>0.0856398764473441</v>
      </c>
      <c r="D19" s="3">
        <v>0.940456534344234</v>
      </c>
      <c r="E19" s="3">
        <v>0.152802655611698</v>
      </c>
      <c r="F19" s="3">
        <v>1.57963683613782</v>
      </c>
      <c r="G19" s="3">
        <v>1.26543611468486</v>
      </c>
      <c r="H19" s="3">
        <v>1.99051518736198</v>
      </c>
      <c r="I19" s="3">
        <v>0.526952718695997</v>
      </c>
      <c r="J19" s="3">
        <v>1.28856440714738</v>
      </c>
      <c r="K19" s="3">
        <v>0.532407216174164</v>
      </c>
    </row>
    <row r="20" ht="14.25" customHeight="1">
      <c r="A20" s="1">
        <v>28.0</v>
      </c>
      <c r="B20" s="3">
        <v>1.19317361209011</v>
      </c>
      <c r="C20" s="3">
        <v>0.0865848627073135</v>
      </c>
      <c r="D20" s="3">
        <v>0.950833925577396</v>
      </c>
      <c r="E20" s="3">
        <v>0.154488744102597</v>
      </c>
      <c r="F20" s="3">
        <v>1.5970672104893</v>
      </c>
      <c r="G20" s="3">
        <v>1.27939946669858</v>
      </c>
      <c r="H20" s="3">
        <v>2.01247936550362</v>
      </c>
      <c r="I20" s="3">
        <v>0.532767335665084</v>
      </c>
      <c r="J20" s="3">
        <v>1.30278296642553</v>
      </c>
      <c r="K20" s="3">
        <v>0.538282020352595</v>
      </c>
    </row>
    <row r="21" ht="14.25" customHeight="1">
      <c r="A21" s="1">
        <v>29.0</v>
      </c>
      <c r="B21" s="3">
        <v>1.20573887832283</v>
      </c>
      <c r="C21" s="3">
        <v>0.0874966846254459</v>
      </c>
      <c r="D21" s="3">
        <v>0.960847121726658</v>
      </c>
      <c r="E21" s="3">
        <v>0.156115659230403</v>
      </c>
      <c r="F21" s="3">
        <v>1.6138858649483</v>
      </c>
      <c r="G21" s="3">
        <v>1.29287277414871</v>
      </c>
      <c r="H21" s="3">
        <v>2.03367270967347</v>
      </c>
      <c r="I21" s="3">
        <v>0.538377888349871</v>
      </c>
      <c r="J21" s="3">
        <v>1.31650252462789</v>
      </c>
      <c r="K21" s="3">
        <v>0.54395064797349</v>
      </c>
    </row>
    <row r="22" ht="14.25" customHeight="1">
      <c r="A22" s="1">
        <v>30.0</v>
      </c>
      <c r="B22" s="3">
        <v>1.21787812030057</v>
      </c>
      <c r="C22" s="3">
        <v>0.0883775913010237</v>
      </c>
      <c r="D22" s="3">
        <v>0.970520821334387</v>
      </c>
      <c r="E22" s="3">
        <v>0.15768741394279</v>
      </c>
      <c r="F22" s="3">
        <v>1.63013428439573</v>
      </c>
      <c r="G22" s="3">
        <v>1.30588927028563</v>
      </c>
      <c r="H22" s="3">
        <v>2.0541474953589</v>
      </c>
      <c r="I22" s="3">
        <v>0.543798215735544</v>
      </c>
      <c r="J22" s="3">
        <v>1.32975692240678</v>
      </c>
      <c r="K22" s="3">
        <v>0.54942708126963</v>
      </c>
    </row>
    <row r="23" ht="14.25" customHeight="1">
      <c r="A23" s="1">
        <v>31.0</v>
      </c>
      <c r="B23" s="3">
        <v>1.22961928181032</v>
      </c>
      <c r="C23" s="3">
        <v>0.0892296105269314</v>
      </c>
      <c r="D23" s="3">
        <v>0.979877292660972</v>
      </c>
      <c r="E23" s="3">
        <v>0.159207626322253</v>
      </c>
      <c r="F23" s="3">
        <v>1.6458498716919</v>
      </c>
      <c r="G23" s="3">
        <v>1.31847891828136</v>
      </c>
      <c r="H23" s="3">
        <v>2.07395085425488</v>
      </c>
      <c r="I23" s="3">
        <v>0.549040795081736</v>
      </c>
      <c r="J23" s="3">
        <v>1.34257667056913</v>
      </c>
      <c r="K23" s="3">
        <v>0.554723926652999</v>
      </c>
    </row>
    <row r="24" ht="14.25" customHeight="1">
      <c r="A24" s="1">
        <v>32.0</v>
      </c>
      <c r="B24" s="3">
        <v>1.24098764438576</v>
      </c>
      <c r="C24" s="3">
        <v>0.0900545769046881</v>
      </c>
      <c r="D24" s="3">
        <v>0.988936682430791</v>
      </c>
      <c r="E24" s="3">
        <v>0.160679569750255</v>
      </c>
      <c r="F24" s="3">
        <v>1.66106646626138</v>
      </c>
      <c r="G24" s="3">
        <v>1.33066882666423</v>
      </c>
      <c r="H24" s="3">
        <v>2.09312542773756</v>
      </c>
      <c r="I24" s="3">
        <v>0.554116914917792</v>
      </c>
      <c r="J24" s="3">
        <v>1.35498937310408</v>
      </c>
      <c r="K24" s="3">
        <v>0.559852589500718</v>
      </c>
    </row>
    <row r="25" ht="14.25" customHeight="1">
      <c r="A25" s="1">
        <v>33.0</v>
      </c>
      <c r="B25" s="3">
        <v>1.2520061551072</v>
      </c>
      <c r="C25" s="3">
        <v>0.0908541556318645</v>
      </c>
      <c r="D25" s="3">
        <v>0.997717277054348</v>
      </c>
      <c r="E25" s="3">
        <v>0.162106215349846</v>
      </c>
      <c r="F25" s="3">
        <v>1.67581478285449</v>
      </c>
      <c r="G25" s="3">
        <v>1.34248360080774</v>
      </c>
      <c r="H25" s="3">
        <v>2.1117099197518</v>
      </c>
      <c r="I25" s="3">
        <v>0.559036821409671</v>
      </c>
      <c r="J25" s="3">
        <v>1.36702008509589</v>
      </c>
      <c r="K25" s="3">
        <v>0.564823422037005</v>
      </c>
    </row>
    <row r="26" ht="14.25" customHeight="1">
      <c r="A26" s="1">
        <v>34.0</v>
      </c>
      <c r="B26" s="3">
        <v>1.26269570545266</v>
      </c>
      <c r="C26" s="3">
        <v>0.0916298627374244</v>
      </c>
      <c r="D26" s="3">
        <v>1.0062357248432</v>
      </c>
      <c r="E26" s="3">
        <v>0.163490268090503</v>
      </c>
      <c r="F26" s="3">
        <v>1.69012278479036</v>
      </c>
      <c r="G26" s="3">
        <v>1.3539456419329</v>
      </c>
      <c r="H26" s="3">
        <v>2.12973956713822</v>
      </c>
      <c r="I26" s="3">
        <v>0.563809842870508</v>
      </c>
      <c r="J26" s="3">
        <v>1.37869161719122</v>
      </c>
      <c r="K26" s="3">
        <v>0.569645849132537</v>
      </c>
    </row>
    <row r="27" ht="14.25" customHeight="1">
      <c r="A27" s="1">
        <v>35.0</v>
      </c>
      <c r="B27" s="3">
        <v>1.27307536971728</v>
      </c>
      <c r="C27" s="3">
        <v>0.0923830823830763</v>
      </c>
      <c r="D27" s="3">
        <v>1.01450722600523</v>
      </c>
      <c r="E27" s="3">
        <v>0.164834197658001</v>
      </c>
      <c r="F27" s="3">
        <v>1.70401600308226</v>
      </c>
      <c r="G27" s="3">
        <v>1.36507540275739</v>
      </c>
      <c r="H27" s="3">
        <v>2.14724654176599</v>
      </c>
      <c r="I27" s="3">
        <v>0.568444496217954</v>
      </c>
      <c r="J27" s="3">
        <v>1.39002479592074</v>
      </c>
      <c r="K27" s="3">
        <v>0.574328475863739</v>
      </c>
      <c r="N27" s="3"/>
    </row>
    <row r="28" ht="14.25" customHeight="1">
      <c r="A28" s="1">
        <v>36.0</v>
      </c>
      <c r="B28" s="3">
        <v>1.28316260983818</v>
      </c>
      <c r="C28" s="3">
        <v>0.0931150817267713</v>
      </c>
      <c r="D28" s="3">
        <v>1.02254569586847</v>
      </c>
      <c r="E28" s="3">
        <v>0.166140264974567</v>
      </c>
      <c r="F28" s="3">
        <v>1.71751781059643</v>
      </c>
      <c r="G28" s="3">
        <v>1.37589160712227</v>
      </c>
      <c r="H28" s="3">
        <v>2.16426029600301</v>
      </c>
      <c r="I28" s="3">
        <v>0.572948578431115</v>
      </c>
      <c r="J28" s="3">
        <v>1.40103868733989</v>
      </c>
      <c r="K28" s="3">
        <v>0.578879179916397</v>
      </c>
    </row>
    <row r="29" ht="14.25" customHeight="1">
      <c r="A29" s="1">
        <v>37.0</v>
      </c>
      <c r="B29" s="3">
        <v>1.29297345214986</v>
      </c>
      <c r="C29" s="3">
        <v>0.0938270237492837</v>
      </c>
      <c r="D29" s="3">
        <v>1.0303639057366</v>
      </c>
      <c r="E29" s="3">
        <v>0.167410545084655</v>
      </c>
      <c r="F29" s="3">
        <v>1.73064965863975</v>
      </c>
      <c r="G29" s="3">
        <v>1.3864114395207</v>
      </c>
      <c r="H29" s="3">
        <v>2.1808078608422</v>
      </c>
      <c r="I29" s="3">
        <v>0.577329245474084</v>
      </c>
      <c r="J29" s="3">
        <v>1.4117507900217</v>
      </c>
      <c r="K29" s="3">
        <v>0.58330519132612</v>
      </c>
    </row>
    <row r="30" ht="14.25" customHeight="1">
      <c r="A30" s="1">
        <v>38.0</v>
      </c>
      <c r="B30" s="3">
        <v>1.30252264056311</v>
      </c>
      <c r="C30" s="3">
        <v>0.0945199783699268</v>
      </c>
      <c r="D30" s="3">
        <v>1.03797360495643</v>
      </c>
      <c r="E30" s="3">
        <v>0.168646946988128</v>
      </c>
      <c r="F30" s="3">
        <v>1.74343128199032</v>
      </c>
      <c r="G30" s="3">
        <v>1.39665070934659</v>
      </c>
      <c r="H30" s="3">
        <v>2.19691410426247</v>
      </c>
      <c r="I30" s="3">
        <v>0.581593080692312</v>
      </c>
      <c r="J30" s="3">
        <v>1.42217720230732</v>
      </c>
      <c r="K30" s="3">
        <v>0.587613161582691</v>
      </c>
    </row>
    <row r="31" ht="14.25" customHeight="1">
      <c r="A31" s="1">
        <v>39.0</v>
      </c>
      <c r="B31" s="3">
        <v>1.31182376984342</v>
      </c>
      <c r="C31" s="3">
        <v>0.0951949321181479</v>
      </c>
      <c r="D31" s="3">
        <v>1.04538562712679</v>
      </c>
      <c r="E31" s="3">
        <v>0.169851230896766</v>
      </c>
      <c r="F31" s="3">
        <v>1.75588087729112</v>
      </c>
      <c r="G31" s="3">
        <v>1.40662399380439</v>
      </c>
      <c r="H31" s="3">
        <v>2.21260195602422</v>
      </c>
      <c r="I31" s="3">
        <v>0.58574615432312</v>
      </c>
      <c r="J31" s="3">
        <v>1.43233276782782</v>
      </c>
      <c r="K31" s="3">
        <v>0.591809223756574</v>
      </c>
    </row>
    <row r="32" ht="14.25" customHeight="1">
      <c r="A32" s="1">
        <v>40.0</v>
      </c>
      <c r="B32" s="3">
        <v>1.32088940201293</v>
      </c>
      <c r="C32" s="3">
        <v>0.0958527965804509</v>
      </c>
      <c r="D32" s="3">
        <v>1.05260998285862</v>
      </c>
      <c r="E32" s="3">
        <v>0.171025023305659</v>
      </c>
      <c r="F32" s="3">
        <v>1.76801525885434</v>
      </c>
      <c r="G32" s="3">
        <v>1.41634476272304</v>
      </c>
      <c r="H32" s="3">
        <v>2.22789260399994</v>
      </c>
      <c r="I32" s="3">
        <v>0.589794075470661</v>
      </c>
      <c r="J32" s="3">
        <v>1.44223120259929</v>
      </c>
      <c r="K32" s="3">
        <v>0.595899045011863</v>
      </c>
    </row>
    <row r="33" ht="14.25" customHeight="1">
      <c r="A33" s="1">
        <v>41.0</v>
      </c>
      <c r="B33" s="3">
        <v>1.32973116837704</v>
      </c>
      <c r="C33" s="3">
        <v>0.0964944158041491</v>
      </c>
      <c r="D33" s="3">
        <v>1.05965594107948</v>
      </c>
      <c r="E33" s="3">
        <v>0.17216983020333</v>
      </c>
      <c r="F33" s="3">
        <v>1.77984999522451</v>
      </c>
      <c r="G33" s="3">
        <v>1.42582548795555</v>
      </c>
      <c r="H33" s="3">
        <v>2.2428056662585</v>
      </c>
      <c r="I33" s="3">
        <v>0.593742037662121</v>
      </c>
      <c r="J33" s="3">
        <v>1.451885206422</v>
      </c>
      <c r="K33" s="3">
        <v>0.59988787263404</v>
      </c>
    </row>
    <row r="34" ht="14.25" customHeight="1">
      <c r="A34" s="1">
        <v>42.0</v>
      </c>
      <c r="B34" s="3">
        <v>1.3383598592549</v>
      </c>
      <c r="C34" s="3">
        <v>0.0971205728088239</v>
      </c>
      <c r="D34" s="3">
        <v>1.06653210053931</v>
      </c>
      <c r="E34" s="3">
        <v>0.173287048689779</v>
      </c>
      <c r="F34" s="3">
        <v>1.79139952928296</v>
      </c>
      <c r="G34" s="3">
        <v>1.43507773959402</v>
      </c>
      <c r="H34" s="3">
        <v>2.2573593424101</v>
      </c>
      <c r="I34" s="3">
        <v>0.597594858913525</v>
      </c>
      <c r="J34" s="3">
        <v>1.46130656085384</v>
      </c>
      <c r="K34" s="3">
        <v>0.603780574510506</v>
      </c>
    </row>
    <row r="35" ht="14.25" customHeight="1">
      <c r="A35" s="1">
        <v>43.0</v>
      </c>
      <c r="B35" s="3">
        <v>1.34678550315024</v>
      </c>
      <c r="C35" s="3">
        <v>0.0977319953315038</v>
      </c>
      <c r="D35" s="3">
        <v>1.07324645290124</v>
      </c>
      <c r="E35" s="3">
        <v>0.174377977227301</v>
      </c>
      <c r="F35" s="3">
        <v>1.80267728421834</v>
      </c>
      <c r="G35" s="3">
        <v>1.44411227086179</v>
      </c>
      <c r="H35" s="3">
        <v>2.27157054714062</v>
      </c>
      <c r="I35" s="3">
        <v>0.601357017080535</v>
      </c>
      <c r="J35" s="3">
        <v>1.47050621565411</v>
      </c>
      <c r="K35" s="3">
        <v>0.60758167484729</v>
      </c>
    </row>
    <row r="36" ht="14.25" customHeight="1">
      <c r="A36" s="1">
        <v>44.0</v>
      </c>
      <c r="B36" s="3">
        <v>1.35501743681956</v>
      </c>
      <c r="C36" s="3">
        <v>0.0983293609112917</v>
      </c>
      <c r="D36" s="3">
        <v>1.07980643857858</v>
      </c>
      <c r="E36" s="3">
        <v>0.175443824712716</v>
      </c>
      <c r="F36" s="3">
        <v>1.8136957573131</v>
      </c>
      <c r="G36" s="3">
        <v>1.45293909324514</v>
      </c>
      <c r="H36" s="3">
        <v>2.28545502839284</v>
      </c>
      <c r="I36" s="3">
        <v>0.605032681144789</v>
      </c>
      <c r="J36" s="3">
        <v>1.47949436528839</v>
      </c>
      <c r="K36" s="3">
        <v>0.611295385779238</v>
      </c>
    </row>
    <row r="37" ht="14.25" customHeight="1">
      <c r="A37" s="1">
        <v>45.0</v>
      </c>
      <c r="B37" s="3">
        <v>1.36306436746536</v>
      </c>
      <c r="C37" s="3">
        <v>0.0989133014025341</v>
      </c>
      <c r="D37" s="3">
        <v>1.0862189962963</v>
      </c>
      <c r="E37" s="3">
        <v>0.176485718529971</v>
      </c>
      <c r="F37" s="3">
        <v>1.82446660318939</v>
      </c>
      <c r="G37" s="3">
        <v>1.46156754318107</v>
      </c>
      <c r="H37" s="3">
        <v>2.29902747226538</v>
      </c>
      <c r="I37" s="3">
        <v>0.608625738983984</v>
      </c>
      <c r="J37" s="3">
        <v>1.48828051683509</v>
      </c>
      <c r="K37" s="3">
        <v>0.614925635427541</v>
      </c>
    </row>
    <row r="38" ht="14.25" customHeight="1">
      <c r="A38" s="1">
        <v>46.0</v>
      </c>
      <c r="B38" s="3">
        <v>1.37093442809319</v>
      </c>
      <c r="C38" s="3">
        <v>0.0994844069919092</v>
      </c>
      <c r="D38" s="3">
        <v>1.09249060720479</v>
      </c>
      <c r="E38" s="3">
        <v>0.177504711717623</v>
      </c>
      <c r="F38" s="3">
        <v>1.83500070790469</v>
      </c>
      <c r="G38" s="3">
        <v>1.47000634141472</v>
      </c>
      <c r="H38" s="3">
        <v>2.31230159638136</v>
      </c>
      <c r="I38" s="3">
        <v>0.612139822089519</v>
      </c>
      <c r="J38" s="3">
        <v>1.49687355042785</v>
      </c>
      <c r="K38" s="3">
        <v>0.618476092873234</v>
      </c>
    </row>
    <row r="39" ht="14.25" customHeight="1">
      <c r="A39" s="1">
        <v>47.0</v>
      </c>
      <c r="B39" s="3">
        <v>1.37863522691496</v>
      </c>
      <c r="C39" s="3">
        <v>0.100043229783465</v>
      </c>
      <c r="D39" s="3">
        <v>1.09862733424902</v>
      </c>
      <c r="E39" s="3">
        <v>0.178501789365425</v>
      </c>
      <c r="F39" s="3">
        <v>1.84530825507821</v>
      </c>
      <c r="G39" s="3">
        <v>1.47826364597282</v>
      </c>
      <c r="H39" s="3">
        <v>2.32529023321481</v>
      </c>
      <c r="I39" s="3">
        <v>0.615578327625674</v>
      </c>
      <c r="J39" s="3">
        <v>1.50528177319712</v>
      </c>
      <c r="K39" s="3">
        <v>0.621950190444709</v>
      </c>
    </row>
    <row r="40" ht="14.25" customHeight="1">
      <c r="A40" s="1">
        <v>48.0</v>
      </c>
      <c r="B40" s="3">
        <v>1.38617389155055</v>
      </c>
      <c r="C40" s="3">
        <v>0.100590287006198</v>
      </c>
      <c r="D40" s="3">
        <v>1.10463485739271</v>
      </c>
      <c r="E40" s="3">
        <v>0.179477874337437</v>
      </c>
      <c r="F40" s="3">
        <v>1.85539878505504</v>
      </c>
      <c r="G40" s="3">
        <v>1.48634709955967</v>
      </c>
      <c r="H40" s="3">
        <v>2.33800540464405</v>
      </c>
      <c r="I40" s="3">
        <v>0.618944438166232</v>
      </c>
      <c r="J40" s="3">
        <v>1.51351296753239</v>
      </c>
      <c r="K40" s="3">
        <v>0.625351143658629</v>
      </c>
    </row>
    <row r="41" ht="14.25" customHeight="1">
      <c r="A41" s="1">
        <v>49.0</v>
      </c>
      <c r="B41" s="3">
        <v>1.39355710867161</v>
      </c>
      <c r="C41" s="3">
        <v>0.101126063890876</v>
      </c>
      <c r="D41" s="3">
        <v>1.11051850521015</v>
      </c>
      <c r="E41" s="3">
        <v>0.18043383240499</v>
      </c>
      <c r="F41" s="3">
        <v>1.86528124796949</v>
      </c>
      <c r="G41" s="3">
        <v>1.49426387206578</v>
      </c>
      <c r="H41" s="3">
        <v>2.35045838881719</v>
      </c>
      <c r="I41" s="3">
        <v>0.622241139395935</v>
      </c>
      <c r="J41" s="3">
        <v>1.5215744343678</v>
      </c>
      <c r="K41" s="3">
        <v>0.628681969104615</v>
      </c>
    </row>
    <row r="42" ht="14.25" customHeight="1">
      <c r="A42" s="1">
        <v>50.0</v>
      </c>
      <c r="B42" s="3">
        <v>1.4007911596401</v>
      </c>
      <c r="C42" s="3">
        <v>0.101651016256213</v>
      </c>
      <c r="D42" s="3">
        <v>1.11628328328646</v>
      </c>
      <c r="E42" s="3">
        <v>0.181370476861063</v>
      </c>
      <c r="F42" s="3">
        <v>1.87496405144731</v>
      </c>
      <c r="G42" s="3">
        <v>1.50202069878184</v>
      </c>
      <c r="H42" s="3">
        <v>2.3626597802623</v>
      </c>
      <c r="I42" s="3">
        <v>0.625471236023531</v>
      </c>
      <c r="J42" s="3">
        <v>1.52947303209449</v>
      </c>
      <c r="K42" s="3">
        <v>0.631945500523007</v>
      </c>
    </row>
    <row r="43" ht="14.25" customHeight="1">
      <c r="A43" s="1">
        <v>51.0</v>
      </c>
      <c r="B43" s="3">
        <v>1.40788195261745</v>
      </c>
      <c r="C43" s="3">
        <v>0.102165572838934</v>
      </c>
      <c r="D43" s="3">
        <v>1.12193389980512</v>
      </c>
      <c r="E43" s="3">
        <v>0.182288572677684</v>
      </c>
      <c r="F43" s="3">
        <v>1.88445510358402</v>
      </c>
      <c r="G43" s="3">
        <v>1.50962391482834</v>
      </c>
      <c r="H43" s="3">
        <v>2.3746195440447</v>
      </c>
      <c r="I43" s="3">
        <v>0.628637366118949</v>
      </c>
      <c r="J43" s="3">
        <v>1.53721521161953</v>
      </c>
      <c r="K43" s="3">
        <v>0.635144403290448</v>
      </c>
    </row>
    <row r="44" ht="14.25" customHeight="1">
      <c r="A44" s="1">
        <v>52.0</v>
      </c>
      <c r="B44" s="3">
        <v>1.41483505155578</v>
      </c>
      <c r="C44" s="3">
        <v>0.102670137397575</v>
      </c>
      <c r="D44" s="3">
        <v>1.12747478865103</v>
      </c>
      <c r="E44" s="3">
        <v>0.183188840259635</v>
      </c>
      <c r="F44" s="3">
        <v>1.89376185174973</v>
      </c>
      <c r="G44" s="3">
        <v>1.5170794862418</v>
      </c>
      <c r="H44" s="3">
        <v>2.38634706466526</v>
      </c>
      <c r="I44" s="3">
        <v>0.631742014058238</v>
      </c>
      <c r="J44" s="3">
        <v>1.54480704802032</v>
      </c>
      <c r="K44" s="3">
        <v>0.638281187498807</v>
      </c>
    </row>
    <row r="45" ht="14.25" customHeight="1">
      <c r="A45" s="1">
        <v>53.0</v>
      </c>
      <c r="B45" s="3">
        <v>1.42165570242747</v>
      </c>
      <c r="C45" s="3">
        <v>0.103165090615879</v>
      </c>
      <c r="D45" s="3">
        <v>1.13291013031263</v>
      </c>
      <c r="E45" s="3">
        <v>0.18407195884058</v>
      </c>
      <c r="F45" s="3">
        <v>1.90289131769752</v>
      </c>
      <c r="G45" s="3">
        <v>1.52439303809994</v>
      </c>
      <c r="H45" s="3">
        <v>2.39785119030087</v>
      </c>
      <c r="I45" s="3">
        <v>0.634787522235415</v>
      </c>
      <c r="J45" s="3">
        <v>1.55225426918373</v>
      </c>
      <c r="K45" s="3">
        <v>0.641358219788268</v>
      </c>
    </row>
    <row r="46" ht="14.25" customHeight="1">
      <c r="A46" s="1">
        <v>54.0</v>
      </c>
      <c r="B46" s="3">
        <v>1.42834885700297</v>
      </c>
      <c r="C46" s="3">
        <v>0.103650791828281</v>
      </c>
      <c r="D46" s="3">
        <v>1.13824387083039</v>
      </c>
      <c r="E46" s="3">
        <v>0.184938569561749</v>
      </c>
      <c r="F46" s="3">
        <v>1.91185012939009</v>
      </c>
      <c r="G46" s="3">
        <v>1.53156988001771</v>
      </c>
      <c r="H46" s="3">
        <v>2.4091402729095</v>
      </c>
      <c r="I46" s="3">
        <v>0.637776101679556</v>
      </c>
      <c r="J46" s="3">
        <v>1.5595622817682</v>
      </c>
      <c r="K46" s="3">
        <v>0.644377734074308</v>
      </c>
    </row>
    <row r="47" ht="14.25" customHeight="1">
      <c r="A47" s="1">
        <v>55.0</v>
      </c>
      <c r="B47" s="3">
        <v>1.43491919444674</v>
      </c>
      <c r="C47" s="3">
        <v>0.104127580587054</v>
      </c>
      <c r="D47" s="3">
        <v>1.14347973900642</v>
      </c>
      <c r="E47" s="3">
        <v>0.18578927826812</v>
      </c>
      <c r="F47" s="3">
        <v>1.92064454990606</v>
      </c>
      <c r="G47" s="3">
        <v>1.53861502930395</v>
      </c>
      <c r="H47" s="3">
        <v>2.42022220465521</v>
      </c>
      <c r="I47" s="3">
        <v>0.640709841697659</v>
      </c>
      <c r="J47" s="3">
        <v>1.5667361947836</v>
      </c>
      <c r="K47" s="3">
        <v>0.647341841290382</v>
      </c>
    </row>
    <row r="48" ht="14.25" customHeight="1">
      <c r="A48" s="1">
        <v>56.0</v>
      </c>
      <c r="B48" s="3">
        <v>1.44137114096726</v>
      </c>
      <c r="C48" s="3">
        <v>0.104595778088251</v>
      </c>
      <c r="D48" s="3">
        <v>1.14862126206355</v>
      </c>
      <c r="E48" s="3">
        <v>0.186624658052648</v>
      </c>
      <c r="F48" s="3">
        <v>1.92928050374157</v>
      </c>
      <c r="G48" s="3">
        <v>1.54553323203143</v>
      </c>
      <c r="H48" s="3">
        <v>2.43110445105114</v>
      </c>
      <c r="I48" s="3">
        <v>0.643590718648643</v>
      </c>
      <c r="J48" s="3">
        <v>1.57378084104635</v>
      </c>
      <c r="K48" s="3">
        <v>0.650252538252738</v>
      </c>
    </row>
    <row r="49" ht="14.25" customHeight="1">
      <c r="A49" s="1">
        <v>57.0</v>
      </c>
      <c r="B49" s="3">
        <v>1.4477088877279</v>
      </c>
      <c r="C49" s="3">
        <v>0.105055688471437</v>
      </c>
      <c r="D49" s="3">
        <v>1.15367177991835</v>
      </c>
      <c r="E49" s="3">
        <v>0.18744525157531</v>
      </c>
      <c r="F49" s="3">
        <v>1.93776360078399</v>
      </c>
      <c r="G49" s="3">
        <v>1.55232898224203</v>
      </c>
      <c r="H49" s="3">
        <v>2.44179408116895</v>
      </c>
      <c r="I49" s="3">
        <v>0.646420603940752</v>
      </c>
      <c r="J49" s="3">
        <v>1.58070079673563</v>
      </c>
      <c r="K49" s="3">
        <v>0.653111715740603</v>
      </c>
    </row>
    <row r="50" ht="14.25" customHeight="1">
      <c r="A50" s="1">
        <v>58.0</v>
      </c>
      <c r="B50" s="3">
        <v>1.45393640719998</v>
      </c>
      <c r="C50" s="3">
        <v>0.105507600006383</v>
      </c>
      <c r="D50" s="3">
        <v>1.15863445821281</v>
      </c>
      <c r="E50" s="3">
        <v>0.188251573180454</v>
      </c>
      <c r="F50" s="3">
        <v>1.94609915820058</v>
      </c>
      <c r="G50" s="3">
        <v>1.55900653948156</v>
      </c>
      <c r="H50" s="3">
        <v>2.45229779522099</v>
      </c>
      <c r="I50" s="3">
        <v>0.649201271333429</v>
      </c>
      <c r="J50" s="3">
        <v>1.58750039924871</v>
      </c>
      <c r="K50" s="3">
        <v>0.655921165873633</v>
      </c>
    </row>
    <row r="51" ht="14.25" customHeight="1">
      <c r="A51" s="1">
        <v>59.0</v>
      </c>
      <c r="B51" s="3">
        <v>1.46005746811796</v>
      </c>
      <c r="C51" s="3">
        <v>0.105951786178317</v>
      </c>
      <c r="D51" s="3">
        <v>1.16351230023209</v>
      </c>
      <c r="E51" s="3">
        <v>0.189044110833158</v>
      </c>
      <c r="F51" s="3">
        <v>1.95429222045611</v>
      </c>
      <c r="G51" s="3">
        <v>1.56556994483577</v>
      </c>
      <c r="H51" s="3">
        <v>2.46262194978458</v>
      </c>
      <c r="I51" s="3">
        <v>0.651934403614995</v>
      </c>
      <c r="J51" s="3">
        <v>1.59418376352998</v>
      </c>
      <c r="K51" s="3">
        <v>0.658682588858726</v>
      </c>
    </row>
    <row r="52" ht="14.25" customHeight="1">
      <c r="A52" s="1">
        <v>60.0</v>
      </c>
      <c r="B52" s="3">
        <v>1.46607564917772</v>
      </c>
      <c r="C52" s="3">
        <v>0.106388506681961</v>
      </c>
      <c r="D52" s="3">
        <v>1.16830815782054</v>
      </c>
      <c r="E52" s="3">
        <v>0.189823327892841</v>
      </c>
      <c r="F52" s="3">
        <v>1.96234757764801</v>
      </c>
      <c r="G52" s="3">
        <v>1.57202303561848</v>
      </c>
      <c r="H52" s="3">
        <v>2.47277258090642</v>
      </c>
      <c r="I52" s="3">
        <v>0.654621598719102</v>
      </c>
      <c r="J52" s="3">
        <v>1.6007547970276</v>
      </c>
      <c r="K52" s="3">
        <v>0.661397599169774</v>
      </c>
    </row>
    <row r="53" ht="14.25" customHeight="1">
      <c r="A53" s="1">
        <v>61.0</v>
      </c>
      <c r="B53" s="3">
        <v>1.47199435160256</v>
      </c>
      <c r="C53" s="3">
        <v>0.106818008333412</v>
      </c>
      <c r="D53" s="3">
        <v>1.17302474139557</v>
      </c>
      <c r="E53" s="3">
        <v>0.190589664740275</v>
      </c>
      <c r="F53" s="3">
        <v>1.970269782326</v>
      </c>
      <c r="G53" s="3">
        <v>1.57836945884571</v>
      </c>
      <c r="H53" s="3">
        <v>2.48275542529709</v>
      </c>
      <c r="I53" s="3">
        <v>0.657264375335621</v>
      </c>
      <c r="J53" s="3">
        <v>1.60721721341386</v>
      </c>
      <c r="K53" s="3">
        <v>0.664067731216636</v>
      </c>
    </row>
    <row r="54" ht="14.25" customHeight="1">
      <c r="A54" s="1">
        <v>62.0</v>
      </c>
      <c r="B54" s="3">
        <v>1.47781681068747</v>
      </c>
      <c r="C54" s="3">
        <v>0.107240525907869</v>
      </c>
      <c r="D54" s="3">
        <v>1.17766462914713</v>
      </c>
      <c r="E54" s="3">
        <v>0.191343540272304</v>
      </c>
      <c r="F54" s="3">
        <v>1.97806316494418</v>
      </c>
      <c r="G54" s="3">
        <v>1.5846126836142</v>
      </c>
      <c r="H54" s="3">
        <v>2.49257593980239</v>
      </c>
      <c r="I54" s="3">
        <v>0.659864178065295</v>
      </c>
      <c r="J54" s="3">
        <v>1.61357454518995</v>
      </c>
      <c r="K54" s="3">
        <v>0.666694444553143</v>
      </c>
    </row>
    <row r="55" ht="14.25" customHeight="1">
      <c r="A55" s="1">
        <v>63.0</v>
      </c>
      <c r="B55" s="3">
        <v>1.48354610641969</v>
      </c>
      <c r="C55" s="3">
        <v>0.107656282910334</v>
      </c>
      <c r="D55" s="3">
        <v>1.18223027550123</v>
      </c>
      <c r="E55" s="3">
        <v>0.192085353276961</v>
      </c>
      <c r="F55" s="3">
        <v>1.98573184807662</v>
      </c>
      <c r="G55" s="3">
        <v>1.59075601248946</v>
      </c>
      <c r="H55" s="3">
        <v>2.50223931931658</v>
      </c>
      <c r="I55" s="3">
        <v>0.662422382161966</v>
      </c>
      <c r="J55" s="3">
        <v>1.61983015528215</v>
      </c>
      <c r="K55" s="3">
        <v>0.669279128668417</v>
      </c>
    </row>
    <row r="56" ht="14.25" customHeight="1">
      <c r="A56" s="1">
        <v>64.0</v>
      </c>
      <c r="B56" s="3">
        <v>1.48918517326291</v>
      </c>
      <c r="C56" s="3">
        <v>0.108065492285625</v>
      </c>
      <c r="D56" s="3">
        <v>1.18672401891694</v>
      </c>
      <c r="E56" s="3">
        <v>0.192815483700306</v>
      </c>
      <c r="F56" s="3">
        <v>1.99327975951366</v>
      </c>
      <c r="G56" s="3">
        <v>1.59680259199708</v>
      </c>
      <c r="H56" s="3">
        <v>2.51175051328508</v>
      </c>
      <c r="I56" s="3">
        <v>0.66494029790135</v>
      </c>
      <c r="J56" s="3">
        <v>1.6259872477249</v>
      </c>
      <c r="K56" s="3">
        <v>0.671823107400862</v>
      </c>
    </row>
    <row r="57" ht="14.25" customHeight="1">
      <c r="A57" s="1">
        <v>65.0</v>
      </c>
      <c r="B57" s="3">
        <v>1.49473680918296</v>
      </c>
      <c r="C57" s="3">
        <v>0.108468357073337</v>
      </c>
      <c r="D57" s="3">
        <v>1.19114808907886</v>
      </c>
      <c r="E57" s="3">
        <v>0.193534293815039</v>
      </c>
      <c r="F57" s="3">
        <v>2.00071064434269</v>
      </c>
      <c r="G57" s="3">
        <v>1.60275542230061</v>
      </c>
      <c r="H57" s="3">
        <v>2.52111424092763</v>
      </c>
      <c r="I57" s="3">
        <v>0.667419174611107</v>
      </c>
      <c r="J57" s="3">
        <v>1.63204887751553</v>
      </c>
      <c r="K57" s="3">
        <v>0.674327643009952</v>
      </c>
    </row>
    <row r="58" ht="14.25" customHeight="1">
      <c r="A58" s="1">
        <v>66.0</v>
      </c>
      <c r="B58" s="3">
        <v>1.50020368398435</v>
      </c>
      <c r="C58" s="3">
        <v>0.108865071012802</v>
      </c>
      <c r="D58" s="3">
        <v>1.1955046135405</v>
      </c>
      <c r="E58" s="3">
        <v>0.194242129299897</v>
      </c>
      <c r="F58" s="3">
        <v>2.00802807610676</v>
      </c>
      <c r="G58" s="3">
        <v>1.60861736614058</v>
      </c>
      <c r="H58" s="3">
        <v>2.53033500529932</v>
      </c>
      <c r="I58" s="3">
        <v>0.66986020439323</v>
      </c>
      <c r="J58" s="3">
        <v>1.6380179597167</v>
      </c>
      <c r="K58" s="3">
        <v>0.676793939937149</v>
      </c>
    </row>
    <row r="59" ht="14.25" customHeight="1">
      <c r="A59" s="1">
        <v>67.0</v>
      </c>
      <c r="B59" s="3">
        <v>1.50558834702002</v>
      </c>
      <c r="C59" s="3">
        <v>0.109255819102555</v>
      </c>
      <c r="D59" s="3">
        <v>1.19979562386811</v>
      </c>
      <c r="E59" s="3">
        <v>0.194939320237885</v>
      </c>
      <c r="F59" s="3">
        <v>2.01523546712401</v>
      </c>
      <c r="G59" s="3">
        <v>1.61439115710141</v>
      </c>
      <c r="H59" s="3">
        <v>2.53941710629423</v>
      </c>
      <c r="I59" s="3">
        <v>0.672264525566525</v>
      </c>
      <c r="J59" s="3">
        <v>1.64389727787437</v>
      </c>
      <c r="K59" s="3">
        <v>0.67922314828402</v>
      </c>
    </row>
    <row r="60" ht="14.25" customHeight="1">
      <c r="A60" s="1">
        <v>68.0</v>
      </c>
      <c r="B60" s="3">
        <v>1.51089323432982</v>
      </c>
      <c r="C60" s="3">
        <v>0.109640778118362</v>
      </c>
      <c r="D60" s="3">
        <v>1.20402306132936</v>
      </c>
      <c r="E60" s="3">
        <v>0.195626182040554</v>
      </c>
      <c r="F60" s="3">
        <v>2.02233607804264</v>
      </c>
      <c r="G60" s="3">
        <v>1.62007940726574</v>
      </c>
      <c r="H60" s="3">
        <v>2.54836465268573</v>
      </c>
      <c r="I60" s="3">
        <v>0.674633225854067</v>
      </c>
      <c r="J60" s="3">
        <v>1.64968949181204</v>
      </c>
      <c r="K60" s="3">
        <v>0.681616367032681</v>
      </c>
    </row>
    <row r="61" ht="14.25" customHeight="1">
      <c r="A61" s="1">
        <v>69.0</v>
      </c>
      <c r="B61" s="3">
        <v>1.51612067525798</v>
      </c>
      <c r="C61" s="3">
        <v>0.110020117093419</v>
      </c>
      <c r="D61" s="3">
        <v>1.20818878216671</v>
      </c>
      <c r="E61" s="3">
        <v>0.196303016304805</v>
      </c>
      <c r="F61" s="3">
        <v>2.02933302669835</v>
      </c>
      <c r="G61" s="3">
        <v>1.62568461431016</v>
      </c>
      <c r="H61" s="3">
        <v>2.55718157328784</v>
      </c>
      <c r="I61" s="3">
        <v>0.67696734533796</v>
      </c>
      <c r="J61" s="3">
        <v>1.65539714485616</v>
      </c>
      <c r="K61" s="3">
        <v>0.683974647031145</v>
      </c>
    </row>
    <row r="62" ht="14.25" customHeight="1">
      <c r="A62" s="1">
        <v>70.0</v>
      </c>
      <c r="B62" s="3">
        <v>1.52127289859443</v>
      </c>
      <c r="C62" s="3">
        <v>0.110393997764013</v>
      </c>
      <c r="D62" s="3">
        <v>1.21229456249138</v>
      </c>
      <c r="E62" s="3">
        <v>0.196970111608052</v>
      </c>
      <c r="F62" s="3">
        <v>2.03622929633454</v>
      </c>
      <c r="G62" s="3">
        <v>1.63120916809024</v>
      </c>
      <c r="H62" s="3">
        <v>2.56587162731351</v>
      </c>
      <c r="I62" s="3">
        <v>0.679267879201512</v>
      </c>
      <c r="J62" s="3">
        <v>1.66102267054155</v>
      </c>
      <c r="K62" s="3">
        <v>0.686298993763883</v>
      </c>
    </row>
    <row r="63" ht="14.25" customHeight="1">
      <c r="A63" s="1">
        <v>71.0</v>
      </c>
      <c r="B63" s="3">
        <v>1.52635203828044</v>
      </c>
      <c r="C63" s="3">
        <v>0.110762574983563</v>
      </c>
      <c r="D63" s="3">
        <v>1.21634210283025</v>
      </c>
      <c r="E63" s="3">
        <v>0.197627744246976</v>
      </c>
      <c r="F63" s="3">
        <v>2.04302774323935</v>
      </c>
      <c r="G63" s="3">
        <v>1.63665535675861</v>
      </c>
      <c r="H63" s="3">
        <v>2.57443841399822</v>
      </c>
      <c r="I63" s="3">
        <v>0.681535780276902</v>
      </c>
      <c r="J63" s="3">
        <v>1.66656839884126</v>
      </c>
      <c r="K63" s="3">
        <v>0.688590369925856</v>
      </c>
    </row>
    <row r="64" ht="14.25" customHeight="1">
      <c r="A64" s="1">
        <v>72.0</v>
      </c>
      <c r="B64" s="3">
        <v>1.53136013871534</v>
      </c>
      <c r="C64" s="3">
        <v>0.111125997107709</v>
      </c>
      <c r="D64" s="3">
        <v>1.22033303235463</v>
      </c>
      <c r="E64" s="3">
        <v>0.198276178924618</v>
      </c>
      <c r="F64" s="3">
        <v>2.04973110384871</v>
      </c>
      <c r="G64" s="3">
        <v>1.64202537245511</v>
      </c>
      <c r="H64" s="3">
        <v>2.58288538155053</v>
      </c>
      <c r="I64" s="3">
        <v>0.683771961414673</v>
      </c>
      <c r="J64" s="3">
        <v>1.67203656196071</v>
      </c>
      <c r="K64" s="3">
        <v>0.69084969781654</v>
      </c>
    </row>
    <row r="65" ht="14.25" customHeight="1">
      <c r="A65" s="1">
        <v>73.0</v>
      </c>
      <c r="B65" s="3">
        <v>1.53629915969712</v>
      </c>
      <c r="C65" s="3">
        <v>0.111484406352837</v>
      </c>
      <c r="D65" s="3">
        <v>1.22426891281748</v>
      </c>
      <c r="E65" s="3">
        <v>0.19891566939008</v>
      </c>
      <c r="F65" s="3">
        <v>2.05634200135935</v>
      </c>
      <c r="G65" s="3">
        <v>1.64732131660447</v>
      </c>
      <c r="H65" s="3">
        <v>2.59121583548524</v>
      </c>
      <c r="I65" s="3">
        <v>0.685977297689795</v>
      </c>
      <c r="J65" s="3">
        <v>1.67742929973222</v>
      </c>
      <c r="K65" s="3">
        <v>0.693077861568824</v>
      </c>
    </row>
    <row r="66" ht="14.25" customHeight="1">
      <c r="A66" s="1">
        <v>74.0</v>
      </c>
      <c r="B66" s="3">
        <v>1.54117098102702</v>
      </c>
      <c r="C66" s="3">
        <v>0.111837939130221</v>
      </c>
      <c r="D66" s="3">
        <v>1.22815124222276</v>
      </c>
      <c r="E66" s="3">
        <v>0.199546459034706</v>
      </c>
      <c r="F66" s="3">
        <v>2.06286295189203</v>
      </c>
      <c r="G66" s="3">
        <v>1.65254520485355</v>
      </c>
      <c r="H66" s="3">
        <v>2.59943294638971</v>
      </c>
      <c r="I66" s="3">
        <v>0.688152628457643</v>
      </c>
      <c r="J66" s="3">
        <v>1.68274866464252</v>
      </c>
      <c r="K66" s="3">
        <v>0.695275709226264</v>
      </c>
    </row>
    <row r="67" ht="14.25" customHeight="1">
      <c r="A67" s="1">
        <v>75.0</v>
      </c>
      <c r="B67" s="3">
        <v>1.54597740680489</v>
      </c>
      <c r="C67" s="3">
        <v>0.112186726357724</v>
      </c>
      <c r="D67" s="3">
        <v>1.23198145824838</v>
      </c>
      <c r="E67" s="3">
        <v>0.200168781448245</v>
      </c>
      <c r="F67" s="3">
        <v>2.06929637024097</v>
      </c>
      <c r="G67" s="3">
        <v>1.65769897167728</v>
      </c>
      <c r="H67" s="3">
        <v>2.60753975716879</v>
      </c>
      <c r="I67" s="3">
        <v>0.690298759271971</v>
      </c>
      <c r="J67" s="3">
        <v>1.6879966265228</v>
      </c>
      <c r="K67" s="3">
        <v>0.697444054680919</v>
      </c>
    </row>
    <row r="68" ht="14.25" customHeight="1">
      <c r="A68" s="1">
        <v>76.0</v>
      </c>
      <c r="B68" s="3">
        <v>1.55072016944026</v>
      </c>
      <c r="C68" s="3">
        <v>0.112530893750864</v>
      </c>
      <c r="D68" s="3">
        <v>1.23576094144259</v>
      </c>
      <c r="E68" s="3">
        <v>0.200782860938179</v>
      </c>
      <c r="F68" s="3">
        <v>2.0756445752426</v>
      </c>
      <c r="G68" s="3">
        <v>1.66278447467943</v>
      </c>
      <c r="H68" s="3">
        <v>2.61553918980998</v>
      </c>
      <c r="I68" s="3">
        <v>0.69241646367587</v>
      </c>
      <c r="J68" s="3">
        <v>1.69317507692814</v>
      </c>
      <c r="K68" s="3">
        <v>0.699583679482835</v>
      </c>
    </row>
    <row r="69" ht="14.25" customHeight="1">
      <c r="A69" s="1">
        <v>77.0</v>
      </c>
      <c r="B69" s="3">
        <v>1.55540093340107</v>
      </c>
      <c r="C69" s="3">
        <v>0.112870562094854</v>
      </c>
      <c r="D69" s="3">
        <v>1.23949101821135</v>
      </c>
      <c r="E69" s="3">
        <v>0.201388913015109</v>
      </c>
      <c r="F69" s="3">
        <v>2.08190979479329</v>
      </c>
      <c r="G69" s="3">
        <v>1.66780349861234</v>
      </c>
      <c r="H69" s="3">
        <v>2.62343405170641</v>
      </c>
      <c r="I69" s="3">
        <v>0.69450648487564</v>
      </c>
      <c r="J69" s="3">
        <v>1.69828583323066</v>
      </c>
      <c r="K69" s="3">
        <v>0.701695334531258</v>
      </c>
    </row>
    <row r="70" ht="14.25" customHeight="1">
      <c r="A70" s="1">
        <v>78.0</v>
      </c>
      <c r="B70" s="3">
        <v>1.56002129872057</v>
      </c>
      <c r="C70" s="3">
        <v>0.113205847499085</v>
      </c>
      <c r="D70" s="3">
        <v>1.24317296361295</v>
      </c>
      <c r="E70" s="3">
        <v>0.201987144846817</v>
      </c>
      <c r="F70" s="3">
        <v>2.08809417054339</v>
      </c>
      <c r="G70" s="3">
        <v>1.67275775913724</v>
      </c>
      <c r="H70" s="3">
        <v>2.63122704157174</v>
      </c>
      <c r="I70" s="3">
        <v>0.696569537306678</v>
      </c>
      <c r="J70" s="3">
        <v>1.70333064244863</v>
      </c>
      <c r="K70" s="3">
        <v>0.703779741656718</v>
      </c>
    </row>
    <row r="71" ht="14.25" customHeight="1">
      <c r="A71" s="1">
        <v>79.0</v>
      </c>
      <c r="B71" s="3">
        <v>1.56458280428092</v>
      </c>
      <c r="C71" s="3">
        <v>0.113536861635401</v>
      </c>
      <c r="D71" s="3">
        <v>1.24680800397467</v>
      </c>
      <c r="E71" s="3">
        <v>0.202577755683407</v>
      </c>
      <c r="F71" s="3">
        <v>2.09419976229221</v>
      </c>
      <c r="G71" s="3">
        <v>1.67764890634508</v>
      </c>
      <c r="H71" s="3">
        <v>2.63892075497841</v>
      </c>
      <c r="I71" s="3">
        <v>0.698606308099613</v>
      </c>
      <c r="J71" s="3">
        <v>1.70831118483162</v>
      </c>
      <c r="K71" s="3">
        <v>0.705837595102345</v>
      </c>
    </row>
    <row r="72" ht="14.25" customHeight="1">
      <c r="A72" s="1">
        <v>80.0</v>
      </c>
      <c r="B72" s="3">
        <v>1.56908693089008</v>
      </c>
      <c r="C72" s="3">
        <v>0.113863711961388</v>
      </c>
      <c r="D72" s="3">
        <v>1.25039731934478</v>
      </c>
      <c r="E72" s="3">
        <v>0.20316093725571</v>
      </c>
      <c r="F72" s="3">
        <v>2.10022855210662</v>
      </c>
      <c r="G72" s="3">
        <v>1.68247852805589</v>
      </c>
      <c r="H72" s="3">
        <v>2.64651768954745</v>
      </c>
      <c r="I72" s="3">
        <v>0.70061745845422</v>
      </c>
      <c r="J72" s="3">
        <v>1.7132290772201</v>
      </c>
      <c r="K72" s="3">
        <v>0.707869562912007</v>
      </c>
    </row>
    <row r="73" ht="14.25" customHeight="1">
      <c r="A73" s="1">
        <v>81.0</v>
      </c>
      <c r="B73" s="3">
        <v>1.57353510416776</v>
      </c>
      <c r="C73" s="3">
        <v>0.114186501929792</v>
      </c>
      <c r="D73" s="3">
        <v>1.25394204579231</v>
      </c>
      <c r="E73" s="3">
        <v>0.203736874148931</v>
      </c>
      <c r="F73" s="3">
        <v>2.10618244818376</v>
      </c>
      <c r="G73" s="3">
        <v>1.68724815291315</v>
      </c>
      <c r="H73" s="3">
        <v>2.65402024981598</v>
      </c>
      <c r="I73" s="3">
        <v>0.702603624927996</v>
      </c>
      <c r="J73" s="3">
        <v>1.71808587619651</v>
      </c>
      <c r="K73" s="3">
        <v>0.709876288232219</v>
      </c>
    </row>
    <row r="74" ht="14.25" customHeight="1">
      <c r="A74" s="1">
        <v>82.0</v>
      </c>
      <c r="B74" s="3">
        <v>1.57792869725419</v>
      </c>
      <c r="C74" s="3">
        <v>0.114505331185086</v>
      </c>
      <c r="D74" s="3">
        <v>1.25744327756564</v>
      </c>
      <c r="E74" s="3">
        <v>0.204305744153381</v>
      </c>
      <c r="F74" s="3">
        <v>2.11206328847679</v>
      </c>
      <c r="G74" s="3">
        <v>1.6919592532884</v>
      </c>
      <c r="H74" s="3">
        <v>2.66143075180601</v>
      </c>
      <c r="I74" s="3">
        <v>0.704565420645679</v>
      </c>
      <c r="J74" s="3">
        <v>1.72288308104281</v>
      </c>
      <c r="K74" s="3">
        <v>0.711858390534184</v>
      </c>
    </row>
    <row r="75" ht="14.25" customHeight="1">
      <c r="A75" s="1">
        <v>83.0</v>
      </c>
      <c r="B75" s="3">
        <v>1.58226903335471</v>
      </c>
      <c r="C75" s="3">
        <v>0.11482029574813</v>
      </c>
      <c r="D75" s="3">
        <v>1.26090206912034</v>
      </c>
      <c r="E75" s="3">
        <v>0.204867718593947</v>
      </c>
      <c r="F75" s="3">
        <v>2.11787284410088</v>
      </c>
      <c r="G75" s="3">
        <v>1.69661324800973</v>
      </c>
      <c r="H75" s="3">
        <v>2.66875142731638</v>
      </c>
      <c r="I75" s="3">
        <v>0.706503436435446</v>
      </c>
      <c r="J75" s="3">
        <v>1.72762213651892</v>
      </c>
      <c r="K75" s="3">
        <v>0.713816466761753</v>
      </c>
    </row>
    <row r="76" ht="14.25" customHeight="1">
      <c r="A76" s="1">
        <v>84.0</v>
      </c>
      <c r="B76" s="3">
        <v>1.58655738813205</v>
      </c>
      <c r="C76" s="3">
        <v>0.115131488189761</v>
      </c>
      <c r="D76" s="3">
        <v>1.26431943702547</v>
      </c>
      <c r="E76" s="3">
        <v>0.20542296263983</v>
      </c>
      <c r="F76" s="3">
        <v>2.12361282253524</v>
      </c>
      <c r="G76" s="3">
        <v>1.70121150492687</v>
      </c>
      <c r="H76" s="3">
        <v>2.67598442795762</v>
      </c>
      <c r="I76" s="3">
        <v>0.708418241897083</v>
      </c>
      <c r="J76" s="3">
        <v>1.73230443547466</v>
      </c>
      <c r="K76" s="3">
        <v>0.715751092410649</v>
      </c>
    </row>
    <row r="77" ht="14.25" customHeight="1">
      <c r="A77" s="1">
        <v>85.0</v>
      </c>
      <c r="B77" s="3">
        <v>1.59079499195699</v>
      </c>
      <c r="C77" s="3">
        <v>0.115438997794124</v>
      </c>
      <c r="D77" s="3">
        <v>1.2676963617572</v>
      </c>
      <c r="E77" s="3">
        <v>0.205971635595958</v>
      </c>
      <c r="F77" s="3">
        <v>2.1292848706356</v>
      </c>
      <c r="G77" s="3">
        <v>1.70575534332455</v>
      </c>
      <c r="H77" s="3">
        <v>2.6831318289481</v>
      </c>
      <c r="I77" s="3">
        <v>0.710310386406936</v>
      </c>
      <c r="J77" s="3">
        <v>1.73693132130724</v>
      </c>
      <c r="K77" s="3">
        <v>0.717662822543825</v>
      </c>
    </row>
    <row r="78" ht="14.25" customHeight="1">
      <c r="A78" s="1">
        <v>86.0</v>
      </c>
      <c r="B78" s="3">
        <v>1.59498303202739</v>
      </c>
      <c r="C78" s="3">
        <v>0.115742910712441</v>
      </c>
      <c r="D78" s="3">
        <v>1.2710337893874</v>
      </c>
      <c r="E78" s="3">
        <v>0.206513891177352</v>
      </c>
      <c r="F78" s="3">
        <v>2.13489057747062</v>
      </c>
      <c r="G78" s="3">
        <v>1.71024603619463</v>
      </c>
      <c r="H78" s="3">
        <v>2.69019563268813</v>
      </c>
      <c r="I78" s="3">
        <v>0.712180400064093</v>
      </c>
      <c r="J78" s="3">
        <v>1.74150409027493</v>
      </c>
      <c r="K78" s="3">
        <v>0.719552192747434</v>
      </c>
    </row>
    <row r="79" ht="14.25" customHeight="1">
      <c r="A79" s="1">
        <v>87.0</v>
      </c>
      <c r="B79" s="3">
        <v>1.59912265436477</v>
      </c>
      <c r="C79" s="3">
        <v>0.116043310107893</v>
      </c>
      <c r="D79" s="3">
        <v>1.27433263317473</v>
      </c>
      <c r="E79" s="3">
        <v>0.207049877767635</v>
      </c>
      <c r="F79" s="3">
        <v>2.14043147699424</v>
      </c>
      <c r="G79" s="3">
        <v>1.714684812377</v>
      </c>
      <c r="H79" s="3">
        <v>2.69717777212747</v>
      </c>
      <c r="I79" s="3">
        <v>0.71402879458187</v>
      </c>
      <c r="J79" s="3">
        <v>1.74602399367702</v>
      </c>
      <c r="K79" s="3">
        <v>0.721419720031544</v>
      </c>
    </row>
    <row r="80" ht="14.25" customHeight="1">
      <c r="A80" s="1">
        <v>88.0</v>
      </c>
      <c r="B80" s="3">
        <v>1.60321496569671</v>
      </c>
      <c r="C80" s="3">
        <v>0.116340276292229</v>
      </c>
      <c r="D80" s="3">
        <v>1.27759377506474</v>
      </c>
      <c r="E80" s="3">
        <v>0.207579738662767</v>
      </c>
      <c r="F80" s="3">
        <v>2.14590905056538</v>
      </c>
      <c r="G80" s="3">
        <v>1.71907285857799</v>
      </c>
      <c r="H80" s="3">
        <v>2.70408011394035</v>
      </c>
      <c r="I80" s="3">
        <v>0.715856064128348</v>
      </c>
      <c r="J80" s="3">
        <v>1.75049223990921</v>
      </c>
      <c r="K80" s="3">
        <v>0.723265903679382</v>
      </c>
    </row>
    <row r="81" ht="14.25" customHeight="1">
      <c r="A81" s="1">
        <v>89.0</v>
      </c>
      <c r="B81" s="3">
        <v>1.60726103523302</v>
      </c>
      <c r="C81" s="3">
        <v>0.116633886854644</v>
      </c>
      <c r="D81" s="3">
        <v>1.28081806710521</v>
      </c>
      <c r="E81" s="3">
        <v>0.208103612301005</v>
      </c>
      <c r="F81" s="3">
        <v>2.15132472932521</v>
      </c>
      <c r="G81" s="3">
        <v>1.72341132127488</v>
      </c>
      <c r="H81" s="3">
        <v>2.7109044615212</v>
      </c>
      <c r="I81" s="3">
        <v>0.717662686119422</v>
      </c>
      <c r="J81" s="3">
        <v>1.75490999640286</v>
      </c>
      <c r="K81" s="3">
        <v>0.725091226048582</v>
      </c>
    </row>
    <row r="82" ht="14.25" customHeight="1">
      <c r="A82" s="1">
        <v>90.0</v>
      </c>
      <c r="B82" s="3">
        <v>1.61126189634251</v>
      </c>
      <c r="C82" s="3">
        <v>0.116924216783471</v>
      </c>
      <c r="D82" s="3">
        <v>1.28400633278246</v>
      </c>
      <c r="E82" s="3">
        <v>0.208621632480022</v>
      </c>
      <c r="F82" s="3">
        <v>2.15667989644167</v>
      </c>
      <c r="G82" s="3">
        <v>1.72770130851392</v>
      </c>
      <c r="H82" s="3">
        <v>2.7176525578129</v>
      </c>
      <c r="I82" s="3">
        <v>0.719449121967543</v>
      </c>
      <c r="J82" s="3">
        <v>1.75927839145591</v>
      </c>
      <c r="K82" s="3">
        <v>0.726896153327685</v>
      </c>
    </row>
    <row r="83" ht="14.25" customHeight="1">
      <c r="A83" s="1">
        <v>91.0</v>
      </c>
      <c r="B83" s="3">
        <v>1.61521854813729</v>
      </c>
      <c r="C83" s="3">
        <v>0.117211338581138</v>
      </c>
      <c r="D83" s="3">
        <v>1.28715936828379</v>
      </c>
      <c r="E83" s="3">
        <v>0.209133928562028</v>
      </c>
      <c r="F83" s="3">
        <v>2.16197588922992</v>
      </c>
      <c r="G83" s="3">
        <v>1.731943891609</v>
      </c>
      <c r="H83" s="3">
        <v>2.72432608797883</v>
      </c>
      <c r="I83" s="3">
        <v>0.721215817789088</v>
      </c>
      <c r="J83" s="3">
        <v>1.76359851596259</v>
      </c>
      <c r="K83" s="3">
        <v>0.728681136250827</v>
      </c>
    </row>
    <row r="84" ht="14.25" customHeight="1">
      <c r="A84" s="1">
        <v>92.0</v>
      </c>
      <c r="B84" s="3">
        <v>1.61913195697035</v>
      </c>
      <c r="C84" s="3">
        <v>0.117495322372846</v>
      </c>
      <c r="D84" s="3">
        <v>1.29027794369094</v>
      </c>
      <c r="E84" s="3">
        <v>0.209640625667674</v>
      </c>
      <c r="F84" s="3">
        <v>2.16721400115696</v>
      </c>
      <c r="G84" s="3">
        <v>1.73614010674757</v>
      </c>
      <c r="H84" s="3">
        <v>2.73092668192887</v>
      </c>
      <c r="I84" s="3">
        <v>0.722963205073078</v>
      </c>
      <c r="J84" s="3">
        <v>1.76787142504867</v>
      </c>
      <c r="K84" s="3">
        <v>0.730446610773378</v>
      </c>
    </row>
    <row r="85" ht="14.25" customHeight="1">
      <c r="A85" s="1">
        <v>93.0</v>
      </c>
      <c r="B85" s="3">
        <v>1.62300305785226</v>
      </c>
      <c r="C85" s="3">
        <v>0.117776236009379</v>
      </c>
      <c r="D85" s="3">
        <v>1.29336280410905</v>
      </c>
      <c r="E85" s="3">
        <v>0.210141844859485</v>
      </c>
      <c r="F85" s="3">
        <v>2.17239548373784</v>
      </c>
      <c r="G85" s="3">
        <v>1.74029095650964</v>
      </c>
      <c r="H85" s="3">
        <v>2.73745591670887</v>
      </c>
      <c r="I85" s="3">
        <v>0.724691701313736</v>
      </c>
      <c r="J85" s="3">
        <v>1.77209813961826</v>
      </c>
      <c r="K85" s="3">
        <v>0.732192998711054</v>
      </c>
    </row>
    <row r="86" ht="14.25" customHeight="1">
      <c r="A86" s="1">
        <v>94.0</v>
      </c>
      <c r="B86" s="3">
        <v>1.62683275579211</v>
      </c>
      <c r="C86" s="3">
        <v>0.118054145164403</v>
      </c>
      <c r="D86" s="3">
        <v>1.29641467073518</v>
      </c>
      <c r="E86" s="3">
        <v>0.210637703315476</v>
      </c>
      <c r="F86" s="3">
        <v>2.17752154833049</v>
      </c>
      <c r="G86" s="3">
        <v>1.74439741130567</v>
      </c>
      <c r="H86" s="3">
        <v>2.74391531876233</v>
      </c>
      <c r="I86" s="3">
        <v>0.726401710609233</v>
      </c>
      <c r="J86" s="3">
        <v>1.77627964781794</v>
      </c>
      <c r="K86" s="3">
        <v>0.733920708344853</v>
      </c>
    </row>
    <row r="87" ht="14.25" customHeight="1">
      <c r="A87" s="1">
        <v>95.0</v>
      </c>
      <c r="B87" s="3">
        <v>1.63062192706743</v>
      </c>
      <c r="C87" s="3">
        <v>0.118329113426627</v>
      </c>
      <c r="D87" s="3">
        <v>1.29943424187042</v>
      </c>
      <c r="E87" s="3">
        <v>0.211128314493583</v>
      </c>
      <c r="F87" s="3">
        <v>2.18259336783556</v>
      </c>
      <c r="G87" s="3">
        <v>1.74846041073824</v>
      </c>
      <c r="H87" s="3">
        <v>2.75030636607235</v>
      </c>
      <c r="I87" s="3">
        <v>0.728093624228739</v>
      </c>
      <c r="J87" s="3">
        <v>1.78041690642334</v>
      </c>
      <c r="K87" s="3">
        <v>0.73563013499398</v>
      </c>
    </row>
    <row r="88" ht="14.25" customHeight="1">
      <c r="A88" s="1">
        <v>96.0</v>
      </c>
      <c r="B88" s="3">
        <v>1.6343714204277</v>
      </c>
      <c r="C88" s="3">
        <v>0.118601202387136</v>
      </c>
      <c r="D88" s="3">
        <v>1.30242219387886</v>
      </c>
      <c r="E88" s="3">
        <v>0.211613788287488</v>
      </c>
      <c r="F88" s="3">
        <v>2.18761207830732</v>
      </c>
      <c r="G88" s="3">
        <v>1.75248086489252</v>
      </c>
      <c r="H88" s="3">
        <v>2.75663049019156</v>
      </c>
      <c r="I88" s="3">
        <v>0.729767821149791</v>
      </c>
      <c r="J88" s="3">
        <v>1.78451084215321</v>
      </c>
      <c r="K88" s="3">
        <v>0.737321661558773</v>
      </c>
    </row>
    <row r="89" ht="14.25" customHeight="1">
      <c r="A89" s="1">
        <v>97.0</v>
      </c>
      <c r="B89" s="3">
        <v>1.63808205823542</v>
      </c>
      <c r="C89" s="3">
        <v>0.118870471722195</v>
      </c>
      <c r="D89" s="3">
        <v>1.30537918209698</v>
      </c>
      <c r="E89" s="3">
        <v>0.212094231174362</v>
      </c>
      <c r="F89" s="3">
        <v>2.19257878048098</v>
      </c>
      <c r="G89" s="3">
        <v>1.75645965555987</v>
      </c>
      <c r="H89" s="3">
        <v>2.76288907816672</v>
      </c>
      <c r="I89" s="3">
        <v>0.731424668567809</v>
      </c>
      <c r="J89" s="3">
        <v>1.78856235291534</v>
      </c>
      <c r="K89" s="3">
        <v>0.738995659035502</v>
      </c>
    </row>
    <row r="90" ht="14.25" customHeight="1">
      <c r="A90" s="1">
        <v>98.0</v>
      </c>
      <c r="B90" s="3">
        <v>1.64175463754876</v>
      </c>
      <c r="C90" s="3">
        <v>0.119136979271814</v>
      </c>
      <c r="D90" s="3">
        <v>1.30830584169631</v>
      </c>
      <c r="E90" s="3">
        <v>0.212569746355041</v>
      </c>
      <c r="F90" s="3">
        <v>2.19749454122177</v>
      </c>
      <c r="G90" s="3">
        <v>1.76039763739863</v>
      </c>
      <c r="H90" s="3">
        <v>2.76908347436471</v>
      </c>
      <c r="I90" s="3">
        <v>0.733064522379493</v>
      </c>
      <c r="J90" s="3">
        <v>1.79257230898862</v>
      </c>
      <c r="K90" s="3">
        <v>0.740652487004759</v>
      </c>
    </row>
    <row r="91" ht="14.25" customHeight="1">
      <c r="A91" s="1">
        <v>99.0</v>
      </c>
      <c r="B91" s="3">
        <v>1.64538993114914</v>
      </c>
      <c r="C91" s="3">
        <v>0.119400781114312</v>
      </c>
      <c r="D91" s="3">
        <v>1.31120278850242</v>
      </c>
      <c r="E91" s="3">
        <v>0.213040433887079</v>
      </c>
      <c r="F91" s="3">
        <v>2.20236039490043</v>
      </c>
      <c r="G91" s="3">
        <v>1.76429563903602</v>
      </c>
      <c r="H91" s="3">
        <v>2.7752149822058</v>
      </c>
      <c r="I91" s="3">
        <v>0.734687727641671</v>
      </c>
      <c r="J91" s="3">
        <v>1.79654155414502</v>
      </c>
      <c r="K91" s="3">
        <v>0.74229249409506</v>
      </c>
    </row>
    <row r="92" ht="14.25" customHeight="1">
      <c r="A92" s="1">
        <v>100.0</v>
      </c>
      <c r="B92" s="3">
        <v>1.64898868851725</v>
      </c>
      <c r="C92" s="3">
        <v>0.119661931637151</v>
      </c>
      <c r="D92" s="3">
        <v>1.31407061977261</v>
      </c>
      <c r="E92" s="3">
        <v>0.213506390811114</v>
      </c>
      <c r="F92" s="3">
        <v>2.20717734469958</v>
      </c>
      <c r="G92" s="3">
        <v>1.76815446411469</v>
      </c>
      <c r="H92" s="3">
        <v>2.78128486580982</v>
      </c>
      <c r="I92" s="3">
        <v>0.736294619007089</v>
      </c>
      <c r="J92" s="3">
        <v>1.80047090671531</v>
      </c>
      <c r="K92" s="3">
        <v>0.743916018423151</v>
      </c>
    </row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5" width="7.63"/>
    <col customWidth="1" min="6" max="6" width="8.25"/>
    <col customWidth="1" min="7" max="26" width="7.63"/>
  </cols>
  <sheetData>
    <row r="1" ht="14.25" customHeight="1">
      <c r="A1" s="1" t="s">
        <v>73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4.25" customHeight="1">
      <c r="A2" s="1" t="s">
        <v>17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4.25" customHeight="1">
      <c r="A3" s="1" t="s">
        <v>12</v>
      </c>
      <c r="B3" s="3">
        <v>-0.0928929977686144</v>
      </c>
      <c r="C3" s="3">
        <v>-0.009371068178844</v>
      </c>
      <c r="D3" s="3">
        <v>0.0281664040393083</v>
      </c>
      <c r="E3" s="3">
        <v>0.0280109118493453</v>
      </c>
      <c r="F3" s="3">
        <v>-0.0911472056714507</v>
      </c>
      <c r="G3" s="3">
        <v>-0.0821461908144064</v>
      </c>
      <c r="H3" s="3">
        <v>-0.0065602052542322</v>
      </c>
      <c r="I3" s="3">
        <v>-0.003722867596505</v>
      </c>
      <c r="J3" s="3">
        <v>-0.0609036680673739</v>
      </c>
      <c r="K3" s="3">
        <v>0.0196180072565097</v>
      </c>
    </row>
    <row r="4" ht="14.25" customHeight="1">
      <c r="A4" s="1" t="s">
        <v>74</v>
      </c>
      <c r="B4" s="3">
        <v>-0.211459522176946</v>
      </c>
      <c r="C4" s="3">
        <v>0.5843624791082</v>
      </c>
      <c r="D4" s="3">
        <v>-0.326893621533957</v>
      </c>
      <c r="E4" s="3">
        <v>-0.0361649130735406</v>
      </c>
      <c r="F4" s="3">
        <v>-1.61662992970896</v>
      </c>
      <c r="G4" s="3">
        <v>0.0897386515364417</v>
      </c>
      <c r="H4" s="3">
        <v>-0.0032452883224368</v>
      </c>
      <c r="I4" s="3">
        <v>0.0264105832593103</v>
      </c>
      <c r="J4" s="3">
        <v>-1.17509398768035</v>
      </c>
      <c r="K4" s="3">
        <v>-0.590524349371203</v>
      </c>
    </row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</sheetData>
  <printOptions/>
  <pageMargins bottom="0.75" footer="0.0" header="0.0" left="0.7" right="0.7" top="0.75"/>
  <pageSetup orientation="portrait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75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4.25" customHeight="1">
      <c r="A2" s="1">
        <v>0.0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4.25" customHeight="1">
      <c r="A3" s="1">
        <v>1.0</v>
      </c>
      <c r="B3" s="3">
        <v>-0.0261409884606885</v>
      </c>
      <c r="C3" s="3">
        <v>0.019242830037219</v>
      </c>
      <c r="D3" s="3">
        <v>-0.0231168622085594</v>
      </c>
      <c r="E3" s="3">
        <v>0.0262906732316356</v>
      </c>
      <c r="F3" s="3">
        <v>0.046077393107356</v>
      </c>
      <c r="G3" s="3">
        <v>-0.0075798077580638</v>
      </c>
      <c r="H3" s="3">
        <v>0.0317989890616173</v>
      </c>
      <c r="I3" s="3">
        <v>-0.013044442480168</v>
      </c>
      <c r="J3" s="3">
        <v>-0.0356983593149651</v>
      </c>
      <c r="K3" s="3">
        <v>0.0109532228593943</v>
      </c>
    </row>
    <row r="4" ht="14.25" customHeight="1">
      <c r="A4" s="1">
        <v>2.0</v>
      </c>
      <c r="B4" s="3">
        <v>-0.052281976921377</v>
      </c>
      <c r="C4" s="3">
        <v>0.038485660074438</v>
      </c>
      <c r="D4" s="3">
        <v>-0.0462337244171189</v>
      </c>
      <c r="E4" s="3">
        <v>0.0525813464632713</v>
      </c>
      <c r="F4" s="3">
        <v>0.092154786214712</v>
      </c>
      <c r="G4" s="3">
        <v>-0.0151596155161277</v>
      </c>
      <c r="H4" s="3">
        <v>0.0635979781232346</v>
      </c>
      <c r="I4" s="3">
        <v>-0.026088884960336</v>
      </c>
      <c r="J4" s="3">
        <v>-0.0713967186299303</v>
      </c>
      <c r="K4" s="3">
        <v>0.0219064457187886</v>
      </c>
    </row>
    <row r="5" ht="14.25" customHeight="1">
      <c r="A5" s="1">
        <v>3.0</v>
      </c>
      <c r="B5" s="3">
        <v>-0.0784229653820656</v>
      </c>
      <c r="C5" s="3">
        <v>0.057728490111657</v>
      </c>
      <c r="D5" s="3">
        <v>-0.0693505866256784</v>
      </c>
      <c r="E5" s="3">
        <v>0.0788720196949069</v>
      </c>
      <c r="F5" s="3">
        <v>0.138232179322068</v>
      </c>
      <c r="G5" s="3">
        <v>-0.0227394232741916</v>
      </c>
      <c r="H5" s="3">
        <v>0.095396967184852</v>
      </c>
      <c r="I5" s="3">
        <v>-0.0391333274405041</v>
      </c>
      <c r="J5" s="3">
        <v>-0.107095077944895</v>
      </c>
      <c r="K5" s="3">
        <v>0.0328596685781829</v>
      </c>
    </row>
    <row r="6" ht="14.25" customHeight="1">
      <c r="A6" s="1">
        <v>4.0</v>
      </c>
      <c r="B6" s="3">
        <v>-0.104563953842754</v>
      </c>
      <c r="C6" s="3">
        <v>0.076971320148876</v>
      </c>
      <c r="D6" s="3">
        <v>-0.0924674488342379</v>
      </c>
      <c r="E6" s="3">
        <v>0.105162692926542</v>
      </c>
      <c r="F6" s="3">
        <v>0.184309572429424</v>
      </c>
      <c r="G6" s="3">
        <v>-0.0303192310322555</v>
      </c>
      <c r="H6" s="3">
        <v>0.127195956246469</v>
      </c>
      <c r="I6" s="3">
        <v>-0.0521777699206721</v>
      </c>
      <c r="J6" s="3">
        <v>-0.14279343725986</v>
      </c>
      <c r="K6" s="3">
        <v>0.0438128914375772</v>
      </c>
    </row>
    <row r="7" ht="14.25" customHeight="1">
      <c r="A7" s="1">
        <v>5.0</v>
      </c>
      <c r="B7" s="3">
        <v>-0.130704942303442</v>
      </c>
      <c r="C7" s="3">
        <v>0.096214150186095</v>
      </c>
      <c r="D7" s="3">
        <v>-0.115584311042797</v>
      </c>
      <c r="E7" s="3">
        <v>0.131453366158178</v>
      </c>
      <c r="F7" s="3">
        <v>0.23038696553678</v>
      </c>
      <c r="G7" s="3">
        <v>-0.0378990387903194</v>
      </c>
      <c r="H7" s="3">
        <v>0.158994945308086</v>
      </c>
      <c r="I7" s="3">
        <v>-0.0652222124008402</v>
      </c>
      <c r="J7" s="3">
        <v>-0.178491796574825</v>
      </c>
      <c r="K7" s="3">
        <v>0.0547661142969715</v>
      </c>
    </row>
    <row r="8" ht="14.25" customHeight="1">
      <c r="A8" s="1">
        <v>6.0</v>
      </c>
      <c r="B8" s="3">
        <v>-0.156845930764131</v>
      </c>
      <c r="C8" s="3">
        <v>0.115456980223314</v>
      </c>
      <c r="D8" s="3">
        <v>-0.138701173251356</v>
      </c>
      <c r="E8" s="3">
        <v>0.157744039389813</v>
      </c>
      <c r="F8" s="3">
        <v>0.276464358644136</v>
      </c>
      <c r="G8" s="3">
        <v>-0.0454788465483833</v>
      </c>
      <c r="H8" s="3">
        <v>0.190793934369704</v>
      </c>
      <c r="I8" s="3">
        <v>-0.0782666548810082</v>
      </c>
      <c r="J8" s="3">
        <v>-0.214190155889791</v>
      </c>
      <c r="K8" s="3">
        <v>0.0657193371563658</v>
      </c>
    </row>
    <row r="9" ht="14.25" customHeight="1">
      <c r="A9" s="1">
        <v>7.0</v>
      </c>
      <c r="B9" s="3">
        <v>-0.182986919224819</v>
      </c>
      <c r="C9" s="3">
        <v>0.134699810260533</v>
      </c>
      <c r="D9" s="3">
        <v>-0.161818035459916</v>
      </c>
      <c r="E9" s="3">
        <v>0.184034712621449</v>
      </c>
      <c r="F9" s="3">
        <v>0.322541751751492</v>
      </c>
      <c r="G9" s="3">
        <v>-0.0530586543064472</v>
      </c>
      <c r="H9" s="3">
        <v>0.222592923431321</v>
      </c>
      <c r="I9" s="3">
        <v>-0.0913110973611763</v>
      </c>
      <c r="J9" s="3">
        <v>-0.249888515204756</v>
      </c>
      <c r="K9" s="3">
        <v>0.0766725600157601</v>
      </c>
    </row>
    <row r="10" ht="14.25" customHeight="1">
      <c r="A10" s="1">
        <v>8.0</v>
      </c>
      <c r="B10" s="3">
        <v>-0.209127907685508</v>
      </c>
      <c r="C10" s="3">
        <v>0.153942640297752</v>
      </c>
      <c r="D10" s="3">
        <v>-0.184934897668475</v>
      </c>
      <c r="E10" s="3">
        <v>0.210325385853085</v>
      </c>
      <c r="F10" s="3">
        <v>0.368619144858848</v>
      </c>
      <c r="G10" s="3">
        <v>-0.0606384620645111</v>
      </c>
      <c r="H10" s="3">
        <v>0.254391912492938</v>
      </c>
      <c r="I10" s="3">
        <v>-0.104355539841344</v>
      </c>
      <c r="J10" s="3">
        <v>-0.285586874519721</v>
      </c>
      <c r="K10" s="3">
        <v>0.0876257828751544</v>
      </c>
    </row>
    <row r="11" ht="14.25" customHeight="1">
      <c r="A11" s="1">
        <v>9.0</v>
      </c>
      <c r="B11" s="3">
        <v>-0.235268896146196</v>
      </c>
      <c r="C11" s="3">
        <v>0.173185470334971</v>
      </c>
      <c r="D11" s="3">
        <v>-0.208051759877035</v>
      </c>
      <c r="E11" s="3">
        <v>0.23661605908472</v>
      </c>
      <c r="F11" s="3">
        <v>0.414696537966204</v>
      </c>
      <c r="G11" s="3">
        <v>-0.068218269822575</v>
      </c>
      <c r="H11" s="3">
        <v>0.286190901554555</v>
      </c>
      <c r="I11" s="3">
        <v>-0.117399982321512</v>
      </c>
      <c r="J11" s="3">
        <v>-0.321285233834686</v>
      </c>
      <c r="K11" s="3">
        <v>0.0985790057345487</v>
      </c>
    </row>
    <row r="12" ht="14.25" customHeight="1">
      <c r="A12" s="1">
        <v>10.0</v>
      </c>
      <c r="B12" s="3">
        <v>-0.261409884606885</v>
      </c>
      <c r="C12" s="3">
        <v>0.19242830037219</v>
      </c>
      <c r="D12" s="3">
        <v>-0.231168622085594</v>
      </c>
      <c r="E12" s="3">
        <v>0.262906732316356</v>
      </c>
      <c r="F12" s="3">
        <v>0.46077393107356</v>
      </c>
      <c r="G12" s="3">
        <v>-0.0757980775806389</v>
      </c>
      <c r="H12" s="3">
        <v>0.317989890616173</v>
      </c>
      <c r="I12" s="3">
        <v>-0.13044442480168</v>
      </c>
      <c r="J12" s="3">
        <v>-0.356983593149651</v>
      </c>
      <c r="K12" s="3">
        <v>0.109532228593943</v>
      </c>
    </row>
    <row r="13" ht="14.25" customHeight="1">
      <c r="A13" s="1">
        <v>11.0</v>
      </c>
      <c r="B13" s="3">
        <v>-0.287550873067573</v>
      </c>
      <c r="C13" s="3">
        <v>0.211671130409409</v>
      </c>
      <c r="D13" s="3">
        <v>-0.254285484294154</v>
      </c>
      <c r="E13" s="3">
        <v>0.289197405547992</v>
      </c>
      <c r="F13" s="3">
        <v>0.506851324180916</v>
      </c>
      <c r="G13" s="3">
        <v>-0.0833778853387028</v>
      </c>
      <c r="H13" s="3">
        <v>0.34978887967779</v>
      </c>
      <c r="I13" s="3">
        <v>-0.143488867281848</v>
      </c>
      <c r="J13" s="3">
        <v>-0.392681952464617</v>
      </c>
      <c r="K13" s="3">
        <v>0.120485451453337</v>
      </c>
    </row>
    <row r="14" ht="14.25" customHeight="1">
      <c r="A14" s="1">
        <v>12.0</v>
      </c>
      <c r="B14" s="3">
        <v>-0.313691861528262</v>
      </c>
      <c r="C14" s="3">
        <v>0.230913960446628</v>
      </c>
      <c r="D14" s="3">
        <v>-0.277402346502713</v>
      </c>
      <c r="E14" s="3">
        <v>0.315488078779627</v>
      </c>
      <c r="F14" s="3">
        <v>0.552928717288272</v>
      </c>
      <c r="G14" s="3">
        <v>-0.0909576930967666</v>
      </c>
      <c r="H14" s="3">
        <v>0.381587868739408</v>
      </c>
      <c r="I14" s="3">
        <v>-0.156533309762016</v>
      </c>
      <c r="J14" s="3">
        <v>-0.428380311779582</v>
      </c>
      <c r="K14" s="3">
        <v>0.131438674312731</v>
      </c>
    </row>
    <row r="15" ht="14.25" customHeight="1">
      <c r="A15" s="1">
        <v>13.0</v>
      </c>
      <c r="B15" s="3">
        <v>-0.339832849988951</v>
      </c>
      <c r="C15" s="3">
        <v>0.250156790483847</v>
      </c>
      <c r="D15" s="3">
        <v>-0.300519208711273</v>
      </c>
      <c r="E15" s="3">
        <v>0.341778752011263</v>
      </c>
      <c r="F15" s="3">
        <v>0.599006110395628</v>
      </c>
      <c r="G15" s="3">
        <v>-0.0985375008548305</v>
      </c>
      <c r="H15" s="3">
        <v>0.413386857801025</v>
      </c>
      <c r="I15" s="3">
        <v>-0.169577752242184</v>
      </c>
      <c r="J15" s="3">
        <v>-0.464078671094547</v>
      </c>
      <c r="K15" s="3">
        <v>0.142391897172126</v>
      </c>
    </row>
    <row r="16" ht="14.25" customHeight="1">
      <c r="A16" s="1">
        <v>14.0</v>
      </c>
      <c r="B16" s="3">
        <v>-0.365973838449639</v>
      </c>
      <c r="C16" s="3">
        <v>0.269399620521066</v>
      </c>
      <c r="D16" s="3">
        <v>-0.323636070919832</v>
      </c>
      <c r="E16" s="3">
        <v>0.368069425242899</v>
      </c>
      <c r="F16" s="3">
        <v>0.645083503502984</v>
      </c>
      <c r="G16" s="3">
        <v>-0.106117308612894</v>
      </c>
      <c r="H16" s="3">
        <v>0.445185846862642</v>
      </c>
      <c r="I16" s="3">
        <v>-0.182622194722352</v>
      </c>
      <c r="J16" s="3">
        <v>-0.499777030409512</v>
      </c>
      <c r="K16" s="3">
        <v>0.15334512003152</v>
      </c>
    </row>
    <row r="17" ht="14.25" customHeight="1">
      <c r="A17" s="1">
        <v>15.0</v>
      </c>
      <c r="B17" s="3">
        <v>-0.392114826910328</v>
      </c>
      <c r="C17" s="3">
        <v>0.288642450558285</v>
      </c>
      <c r="D17" s="3">
        <v>-0.346752933128392</v>
      </c>
      <c r="E17" s="3">
        <v>0.394360098474534</v>
      </c>
      <c r="F17" s="3">
        <v>0.69116089661034</v>
      </c>
      <c r="G17" s="3">
        <v>-0.113697116370958</v>
      </c>
      <c r="H17" s="3">
        <v>0.476984835924259</v>
      </c>
      <c r="I17" s="3">
        <v>-0.19566663720252</v>
      </c>
      <c r="J17" s="3">
        <v>-0.535475389724477</v>
      </c>
      <c r="K17" s="3">
        <v>0.164298342890914</v>
      </c>
    </row>
    <row r="18" ht="14.25" customHeight="1">
      <c r="A18" s="1">
        <v>16.0</v>
      </c>
      <c r="B18" s="3">
        <v>-0.418255815371016</v>
      </c>
      <c r="C18" s="3">
        <v>0.307885280595504</v>
      </c>
      <c r="D18" s="3">
        <v>-0.369869795336951</v>
      </c>
      <c r="E18" s="3">
        <v>0.42065077170617</v>
      </c>
      <c r="F18" s="3">
        <v>0.737238289717696</v>
      </c>
      <c r="G18" s="3">
        <v>-0.121276924129022</v>
      </c>
      <c r="H18" s="3">
        <v>0.508783824985877</v>
      </c>
      <c r="I18" s="3">
        <v>-0.208711079682688</v>
      </c>
      <c r="J18" s="3">
        <v>-0.571173749039443</v>
      </c>
      <c r="K18" s="3">
        <v>0.175251565750308</v>
      </c>
    </row>
    <row r="19" ht="14.25" customHeight="1">
      <c r="A19" s="1">
        <v>17.0</v>
      </c>
      <c r="B19" s="3">
        <v>-0.444396803831705</v>
      </c>
      <c r="C19" s="3">
        <v>0.327128110632723</v>
      </c>
      <c r="D19" s="3">
        <v>-0.392986657545511</v>
      </c>
      <c r="E19" s="3">
        <v>0.446941444937806</v>
      </c>
      <c r="F19" s="3">
        <v>0.783315682825052</v>
      </c>
      <c r="G19" s="3">
        <v>-0.128856731887086</v>
      </c>
      <c r="H19" s="3">
        <v>0.540582814047494</v>
      </c>
      <c r="I19" s="3">
        <v>-0.221755522162856</v>
      </c>
      <c r="J19" s="3">
        <v>-0.606872108354408</v>
      </c>
      <c r="K19" s="3">
        <v>0.186204788609703</v>
      </c>
    </row>
    <row r="20" ht="14.25" customHeight="1">
      <c r="A20" s="1">
        <v>18.0</v>
      </c>
      <c r="B20" s="3">
        <v>-0.470537792292393</v>
      </c>
      <c r="C20" s="3">
        <v>0.346370940669942</v>
      </c>
      <c r="D20" s="3">
        <v>-0.41610351975407</v>
      </c>
      <c r="E20" s="3">
        <v>0.473232118169441</v>
      </c>
      <c r="F20" s="3">
        <v>0.829393075932408</v>
      </c>
      <c r="G20" s="3">
        <v>-0.13643653964515</v>
      </c>
      <c r="H20" s="3">
        <v>0.572381803109111</v>
      </c>
      <c r="I20" s="3">
        <v>-0.234799964643024</v>
      </c>
      <c r="J20" s="3">
        <v>-0.642570467669373</v>
      </c>
      <c r="K20" s="3">
        <v>0.197158011469097</v>
      </c>
    </row>
    <row r="21" ht="14.25" customHeight="1">
      <c r="A21" s="1">
        <v>19.0</v>
      </c>
      <c r="B21" s="3">
        <v>-0.496678780753082</v>
      </c>
      <c r="C21" s="3">
        <v>0.365613770707161</v>
      </c>
      <c r="D21" s="3">
        <v>-0.43922038196263</v>
      </c>
      <c r="E21" s="3">
        <v>0.499522791401077</v>
      </c>
      <c r="F21" s="3">
        <v>0.875470469039764</v>
      </c>
      <c r="G21" s="3">
        <v>-0.144016347403213</v>
      </c>
      <c r="H21" s="3">
        <v>0.604180792170729</v>
      </c>
      <c r="I21" s="3">
        <v>-0.247844407123192</v>
      </c>
      <c r="J21" s="3">
        <v>-0.678268826984338</v>
      </c>
      <c r="K21" s="3">
        <v>0.208111234328491</v>
      </c>
    </row>
    <row r="22" ht="14.25" customHeight="1">
      <c r="A22" s="1">
        <v>20.0</v>
      </c>
      <c r="B22" s="3">
        <v>-0.52281976921377</v>
      </c>
      <c r="C22" s="3">
        <v>0.38485660074438</v>
      </c>
      <c r="D22" s="3">
        <v>-0.462337244171189</v>
      </c>
      <c r="E22" s="3">
        <v>0.525813464632713</v>
      </c>
      <c r="F22" s="3">
        <v>0.92154786214712</v>
      </c>
      <c r="G22" s="3">
        <v>-0.151596155161277</v>
      </c>
      <c r="H22" s="3">
        <v>0.635979781232346</v>
      </c>
      <c r="I22" s="3">
        <v>-0.26088884960336</v>
      </c>
      <c r="J22" s="3">
        <v>-0.713967186299303</v>
      </c>
      <c r="K22" s="3">
        <v>0.219064457187886</v>
      </c>
    </row>
    <row r="23" ht="14.25" customHeight="1">
      <c r="A23" s="1">
        <v>21.0</v>
      </c>
      <c r="B23" s="3">
        <v>-0.548960757674459</v>
      </c>
      <c r="C23" s="3">
        <v>0.404099430781599</v>
      </c>
      <c r="D23" s="3">
        <v>-0.485454106379748</v>
      </c>
      <c r="E23" s="3">
        <v>0.552104137864348</v>
      </c>
      <c r="F23" s="3">
        <v>0.967625255254476</v>
      </c>
      <c r="G23" s="3">
        <v>-0.159175962919341</v>
      </c>
      <c r="H23" s="3">
        <v>0.667778770293963</v>
      </c>
      <c r="I23" s="3">
        <v>-0.273933292083529</v>
      </c>
      <c r="J23" s="3">
        <v>-0.749665545614268</v>
      </c>
      <c r="K23" s="3">
        <v>0.23001768004728</v>
      </c>
    </row>
    <row r="24" ht="14.25" customHeight="1">
      <c r="A24" s="1">
        <v>22.0</v>
      </c>
      <c r="B24" s="3">
        <v>-0.575101746135147</v>
      </c>
      <c r="C24" s="3">
        <v>0.423342260818818</v>
      </c>
      <c r="D24" s="3">
        <v>-0.508570968588308</v>
      </c>
      <c r="E24" s="3">
        <v>0.578394811095984</v>
      </c>
      <c r="F24" s="3">
        <v>1.01370264836183</v>
      </c>
      <c r="G24" s="3">
        <v>-0.166755770677405</v>
      </c>
      <c r="H24" s="3">
        <v>0.699577759355581</v>
      </c>
      <c r="I24" s="3">
        <v>-0.286977734563697</v>
      </c>
      <c r="J24" s="3">
        <v>-0.785363904929234</v>
      </c>
      <c r="K24" s="3">
        <v>0.240970902906674</v>
      </c>
    </row>
    <row r="25" ht="14.25" customHeight="1">
      <c r="A25" s="1">
        <v>23.0</v>
      </c>
      <c r="B25" s="3">
        <v>-0.601242734595836</v>
      </c>
      <c r="C25" s="3">
        <v>0.442585090856037</v>
      </c>
      <c r="D25" s="3">
        <v>-0.531687830796867</v>
      </c>
      <c r="E25" s="3">
        <v>0.60468548432762</v>
      </c>
      <c r="F25" s="3">
        <v>1.05978004146918</v>
      </c>
      <c r="G25" s="3">
        <v>-0.174335578435469</v>
      </c>
      <c r="H25" s="3">
        <v>0.731376748417198</v>
      </c>
      <c r="I25" s="3">
        <v>-0.300022177043865</v>
      </c>
      <c r="J25" s="3">
        <v>-0.821062264244199</v>
      </c>
      <c r="K25" s="3">
        <v>0.251924125766069</v>
      </c>
    </row>
    <row r="26" ht="14.25" customHeight="1">
      <c r="A26" s="1">
        <v>24.0</v>
      </c>
      <c r="B26" s="3">
        <v>-0.627383723056524</v>
      </c>
      <c r="C26" s="3">
        <v>0.461827920893256</v>
      </c>
      <c r="D26" s="3">
        <v>-0.554804693005427</v>
      </c>
      <c r="E26" s="3">
        <v>0.630976157559255</v>
      </c>
      <c r="F26" s="3">
        <v>1.10585743457654</v>
      </c>
      <c r="G26" s="3">
        <v>-0.181915386193533</v>
      </c>
      <c r="H26" s="3">
        <v>0.763175737478816</v>
      </c>
      <c r="I26" s="3">
        <v>-0.313066619524033</v>
      </c>
      <c r="J26" s="3">
        <v>-0.856760623559164</v>
      </c>
      <c r="K26" s="3">
        <v>0.262877348625463</v>
      </c>
    </row>
    <row r="27" ht="14.25" customHeight="1">
      <c r="A27" s="1">
        <v>25.0</v>
      </c>
      <c r="B27" s="3">
        <v>-0.653524711517213</v>
      </c>
      <c r="C27" s="3">
        <v>0.481070750930475</v>
      </c>
      <c r="D27" s="3">
        <v>-0.577921555213986</v>
      </c>
      <c r="E27" s="3">
        <v>0.657266830790891</v>
      </c>
      <c r="F27" s="3">
        <v>1.1519348276839</v>
      </c>
      <c r="G27" s="3">
        <v>-0.189495193951597</v>
      </c>
      <c r="H27" s="3">
        <v>0.794974726540433</v>
      </c>
      <c r="I27" s="3">
        <v>-0.326111062004201</v>
      </c>
      <c r="J27" s="3">
        <v>-0.892458982874129</v>
      </c>
      <c r="K27" s="3">
        <v>0.273830571484857</v>
      </c>
    </row>
    <row r="28" ht="14.25" customHeight="1">
      <c r="A28" s="1">
        <v>26.0</v>
      </c>
      <c r="B28" s="3">
        <v>-0.679665699977902</v>
      </c>
      <c r="C28" s="3">
        <v>0.500313580967694</v>
      </c>
      <c r="D28" s="3">
        <v>-0.601038417422546</v>
      </c>
      <c r="E28" s="3">
        <v>0.683557504022527</v>
      </c>
      <c r="F28" s="3">
        <v>1.19801222079125</v>
      </c>
      <c r="G28" s="3">
        <v>-0.197075001709661</v>
      </c>
      <c r="H28" s="3">
        <v>0.82677371560205</v>
      </c>
      <c r="I28" s="3">
        <v>-0.339155504484369</v>
      </c>
      <c r="J28" s="3">
        <v>-0.928157342189094</v>
      </c>
      <c r="K28" s="3">
        <v>0.284783794344252</v>
      </c>
    </row>
    <row r="29" ht="14.25" customHeight="1">
      <c r="A29" s="1">
        <v>27.0</v>
      </c>
      <c r="B29" s="3">
        <v>-0.70580668843859</v>
      </c>
      <c r="C29" s="3">
        <v>0.519556411004913</v>
      </c>
      <c r="D29" s="3">
        <v>-0.624155279631105</v>
      </c>
      <c r="E29" s="3">
        <v>0.709848177254162</v>
      </c>
      <c r="F29" s="3">
        <v>1.24408961389861</v>
      </c>
      <c r="G29" s="3">
        <v>-0.204654809467725</v>
      </c>
      <c r="H29" s="3">
        <v>0.858572704663667</v>
      </c>
      <c r="I29" s="3">
        <v>-0.352199946964537</v>
      </c>
      <c r="J29" s="3">
        <v>-0.96385570150406</v>
      </c>
      <c r="K29" s="3">
        <v>0.295737017203646</v>
      </c>
    </row>
    <row r="30" ht="14.25" customHeight="1">
      <c r="A30" s="1">
        <v>28.0</v>
      </c>
      <c r="B30" s="3">
        <v>-0.731947676899279</v>
      </c>
      <c r="C30" s="3">
        <v>0.538799241042132</v>
      </c>
      <c r="D30" s="3">
        <v>-0.647272141839665</v>
      </c>
      <c r="E30" s="3">
        <v>0.736138850485798</v>
      </c>
      <c r="F30" s="3">
        <v>1.29016700700596</v>
      </c>
      <c r="G30" s="3">
        <v>-0.212234617225788</v>
      </c>
      <c r="H30" s="3">
        <v>0.890371693725285</v>
      </c>
      <c r="I30" s="3">
        <v>-0.365244389444705</v>
      </c>
      <c r="J30" s="3">
        <v>-0.999554060819025</v>
      </c>
      <c r="K30" s="3">
        <v>0.30669024006304</v>
      </c>
    </row>
    <row r="31" ht="14.25" customHeight="1">
      <c r="A31" s="1">
        <v>29.0</v>
      </c>
      <c r="B31" s="3">
        <v>-0.758088665359967</v>
      </c>
      <c r="C31" s="3">
        <v>0.558042071079351</v>
      </c>
      <c r="D31" s="3">
        <v>-0.670389004048224</v>
      </c>
      <c r="E31" s="3">
        <v>0.762429523717434</v>
      </c>
      <c r="F31" s="3">
        <v>1.33624440011332</v>
      </c>
      <c r="G31" s="3">
        <v>-0.219814424983852</v>
      </c>
      <c r="H31" s="3">
        <v>0.922170682786902</v>
      </c>
      <c r="I31" s="3">
        <v>-0.378288831924873</v>
      </c>
      <c r="J31" s="3">
        <v>-1.03525242013399</v>
      </c>
      <c r="K31" s="3">
        <v>0.317643462922434</v>
      </c>
    </row>
    <row r="32" ht="14.25" customHeight="1">
      <c r="A32" s="1">
        <v>30.0</v>
      </c>
      <c r="B32" s="3">
        <v>-0.784229653820656</v>
      </c>
      <c r="C32" s="3">
        <v>0.57728490111657</v>
      </c>
      <c r="D32" s="3">
        <v>-0.693505866256784</v>
      </c>
      <c r="E32" s="3">
        <v>0.788720196949069</v>
      </c>
      <c r="F32" s="3">
        <v>1.38232179322068</v>
      </c>
      <c r="G32" s="3">
        <v>-0.227394232741916</v>
      </c>
      <c r="H32" s="3">
        <v>0.95396967184852</v>
      </c>
      <c r="I32" s="3">
        <v>-0.391333274405041</v>
      </c>
      <c r="J32" s="3">
        <v>-1.07095077944895</v>
      </c>
      <c r="K32" s="3">
        <v>0.328596685781829</v>
      </c>
    </row>
    <row r="33" ht="14.25" customHeight="1">
      <c r="A33" s="1">
        <v>31.0</v>
      </c>
      <c r="B33" s="3">
        <v>-0.810370642281344</v>
      </c>
      <c r="C33" s="3">
        <v>0.596527731153789</v>
      </c>
      <c r="D33" s="3">
        <v>-0.716622728465343</v>
      </c>
      <c r="E33" s="3">
        <v>0.815010870180705</v>
      </c>
      <c r="F33" s="3">
        <v>1.42839918632803</v>
      </c>
      <c r="G33" s="3">
        <v>-0.23497404049998</v>
      </c>
      <c r="H33" s="3">
        <v>0.985768660910137</v>
      </c>
      <c r="I33" s="3">
        <v>-0.404377716885209</v>
      </c>
      <c r="J33" s="3">
        <v>-1.10664913876392</v>
      </c>
      <c r="K33" s="3">
        <v>0.339549908641223</v>
      </c>
    </row>
    <row r="34" ht="14.25" customHeight="1">
      <c r="A34" s="1">
        <v>32.0</v>
      </c>
      <c r="B34" s="3">
        <v>-0.836511630742033</v>
      </c>
      <c r="C34" s="3">
        <v>0.615770561191008</v>
      </c>
      <c r="D34" s="3">
        <v>-0.739739590673903</v>
      </c>
      <c r="E34" s="3">
        <v>0.841301543412341</v>
      </c>
      <c r="F34" s="3">
        <v>1.47447657943539</v>
      </c>
      <c r="G34" s="3">
        <v>-0.242553848258044</v>
      </c>
      <c r="H34" s="3">
        <v>1.01756764997175</v>
      </c>
      <c r="I34" s="3">
        <v>-0.417422159365377</v>
      </c>
      <c r="J34" s="3">
        <v>-1.14234749807888</v>
      </c>
      <c r="K34" s="3">
        <v>0.350503131500617</v>
      </c>
    </row>
    <row r="35" ht="14.25" customHeight="1">
      <c r="A35" s="1">
        <v>33.0</v>
      </c>
      <c r="B35" s="3">
        <v>-0.862652619202721</v>
      </c>
      <c r="C35" s="3">
        <v>0.635013391228227</v>
      </c>
      <c r="D35" s="3">
        <v>-0.762856452882462</v>
      </c>
      <c r="E35" s="3">
        <v>0.867592216643976</v>
      </c>
      <c r="F35" s="3">
        <v>1.52055397254274</v>
      </c>
      <c r="G35" s="3">
        <v>-0.250133656016108</v>
      </c>
      <c r="H35" s="3">
        <v>1.04936663903337</v>
      </c>
      <c r="I35" s="3">
        <v>-0.430466601845545</v>
      </c>
      <c r="J35" s="3">
        <v>-1.17804585739385</v>
      </c>
      <c r="K35" s="3">
        <v>0.361456354360012</v>
      </c>
    </row>
    <row r="36" ht="14.25" customHeight="1">
      <c r="A36" s="1">
        <v>34.0</v>
      </c>
      <c r="B36" s="3">
        <v>-0.88879360766341</v>
      </c>
      <c r="C36" s="3">
        <v>0.654256221265446</v>
      </c>
      <c r="D36" s="3">
        <v>-0.785973315091022</v>
      </c>
      <c r="E36" s="3">
        <v>0.893882889875612</v>
      </c>
      <c r="F36" s="3">
        <v>1.5666313656501</v>
      </c>
      <c r="G36" s="3">
        <v>-0.257713463774172</v>
      </c>
      <c r="H36" s="3">
        <v>1.08116562809498</v>
      </c>
      <c r="I36" s="3">
        <v>-0.443511044325713</v>
      </c>
      <c r="J36" s="3">
        <v>-1.21374421670881</v>
      </c>
      <c r="K36" s="3">
        <v>0.372409577219406</v>
      </c>
    </row>
    <row r="37" ht="14.25" customHeight="1">
      <c r="A37" s="1">
        <v>35.0</v>
      </c>
      <c r="B37" s="3">
        <v>-0.914934596124098</v>
      </c>
      <c r="C37" s="3">
        <v>0.673499051302665</v>
      </c>
      <c r="D37" s="3">
        <v>-0.809090177299581</v>
      </c>
      <c r="E37" s="3">
        <v>0.920173563107248</v>
      </c>
      <c r="F37" s="3">
        <v>1.61270875875746</v>
      </c>
      <c r="G37" s="3">
        <v>-0.265293271532236</v>
      </c>
      <c r="H37" s="3">
        <v>1.1129646171566</v>
      </c>
      <c r="I37" s="3">
        <v>-0.456555486805881</v>
      </c>
      <c r="J37" s="3">
        <v>-1.24944257602378</v>
      </c>
      <c r="K37" s="3">
        <v>0.3833628000788</v>
      </c>
    </row>
    <row r="38" ht="14.25" customHeight="1">
      <c r="A38" s="1">
        <v>36.0</v>
      </c>
      <c r="B38" s="3">
        <v>-0.941075584584787</v>
      </c>
      <c r="C38" s="3">
        <v>0.692741881339884</v>
      </c>
      <c r="D38" s="3">
        <v>-0.832207039508141</v>
      </c>
      <c r="E38" s="3">
        <v>0.946464236338884</v>
      </c>
      <c r="F38" s="3">
        <v>1.65878615186481</v>
      </c>
      <c r="G38" s="3">
        <v>-0.2728730792903</v>
      </c>
      <c r="H38" s="3">
        <v>1.14476360621822</v>
      </c>
      <c r="I38" s="3">
        <v>-0.469599929286049</v>
      </c>
      <c r="J38" s="3">
        <v>-1.28514093533874</v>
      </c>
      <c r="K38" s="3">
        <v>0.394316022938195</v>
      </c>
    </row>
    <row r="39" ht="14.25" customHeight="1">
      <c r="A39" s="1">
        <v>37.0</v>
      </c>
      <c r="B39" s="3">
        <v>-0.967216573045476</v>
      </c>
      <c r="C39" s="3">
        <v>0.711984711377103</v>
      </c>
      <c r="D39" s="3">
        <v>-0.8553239017167</v>
      </c>
      <c r="E39" s="3">
        <v>0.972754909570519</v>
      </c>
      <c r="F39" s="3">
        <v>1.70486354497217</v>
      </c>
      <c r="G39" s="3">
        <v>-0.280452887048363</v>
      </c>
      <c r="H39" s="3">
        <v>1.17656259527984</v>
      </c>
      <c r="I39" s="3">
        <v>-0.482644371766217</v>
      </c>
      <c r="J39" s="3">
        <v>-1.32083929465371</v>
      </c>
      <c r="K39" s="3">
        <v>0.405269245797589</v>
      </c>
    </row>
    <row r="40" ht="14.25" customHeight="1">
      <c r="A40" s="1">
        <v>38.0</v>
      </c>
      <c r="B40" s="3">
        <v>-0.993357561506164</v>
      </c>
      <c r="C40" s="3">
        <v>0.731227541414322</v>
      </c>
      <c r="D40" s="3">
        <v>-0.87844076392526</v>
      </c>
      <c r="E40" s="3">
        <v>0.999045582802155</v>
      </c>
      <c r="F40" s="3">
        <v>1.75094093807952</v>
      </c>
      <c r="G40" s="3">
        <v>-0.288032694806427</v>
      </c>
      <c r="H40" s="3">
        <v>1.20836158434145</v>
      </c>
      <c r="I40" s="3">
        <v>-0.495688814246385</v>
      </c>
      <c r="J40" s="3">
        <v>-1.35653765396867</v>
      </c>
      <c r="K40" s="3">
        <v>0.416222468656983</v>
      </c>
    </row>
    <row r="41" ht="14.25" customHeight="1">
      <c r="A41" s="1">
        <v>39.0</v>
      </c>
      <c r="B41" s="3">
        <v>-1.01949854996685</v>
      </c>
      <c r="C41" s="3">
        <v>0.750470371451541</v>
      </c>
      <c r="D41" s="3">
        <v>-0.901557626133819</v>
      </c>
      <c r="E41" s="3">
        <v>1.02533625603379</v>
      </c>
      <c r="F41" s="3">
        <v>1.79701833118688</v>
      </c>
      <c r="G41" s="3">
        <v>-0.295612502564491</v>
      </c>
      <c r="H41" s="3">
        <v>1.24016057340307</v>
      </c>
      <c r="I41" s="3">
        <v>-0.508733256726553</v>
      </c>
      <c r="J41" s="3">
        <v>-1.39223601328364</v>
      </c>
      <c r="K41" s="3">
        <v>0.427175691516378</v>
      </c>
    </row>
    <row r="42" ht="14.25" customHeight="1">
      <c r="A42" s="1">
        <v>40.0</v>
      </c>
      <c r="B42" s="3">
        <v>-1.04563953842754</v>
      </c>
      <c r="C42" s="3">
        <v>0.76971320148876</v>
      </c>
      <c r="D42" s="3">
        <v>-0.924674488342379</v>
      </c>
      <c r="E42" s="3">
        <v>1.05162692926542</v>
      </c>
      <c r="F42" s="3">
        <v>1.84309572429424</v>
      </c>
      <c r="G42" s="3">
        <v>-0.303192310322555</v>
      </c>
      <c r="H42" s="3">
        <v>1.27195956246469</v>
      </c>
      <c r="I42" s="3">
        <v>-0.521777699206721</v>
      </c>
      <c r="J42" s="3">
        <v>-1.4279343725986</v>
      </c>
      <c r="K42" s="3">
        <v>0.438128914375772</v>
      </c>
    </row>
    <row r="43" ht="14.25" customHeight="1">
      <c r="A43" s="1">
        <v>41.0</v>
      </c>
      <c r="B43" s="3">
        <v>-1.07178052688823</v>
      </c>
      <c r="C43" s="3">
        <v>0.788956031525979</v>
      </c>
      <c r="D43" s="3">
        <v>-0.947791350550938</v>
      </c>
      <c r="E43" s="3">
        <v>1.07791760249706</v>
      </c>
      <c r="F43" s="3">
        <v>1.88917311740159</v>
      </c>
      <c r="G43" s="3">
        <v>-0.310772118080619</v>
      </c>
      <c r="H43" s="3">
        <v>1.30375855152631</v>
      </c>
      <c r="I43" s="3">
        <v>-0.534822141686889</v>
      </c>
      <c r="J43" s="3">
        <v>-1.46363273191357</v>
      </c>
      <c r="K43" s="3">
        <v>0.449082137235166</v>
      </c>
    </row>
    <row r="44" ht="14.25" customHeight="1">
      <c r="A44" s="1">
        <v>42.0</v>
      </c>
      <c r="B44" s="3">
        <v>-1.09792151534891</v>
      </c>
      <c r="C44" s="3">
        <v>0.808198861563198</v>
      </c>
      <c r="D44" s="3">
        <v>-0.970908212759498</v>
      </c>
      <c r="E44" s="3">
        <v>1.10420827572869</v>
      </c>
      <c r="F44" s="3">
        <v>1.93525051050895</v>
      </c>
      <c r="G44" s="3">
        <v>-0.318351925838683</v>
      </c>
      <c r="H44" s="3">
        <v>1.33555754058792</v>
      </c>
      <c r="I44" s="3">
        <v>-0.547866584167058</v>
      </c>
      <c r="J44" s="3">
        <v>-1.49933109122853</v>
      </c>
      <c r="K44" s="3">
        <v>0.460035360094561</v>
      </c>
    </row>
    <row r="45" ht="14.25" customHeight="1">
      <c r="A45" s="1">
        <v>43.0</v>
      </c>
      <c r="B45" s="3">
        <v>-1.1240625038096</v>
      </c>
      <c r="C45" s="3">
        <v>0.827441691600417</v>
      </c>
      <c r="D45" s="3">
        <v>-0.994025074968057</v>
      </c>
      <c r="E45" s="3">
        <v>1.13049894896033</v>
      </c>
      <c r="F45" s="3">
        <v>1.9813279036163</v>
      </c>
      <c r="G45" s="3">
        <v>-0.325931733596747</v>
      </c>
      <c r="H45" s="3">
        <v>1.36735652964954</v>
      </c>
      <c r="I45" s="3">
        <v>-0.560911026647226</v>
      </c>
      <c r="J45" s="3">
        <v>-1.5350294505435</v>
      </c>
      <c r="K45" s="3">
        <v>0.470988582953955</v>
      </c>
    </row>
    <row r="46" ht="14.25" customHeight="1">
      <c r="A46" s="1">
        <v>44.0</v>
      </c>
      <c r="B46" s="3">
        <v>-1.15020349227029</v>
      </c>
      <c r="C46" s="3">
        <v>0.846684521637636</v>
      </c>
      <c r="D46" s="3">
        <v>-1.01714193717661</v>
      </c>
      <c r="E46" s="3">
        <v>1.15678962219196</v>
      </c>
      <c r="F46" s="3">
        <v>2.02740529672366</v>
      </c>
      <c r="G46" s="3">
        <v>-0.333511541354811</v>
      </c>
      <c r="H46" s="3">
        <v>1.39915551871116</v>
      </c>
      <c r="I46" s="3">
        <v>-0.573955469127394</v>
      </c>
      <c r="J46" s="3">
        <v>-1.57072780985846</v>
      </c>
      <c r="K46" s="3">
        <v>0.481941805813349</v>
      </c>
    </row>
    <row r="47" ht="14.25" customHeight="1">
      <c r="A47" s="1">
        <v>45.0</v>
      </c>
      <c r="B47" s="3">
        <v>-1.17634448073098</v>
      </c>
      <c r="C47" s="3">
        <v>0.865927351674855</v>
      </c>
      <c r="D47" s="3">
        <v>-1.04025879938517</v>
      </c>
      <c r="E47" s="3">
        <v>1.1830802954236</v>
      </c>
      <c r="F47" s="3">
        <v>2.07348268983102</v>
      </c>
      <c r="G47" s="3">
        <v>-0.341091349112875</v>
      </c>
      <c r="H47" s="3">
        <v>1.43095450777278</v>
      </c>
      <c r="I47" s="3">
        <v>-0.586999911607562</v>
      </c>
      <c r="J47" s="3">
        <v>-1.60642616917343</v>
      </c>
      <c r="K47" s="3">
        <v>0.492895028672743</v>
      </c>
    </row>
    <row r="48" ht="14.25" customHeight="1">
      <c r="A48" s="1">
        <v>46.0</v>
      </c>
      <c r="B48" s="3">
        <v>-1.20248546919167</v>
      </c>
      <c r="C48" s="3">
        <v>0.885170181712074</v>
      </c>
      <c r="D48" s="3">
        <v>-1.06337566159373</v>
      </c>
      <c r="E48" s="3">
        <v>1.20937096865524</v>
      </c>
      <c r="F48" s="3">
        <v>2.11956008293837</v>
      </c>
      <c r="G48" s="3">
        <v>-0.348671156870938</v>
      </c>
      <c r="H48" s="3">
        <v>1.46275349683439</v>
      </c>
      <c r="I48" s="3">
        <v>-0.60004435408773</v>
      </c>
      <c r="J48" s="3">
        <v>-1.64212452848839</v>
      </c>
      <c r="K48" s="3">
        <v>0.503848251532138</v>
      </c>
    </row>
    <row r="49" ht="14.25" customHeight="1">
      <c r="A49" s="1">
        <v>47.0</v>
      </c>
      <c r="B49" s="3">
        <v>-1.22862645765236</v>
      </c>
      <c r="C49" s="3">
        <v>0.904413011749293</v>
      </c>
      <c r="D49" s="3">
        <v>-1.08649252380229</v>
      </c>
      <c r="E49" s="3">
        <v>1.23566164188687</v>
      </c>
      <c r="F49" s="3">
        <v>2.16563747604573</v>
      </c>
      <c r="G49" s="3">
        <v>-0.356250964629002</v>
      </c>
      <c r="H49" s="3">
        <v>1.49455248589601</v>
      </c>
      <c r="I49" s="3">
        <v>-0.613088796567898</v>
      </c>
      <c r="J49" s="3">
        <v>-1.67782288780336</v>
      </c>
      <c r="K49" s="3">
        <v>0.514801474391532</v>
      </c>
    </row>
    <row r="50" ht="14.25" customHeight="1">
      <c r="A50" s="1">
        <v>48.0</v>
      </c>
      <c r="B50" s="3">
        <v>-1.25476744611304</v>
      </c>
      <c r="C50" s="3">
        <v>0.923655841786512</v>
      </c>
      <c r="D50" s="3">
        <v>-1.10960938601085</v>
      </c>
      <c r="E50" s="3">
        <v>1.26195231511851</v>
      </c>
      <c r="F50" s="3">
        <v>2.21171486915308</v>
      </c>
      <c r="G50" s="3">
        <v>-0.363830772387066</v>
      </c>
      <c r="H50" s="3">
        <v>1.52635147495763</v>
      </c>
      <c r="I50" s="3">
        <v>-0.626133239048066</v>
      </c>
      <c r="J50" s="3">
        <v>-1.71352124711832</v>
      </c>
      <c r="K50" s="3">
        <v>0.525754697250926</v>
      </c>
    </row>
    <row r="51" ht="14.25" customHeight="1">
      <c r="A51" s="1">
        <v>49.0</v>
      </c>
      <c r="B51" s="3">
        <v>-1.28090843457373</v>
      </c>
      <c r="C51" s="3">
        <v>0.942898671823731</v>
      </c>
      <c r="D51" s="3">
        <v>-1.13272624821941</v>
      </c>
      <c r="E51" s="3">
        <v>1.28824298835014</v>
      </c>
      <c r="F51" s="3">
        <v>2.25779226226044</v>
      </c>
      <c r="G51" s="3">
        <v>-0.37141058014513</v>
      </c>
      <c r="H51" s="3">
        <v>1.55815046401924</v>
      </c>
      <c r="I51" s="3">
        <v>-0.639177681528234</v>
      </c>
      <c r="J51" s="3">
        <v>-1.74921960643329</v>
      </c>
      <c r="K51" s="3">
        <v>0.536707920110321</v>
      </c>
    </row>
    <row r="52" ht="14.25" customHeight="1">
      <c r="A52" s="1">
        <v>50.0</v>
      </c>
      <c r="B52" s="3">
        <v>-1.30704942303442</v>
      </c>
      <c r="C52" s="3">
        <v>0.96214150186095</v>
      </c>
      <c r="D52" s="3">
        <v>-1.15584311042797</v>
      </c>
      <c r="E52" s="3">
        <v>1.31453366158178</v>
      </c>
      <c r="F52" s="3">
        <v>2.3038696553678</v>
      </c>
      <c r="G52" s="3">
        <v>-0.378990387903194</v>
      </c>
      <c r="H52" s="3">
        <v>1.58994945308086</v>
      </c>
      <c r="I52" s="3">
        <v>-0.652222124008402</v>
      </c>
      <c r="J52" s="3">
        <v>-1.78491796574825</v>
      </c>
      <c r="K52" s="3">
        <v>0.547661142969715</v>
      </c>
    </row>
    <row r="53" ht="14.25" customHeight="1">
      <c r="A53" s="1">
        <v>51.0</v>
      </c>
      <c r="B53" s="3">
        <v>-1.33319041149511</v>
      </c>
      <c r="C53" s="3">
        <v>0.981384331898169</v>
      </c>
      <c r="D53" s="3">
        <v>-1.17895997263653</v>
      </c>
      <c r="E53" s="3">
        <v>1.34082433481341</v>
      </c>
      <c r="F53" s="3">
        <v>2.34994704847515</v>
      </c>
      <c r="G53" s="3">
        <v>-0.386570195661258</v>
      </c>
      <c r="H53" s="3">
        <v>1.62174844214248</v>
      </c>
      <c r="I53" s="3">
        <v>-0.66526656648857</v>
      </c>
      <c r="J53" s="3">
        <v>-1.82061632506322</v>
      </c>
      <c r="K53" s="3">
        <v>0.558614365829109</v>
      </c>
    </row>
    <row r="54" ht="14.25" customHeight="1">
      <c r="A54" s="1">
        <v>52.0</v>
      </c>
      <c r="B54" s="3">
        <v>-1.3593313999558</v>
      </c>
      <c r="C54" s="3">
        <v>1.00062716193538</v>
      </c>
      <c r="D54" s="3">
        <v>-1.20207683484509</v>
      </c>
      <c r="E54" s="3">
        <v>1.36711500804505</v>
      </c>
      <c r="F54" s="3">
        <v>2.39602444158251</v>
      </c>
      <c r="G54" s="3">
        <v>-0.394150003419322</v>
      </c>
      <c r="H54" s="3">
        <v>1.6535474312041</v>
      </c>
      <c r="I54" s="3">
        <v>-0.678311008968738</v>
      </c>
      <c r="J54" s="3">
        <v>-1.85631468437818</v>
      </c>
      <c r="K54" s="3">
        <v>0.569567588688504</v>
      </c>
    </row>
    <row r="55" ht="14.25" customHeight="1">
      <c r="A55" s="1">
        <v>53.0</v>
      </c>
      <c r="B55" s="3">
        <v>-1.38547238841649</v>
      </c>
      <c r="C55" s="3">
        <v>1.0198699919726</v>
      </c>
      <c r="D55" s="3">
        <v>-1.22519369705365</v>
      </c>
      <c r="E55" s="3">
        <v>1.39340568127669</v>
      </c>
      <c r="F55" s="3">
        <v>2.44210183468986</v>
      </c>
      <c r="G55" s="3">
        <v>-0.401729811177386</v>
      </c>
      <c r="H55" s="3">
        <v>1.68534642026571</v>
      </c>
      <c r="I55" s="3">
        <v>-0.691355451448906</v>
      </c>
      <c r="J55" s="3">
        <v>-1.89201304369315</v>
      </c>
      <c r="K55" s="3">
        <v>0.580520811547898</v>
      </c>
    </row>
    <row r="56" ht="14.25" customHeight="1">
      <c r="A56" s="1">
        <v>54.0</v>
      </c>
      <c r="B56" s="3">
        <v>-1.41161337687718</v>
      </c>
      <c r="C56" s="3">
        <v>1.03911282200982</v>
      </c>
      <c r="D56" s="3">
        <v>-1.24831055926221</v>
      </c>
      <c r="E56" s="3">
        <v>1.41969635450832</v>
      </c>
      <c r="F56" s="3">
        <v>2.48817922779722</v>
      </c>
      <c r="G56" s="3">
        <v>-0.40930961893545</v>
      </c>
      <c r="H56" s="3">
        <v>1.71714540932733</v>
      </c>
      <c r="I56" s="3">
        <v>-0.704399893929074</v>
      </c>
      <c r="J56" s="3">
        <v>-1.92771140300812</v>
      </c>
      <c r="K56" s="3">
        <v>0.591474034407292</v>
      </c>
    </row>
    <row r="57" ht="14.25" customHeight="1">
      <c r="A57" s="1">
        <v>55.0</v>
      </c>
      <c r="B57" s="3">
        <v>-1.43775436533786</v>
      </c>
      <c r="C57" s="3">
        <v>1.05835565204704</v>
      </c>
      <c r="D57" s="3">
        <v>-1.27142742147077</v>
      </c>
      <c r="E57" s="3">
        <v>1.44598702773996</v>
      </c>
      <c r="F57" s="3">
        <v>2.53425662090458</v>
      </c>
      <c r="G57" s="3">
        <v>-0.416889426693514</v>
      </c>
      <c r="H57" s="3">
        <v>1.74894439838895</v>
      </c>
      <c r="I57" s="3">
        <v>-0.717444336409242</v>
      </c>
      <c r="J57" s="3">
        <v>-1.96340976232308</v>
      </c>
      <c r="K57" s="3">
        <v>0.602427257266687</v>
      </c>
    </row>
    <row r="58" ht="14.25" customHeight="1">
      <c r="A58" s="1">
        <v>56.0</v>
      </c>
      <c r="B58" s="3">
        <v>-1.46389535379855</v>
      </c>
      <c r="C58" s="3">
        <v>1.07759848208426</v>
      </c>
      <c r="D58" s="3">
        <v>-1.29454428367933</v>
      </c>
      <c r="E58" s="3">
        <v>1.47227770097159</v>
      </c>
      <c r="F58" s="3">
        <v>2.58033401401193</v>
      </c>
      <c r="G58" s="3">
        <v>-0.424469234451577</v>
      </c>
      <c r="H58" s="3">
        <v>1.78074338745057</v>
      </c>
      <c r="I58" s="3">
        <v>-0.73048877888941</v>
      </c>
      <c r="J58" s="3">
        <v>-1.99910812163805</v>
      </c>
      <c r="K58" s="3">
        <v>0.613380480126081</v>
      </c>
    </row>
    <row r="59" ht="14.25" customHeight="1">
      <c r="A59" s="1">
        <v>57.0</v>
      </c>
      <c r="B59" s="3">
        <v>-1.49003634225924</v>
      </c>
      <c r="C59" s="3">
        <v>1.09684131212148</v>
      </c>
      <c r="D59" s="3">
        <v>-1.31766114588789</v>
      </c>
      <c r="E59" s="3">
        <v>1.49856837420323</v>
      </c>
      <c r="F59" s="3">
        <v>2.62641140711929</v>
      </c>
      <c r="G59" s="3">
        <v>-0.432049042209641</v>
      </c>
      <c r="H59" s="3">
        <v>1.81254237651218</v>
      </c>
      <c r="I59" s="3">
        <v>-0.743533221369578</v>
      </c>
      <c r="J59" s="3">
        <v>-2.03480648095301</v>
      </c>
      <c r="K59" s="3">
        <v>0.624333702985475</v>
      </c>
    </row>
    <row r="60" ht="14.25" customHeight="1">
      <c r="A60" s="1">
        <v>58.0</v>
      </c>
      <c r="B60" s="3">
        <v>-1.51617733071993</v>
      </c>
      <c r="C60" s="3">
        <v>1.1160841421587</v>
      </c>
      <c r="D60" s="3">
        <v>-1.34077800809644</v>
      </c>
      <c r="E60" s="3">
        <v>1.52485904743486</v>
      </c>
      <c r="F60" s="3">
        <v>2.67248880022664</v>
      </c>
      <c r="G60" s="3">
        <v>-0.439628849967705</v>
      </c>
      <c r="H60" s="3">
        <v>1.8443413655738</v>
      </c>
      <c r="I60" s="3">
        <v>-0.756577663849746</v>
      </c>
      <c r="J60" s="3">
        <v>-2.07050484026798</v>
      </c>
      <c r="K60" s="3">
        <v>0.635286925844869</v>
      </c>
    </row>
    <row r="61" ht="14.25" customHeight="1">
      <c r="A61" s="1">
        <v>59.0</v>
      </c>
      <c r="B61" s="3">
        <v>-1.54231831918062</v>
      </c>
      <c r="C61" s="3">
        <v>1.13532697219592</v>
      </c>
      <c r="D61" s="3">
        <v>-1.363894870305</v>
      </c>
      <c r="E61" s="3">
        <v>1.5511497206665</v>
      </c>
      <c r="F61" s="3">
        <v>2.718566193334</v>
      </c>
      <c r="G61" s="3">
        <v>-0.447208657725769</v>
      </c>
      <c r="H61" s="3">
        <v>1.87614035463542</v>
      </c>
      <c r="I61" s="3">
        <v>-0.769622106329914</v>
      </c>
      <c r="J61" s="3">
        <v>-2.10620319958294</v>
      </c>
      <c r="K61" s="3">
        <v>0.646240148704264</v>
      </c>
    </row>
    <row r="62" ht="14.25" customHeight="1">
      <c r="A62" s="1">
        <v>60.0</v>
      </c>
      <c r="B62" s="3">
        <v>-1.56845930764131</v>
      </c>
      <c r="C62" s="3">
        <v>1.15456980223314</v>
      </c>
      <c r="D62" s="3">
        <v>-1.38701173251356</v>
      </c>
      <c r="E62" s="3">
        <v>1.57744039389813</v>
      </c>
      <c r="F62" s="3">
        <v>2.76464358644136</v>
      </c>
      <c r="G62" s="3">
        <v>-0.454788465483833</v>
      </c>
      <c r="H62" s="3">
        <v>1.90793934369704</v>
      </c>
      <c r="I62" s="3">
        <v>-0.782666548810082</v>
      </c>
      <c r="J62" s="3">
        <v>-2.14190155889791</v>
      </c>
      <c r="K62" s="3">
        <v>0.657193371563658</v>
      </c>
    </row>
    <row r="63" ht="14.25" customHeight="1">
      <c r="A63" s="1">
        <v>61.0</v>
      </c>
      <c r="B63" s="3">
        <v>-1.594600296102</v>
      </c>
      <c r="C63" s="3">
        <v>1.17381263227035</v>
      </c>
      <c r="D63" s="3">
        <v>-1.41012859472212</v>
      </c>
      <c r="E63" s="3">
        <v>1.60373106712977</v>
      </c>
      <c r="F63" s="3">
        <v>2.81072097954871</v>
      </c>
      <c r="G63" s="3">
        <v>-0.462368273241897</v>
      </c>
      <c r="H63" s="3">
        <v>1.93973833275865</v>
      </c>
      <c r="I63" s="3">
        <v>-0.79571099129025</v>
      </c>
      <c r="J63" s="3">
        <v>-2.17759991821287</v>
      </c>
      <c r="K63" s="3">
        <v>0.668146594423052</v>
      </c>
    </row>
    <row r="64" ht="14.25" customHeight="1">
      <c r="A64" s="1">
        <v>62.0</v>
      </c>
      <c r="B64" s="3">
        <v>-1.62074128456268</v>
      </c>
      <c r="C64" s="3">
        <v>1.19305546230757</v>
      </c>
      <c r="D64" s="3">
        <v>-1.43324545693068</v>
      </c>
      <c r="E64" s="3">
        <v>1.63002174036141</v>
      </c>
      <c r="F64" s="3">
        <v>2.85679837265607</v>
      </c>
      <c r="G64" s="3">
        <v>-0.469948080999961</v>
      </c>
      <c r="H64" s="3">
        <v>1.97153732182027</v>
      </c>
      <c r="I64" s="3">
        <v>-0.808755433770418</v>
      </c>
      <c r="J64" s="3">
        <v>-2.21329827752784</v>
      </c>
      <c r="K64" s="3">
        <v>0.679099817282447</v>
      </c>
    </row>
    <row r="65" ht="14.25" customHeight="1">
      <c r="A65" s="1">
        <v>63.0</v>
      </c>
      <c r="B65" s="3">
        <v>-1.64688227302337</v>
      </c>
      <c r="C65" s="3">
        <v>1.21229829234479</v>
      </c>
      <c r="D65" s="3">
        <v>-1.45636231913924</v>
      </c>
      <c r="E65" s="3">
        <v>1.65631241359304</v>
      </c>
      <c r="F65" s="3">
        <v>2.90287576576342</v>
      </c>
      <c r="G65" s="3">
        <v>-0.477527888758025</v>
      </c>
      <c r="H65" s="3">
        <v>2.00333631088189</v>
      </c>
      <c r="I65" s="3">
        <v>-0.821799876250587</v>
      </c>
      <c r="J65" s="3">
        <v>-2.2489966368428</v>
      </c>
      <c r="K65" s="3">
        <v>0.690053040141841</v>
      </c>
    </row>
    <row r="66" ht="14.25" customHeight="1">
      <c r="A66" s="1">
        <v>64.0</v>
      </c>
      <c r="B66" s="3">
        <v>-1.67302326148406</v>
      </c>
      <c r="C66" s="3">
        <v>1.23154112238201</v>
      </c>
      <c r="D66" s="3">
        <v>-1.4794791813478</v>
      </c>
      <c r="E66" s="3">
        <v>1.68260308682468</v>
      </c>
      <c r="F66" s="3">
        <v>2.94895315887078</v>
      </c>
      <c r="G66" s="3">
        <v>-0.485107696516089</v>
      </c>
      <c r="H66" s="3">
        <v>2.0351352999435</v>
      </c>
      <c r="I66" s="3">
        <v>-0.834844318730755</v>
      </c>
      <c r="J66" s="3">
        <v>-2.28469499615777</v>
      </c>
      <c r="K66" s="3">
        <v>0.701006263001235</v>
      </c>
    </row>
    <row r="67" ht="14.25" customHeight="1">
      <c r="A67" s="1">
        <v>65.0</v>
      </c>
      <c r="B67" s="3">
        <v>-1.69916424994475</v>
      </c>
      <c r="C67" s="3">
        <v>1.25078395241923</v>
      </c>
      <c r="D67" s="3">
        <v>-1.50259604355636</v>
      </c>
      <c r="E67" s="3">
        <v>1.70889376005631</v>
      </c>
      <c r="F67" s="3">
        <v>2.99503055197814</v>
      </c>
      <c r="G67" s="3">
        <v>-0.492687504274152</v>
      </c>
      <c r="H67" s="3">
        <v>2.06693428900512</v>
      </c>
      <c r="I67" s="3">
        <v>-0.847888761210923</v>
      </c>
      <c r="J67" s="3">
        <v>-2.32039335547273</v>
      </c>
      <c r="K67" s="3">
        <v>0.71195948586063</v>
      </c>
    </row>
    <row r="68" ht="14.25" customHeight="1">
      <c r="A68" s="1">
        <v>66.0</v>
      </c>
      <c r="B68" s="3">
        <v>-1.72530523840544</v>
      </c>
      <c r="C68" s="3">
        <v>1.27002678245645</v>
      </c>
      <c r="D68" s="3">
        <v>-1.52571290576492</v>
      </c>
      <c r="E68" s="3">
        <v>1.73518443328795</v>
      </c>
      <c r="F68" s="3">
        <v>3.04110794508549</v>
      </c>
      <c r="G68" s="3">
        <v>-0.500267312032216</v>
      </c>
      <c r="H68" s="3">
        <v>2.09873327806674</v>
      </c>
      <c r="I68" s="3">
        <v>-0.860933203691091</v>
      </c>
      <c r="J68" s="3">
        <v>-2.3560917147877</v>
      </c>
      <c r="K68" s="3">
        <v>0.722912708720024</v>
      </c>
    </row>
    <row r="69" ht="14.25" customHeight="1">
      <c r="A69" s="1">
        <v>67.0</v>
      </c>
      <c r="B69" s="3">
        <v>-1.75144622686613</v>
      </c>
      <c r="C69" s="3">
        <v>1.28926961249367</v>
      </c>
      <c r="D69" s="3">
        <v>-1.54882976797348</v>
      </c>
      <c r="E69" s="3">
        <v>1.76147510651958</v>
      </c>
      <c r="F69" s="3">
        <v>3.08718533819285</v>
      </c>
      <c r="G69" s="3">
        <v>-0.50784711979028</v>
      </c>
      <c r="H69" s="3">
        <v>2.13053226712836</v>
      </c>
      <c r="I69" s="3">
        <v>-0.873977646171259</v>
      </c>
      <c r="J69" s="3">
        <v>-2.39179007410266</v>
      </c>
      <c r="K69" s="3">
        <v>0.733865931579418</v>
      </c>
    </row>
    <row r="70" ht="14.25" customHeight="1">
      <c r="A70" s="1">
        <v>68.0</v>
      </c>
      <c r="B70" s="3">
        <v>-1.77758721532682</v>
      </c>
      <c r="C70" s="3">
        <v>1.30851244253089</v>
      </c>
      <c r="D70" s="3">
        <v>-1.57194663018204</v>
      </c>
      <c r="E70" s="3">
        <v>1.78776577975122</v>
      </c>
      <c r="F70" s="3">
        <v>3.1332627313002</v>
      </c>
      <c r="G70" s="3">
        <v>-0.515426927548344</v>
      </c>
      <c r="H70" s="3">
        <v>2.16233125618997</v>
      </c>
      <c r="I70" s="3">
        <v>-0.887022088651427</v>
      </c>
      <c r="J70" s="3">
        <v>-2.42748843341763</v>
      </c>
      <c r="K70" s="3">
        <v>0.744819154438813</v>
      </c>
    </row>
    <row r="71" ht="14.25" customHeight="1">
      <c r="A71" s="1">
        <v>69.0</v>
      </c>
      <c r="B71" s="3">
        <v>-1.8037282037875</v>
      </c>
      <c r="C71" s="3">
        <v>1.32775527256811</v>
      </c>
      <c r="D71" s="3">
        <v>-1.5950634923906</v>
      </c>
      <c r="E71" s="3">
        <v>1.81405645298286</v>
      </c>
      <c r="F71" s="3">
        <v>3.17934012440756</v>
      </c>
      <c r="G71" s="3">
        <v>-0.523006735306408</v>
      </c>
      <c r="H71" s="3">
        <v>2.19413024525159</v>
      </c>
      <c r="I71" s="3">
        <v>-0.900066531131595</v>
      </c>
      <c r="J71" s="3">
        <v>-2.46318679273259</v>
      </c>
      <c r="K71" s="3">
        <v>0.755772377298207</v>
      </c>
    </row>
    <row r="72" ht="14.25" customHeight="1">
      <c r="A72" s="1">
        <v>70.0</v>
      </c>
      <c r="B72" s="3">
        <v>-1.82986919224819</v>
      </c>
      <c r="C72" s="3">
        <v>1.34699810260533</v>
      </c>
      <c r="D72" s="3">
        <v>-1.61818035459916</v>
      </c>
      <c r="E72" s="3">
        <v>1.84034712621449</v>
      </c>
      <c r="F72" s="3">
        <v>3.22541751751492</v>
      </c>
      <c r="G72" s="3">
        <v>-0.530586543064472</v>
      </c>
      <c r="H72" s="3">
        <v>2.22592923431321</v>
      </c>
      <c r="I72" s="3">
        <v>-0.913110973611763</v>
      </c>
      <c r="J72" s="3">
        <v>-2.49888515204756</v>
      </c>
      <c r="K72" s="3">
        <v>0.766725600157601</v>
      </c>
    </row>
    <row r="73" ht="14.25" customHeight="1">
      <c r="A73" s="1">
        <v>71.0</v>
      </c>
      <c r="B73" s="3">
        <v>-1.85601018070888</v>
      </c>
      <c r="C73" s="3">
        <v>1.36624093264254</v>
      </c>
      <c r="D73" s="3">
        <v>-1.64129721680772</v>
      </c>
      <c r="E73" s="3">
        <v>1.86663779944613</v>
      </c>
      <c r="F73" s="3">
        <v>3.27149491062227</v>
      </c>
      <c r="G73" s="3">
        <v>-0.538166350822536</v>
      </c>
      <c r="H73" s="3">
        <v>2.25772822337483</v>
      </c>
      <c r="I73" s="3">
        <v>-0.926155416091931</v>
      </c>
      <c r="J73" s="3">
        <v>-2.53458351136252</v>
      </c>
      <c r="K73" s="3">
        <v>0.777678823016996</v>
      </c>
    </row>
    <row r="74" ht="14.25" customHeight="1">
      <c r="A74" s="1">
        <v>72.0</v>
      </c>
      <c r="B74" s="3">
        <v>-1.88215116916957</v>
      </c>
      <c r="C74" s="3">
        <v>1.38548376267976</v>
      </c>
      <c r="D74" s="3">
        <v>-1.66441407901628</v>
      </c>
      <c r="E74" s="3">
        <v>1.89292847267776</v>
      </c>
      <c r="F74" s="3">
        <v>3.31757230372963</v>
      </c>
      <c r="G74" s="3">
        <v>-0.5457461585806</v>
      </c>
      <c r="H74" s="3">
        <v>2.28952721243644</v>
      </c>
      <c r="I74" s="3">
        <v>-0.939199858572099</v>
      </c>
      <c r="J74" s="3">
        <v>-2.57028187067749</v>
      </c>
      <c r="K74" s="3">
        <v>0.78863204587639</v>
      </c>
    </row>
    <row r="75" ht="14.25" customHeight="1">
      <c r="A75" s="1">
        <v>73.0</v>
      </c>
      <c r="B75" s="3">
        <v>-1.90829215763026</v>
      </c>
      <c r="C75" s="3">
        <v>1.40472659271698</v>
      </c>
      <c r="D75" s="3">
        <v>-1.68753094122484</v>
      </c>
      <c r="E75" s="3">
        <v>1.9192191459094</v>
      </c>
      <c r="F75" s="3">
        <v>3.36364969683698</v>
      </c>
      <c r="G75" s="3">
        <v>-0.553325966338664</v>
      </c>
      <c r="H75" s="3">
        <v>2.32132620149806</v>
      </c>
      <c r="I75" s="3">
        <v>-0.952244301052267</v>
      </c>
      <c r="J75" s="3">
        <v>-2.60598022999245</v>
      </c>
      <c r="K75" s="3">
        <v>0.799585268735784</v>
      </c>
    </row>
    <row r="76" ht="14.25" customHeight="1">
      <c r="A76" s="1">
        <v>74.0</v>
      </c>
      <c r="B76" s="3">
        <v>-1.93443314609095</v>
      </c>
      <c r="C76" s="3">
        <v>1.4239694227542</v>
      </c>
      <c r="D76" s="3">
        <v>-1.7106478034334</v>
      </c>
      <c r="E76" s="3">
        <v>1.94550981914103</v>
      </c>
      <c r="F76" s="3">
        <v>3.40972708994434</v>
      </c>
      <c r="G76" s="3">
        <v>-0.560905774096727</v>
      </c>
      <c r="H76" s="3">
        <v>2.35312519055968</v>
      </c>
      <c r="I76" s="3">
        <v>-0.965288743532435</v>
      </c>
      <c r="J76" s="3">
        <v>-2.64167858930742</v>
      </c>
      <c r="K76" s="3">
        <v>0.810538491595178</v>
      </c>
    </row>
    <row r="77" ht="14.25" customHeight="1">
      <c r="A77" s="1">
        <v>75.0</v>
      </c>
      <c r="B77" s="3">
        <v>-1.96057413455164</v>
      </c>
      <c r="C77" s="3">
        <v>1.44321225279142</v>
      </c>
      <c r="D77" s="3">
        <v>-1.73376466564196</v>
      </c>
      <c r="E77" s="3">
        <v>1.97180049237267</v>
      </c>
      <c r="F77" s="3">
        <v>3.4558044830517</v>
      </c>
      <c r="G77" s="3">
        <v>-0.568485581854791</v>
      </c>
      <c r="H77" s="3">
        <v>2.3849241796213</v>
      </c>
      <c r="I77" s="3">
        <v>-0.978333186012603</v>
      </c>
      <c r="J77" s="3">
        <v>-2.67737694862238</v>
      </c>
      <c r="K77" s="3">
        <v>0.821491714454573</v>
      </c>
    </row>
    <row r="78" ht="14.25" customHeight="1">
      <c r="A78" s="1">
        <v>76.0</v>
      </c>
      <c r="B78" s="3">
        <v>-1.98671512301232</v>
      </c>
      <c r="C78" s="3">
        <v>1.46245508282864</v>
      </c>
      <c r="D78" s="3">
        <v>-1.75688152785052</v>
      </c>
      <c r="E78" s="3">
        <v>1.99809116560431</v>
      </c>
      <c r="F78" s="3">
        <v>3.50188187615905</v>
      </c>
      <c r="G78" s="3">
        <v>-0.576065389612855</v>
      </c>
      <c r="H78" s="3">
        <v>2.41672316868291</v>
      </c>
      <c r="I78" s="3">
        <v>-0.991377628492771</v>
      </c>
      <c r="J78" s="3">
        <v>-2.71307530793735</v>
      </c>
      <c r="K78" s="3">
        <v>0.832444937313967</v>
      </c>
    </row>
    <row r="79" ht="14.25" customHeight="1">
      <c r="A79" s="1">
        <v>77.0</v>
      </c>
      <c r="B79" s="3">
        <v>-2.01285611147301</v>
      </c>
      <c r="C79" s="3">
        <v>1.48169791286586</v>
      </c>
      <c r="D79" s="3">
        <v>-1.77999839005907</v>
      </c>
      <c r="E79" s="3">
        <v>2.02438183883594</v>
      </c>
      <c r="F79" s="3">
        <v>3.54795926926641</v>
      </c>
      <c r="G79" s="3">
        <v>-0.583645197370919</v>
      </c>
      <c r="H79" s="3">
        <v>2.44852215774453</v>
      </c>
      <c r="I79" s="3">
        <v>-1.00442207097293</v>
      </c>
      <c r="J79" s="3">
        <v>-2.74877366725231</v>
      </c>
      <c r="K79" s="3">
        <v>0.843398160173361</v>
      </c>
    </row>
    <row r="80" ht="14.25" customHeight="1">
      <c r="A80" s="1">
        <v>78.0</v>
      </c>
      <c r="B80" s="3">
        <v>-2.0389970999337</v>
      </c>
      <c r="C80" s="3">
        <v>1.50094074290308</v>
      </c>
      <c r="D80" s="3">
        <v>-1.80311525226763</v>
      </c>
      <c r="E80" s="3">
        <v>2.05067251206758</v>
      </c>
      <c r="F80" s="3">
        <v>3.59403666237376</v>
      </c>
      <c r="G80" s="3">
        <v>-0.591225005128983</v>
      </c>
      <c r="H80" s="3">
        <v>2.48032114680615</v>
      </c>
      <c r="I80" s="3">
        <v>-1.0174665134531</v>
      </c>
      <c r="J80" s="3">
        <v>-2.78447202656728</v>
      </c>
      <c r="K80" s="3">
        <v>0.854351383032756</v>
      </c>
    </row>
    <row r="81" ht="14.25" customHeight="1">
      <c r="A81" s="1">
        <v>79.0</v>
      </c>
      <c r="B81" s="3">
        <v>-2.06513808839439</v>
      </c>
      <c r="C81" s="3">
        <v>1.5201835729403</v>
      </c>
      <c r="D81" s="3">
        <v>-1.82623211447619</v>
      </c>
      <c r="E81" s="3">
        <v>2.07696318529921</v>
      </c>
      <c r="F81" s="3">
        <v>3.64011405548112</v>
      </c>
      <c r="G81" s="3">
        <v>-0.598804812887047</v>
      </c>
      <c r="H81" s="3">
        <v>2.51212013586776</v>
      </c>
      <c r="I81" s="3">
        <v>-1.03051095593327</v>
      </c>
      <c r="J81" s="3">
        <v>-2.82017038588224</v>
      </c>
      <c r="K81" s="3">
        <v>0.86530460589215</v>
      </c>
    </row>
    <row r="82" ht="14.25" customHeight="1">
      <c r="A82" s="1">
        <v>80.0</v>
      </c>
      <c r="B82" s="3">
        <v>-2.09127907685508</v>
      </c>
      <c r="C82" s="3">
        <v>1.53942640297752</v>
      </c>
      <c r="D82" s="3">
        <v>-1.84934897668475</v>
      </c>
      <c r="E82" s="3">
        <v>2.10325385853085</v>
      </c>
      <c r="F82" s="3">
        <v>3.68619144858848</v>
      </c>
      <c r="G82" s="3">
        <v>-0.606384620645111</v>
      </c>
      <c r="H82" s="3">
        <v>2.54391912492938</v>
      </c>
      <c r="I82" s="3">
        <v>-1.04355539841344</v>
      </c>
      <c r="J82" s="3">
        <v>-2.85586874519721</v>
      </c>
      <c r="K82" s="3">
        <v>0.876257828751544</v>
      </c>
    </row>
    <row r="83" ht="14.25" customHeight="1">
      <c r="A83" s="1">
        <v>81.0</v>
      </c>
      <c r="B83" s="3">
        <v>-2.11742006531577</v>
      </c>
      <c r="C83" s="3">
        <v>1.55866923301473</v>
      </c>
      <c r="D83" s="3">
        <v>-1.87246583889331</v>
      </c>
      <c r="E83" s="3">
        <v>2.12954453176248</v>
      </c>
      <c r="F83" s="3">
        <v>3.73226884169583</v>
      </c>
      <c r="G83" s="3">
        <v>-0.613964428403175</v>
      </c>
      <c r="H83" s="3">
        <v>2.575718113991</v>
      </c>
      <c r="I83" s="3">
        <v>-1.05659984089361</v>
      </c>
      <c r="J83" s="3">
        <v>-2.89156710451218</v>
      </c>
      <c r="K83" s="3">
        <v>0.887211051610939</v>
      </c>
    </row>
    <row r="84" ht="14.25" customHeight="1">
      <c r="A84" s="1">
        <v>82.0</v>
      </c>
      <c r="B84" s="3">
        <v>-2.14356105377646</v>
      </c>
      <c r="C84" s="3">
        <v>1.57791206305195</v>
      </c>
      <c r="D84" s="3">
        <v>-1.89558270110187</v>
      </c>
      <c r="E84" s="3">
        <v>2.15583520499412</v>
      </c>
      <c r="F84" s="3">
        <v>3.77834623480319</v>
      </c>
      <c r="G84" s="3">
        <v>-0.621544236161239</v>
      </c>
      <c r="H84" s="3">
        <v>2.60751710305262</v>
      </c>
      <c r="I84" s="3">
        <v>-1.06964428337377</v>
      </c>
      <c r="J84" s="3">
        <v>-2.92726546382714</v>
      </c>
      <c r="K84" s="3">
        <v>0.898164274470333</v>
      </c>
    </row>
    <row r="85" ht="14.25" customHeight="1">
      <c r="A85" s="1">
        <v>83.0</v>
      </c>
      <c r="B85" s="3">
        <v>-2.16970204223714</v>
      </c>
      <c r="C85" s="3">
        <v>1.59715489308917</v>
      </c>
      <c r="D85" s="3">
        <v>-1.91869956331043</v>
      </c>
      <c r="E85" s="3">
        <v>2.18212587822576</v>
      </c>
      <c r="F85" s="3">
        <v>3.82442362791054</v>
      </c>
      <c r="G85" s="3">
        <v>-0.629124043919302</v>
      </c>
      <c r="H85" s="3">
        <v>2.63931609211423</v>
      </c>
      <c r="I85" s="3">
        <v>-1.08268872585394</v>
      </c>
      <c r="J85" s="3">
        <v>-2.96296382314211</v>
      </c>
      <c r="K85" s="3">
        <v>0.909117497329727</v>
      </c>
    </row>
    <row r="86" ht="14.25" customHeight="1">
      <c r="A86" s="1">
        <v>84.0</v>
      </c>
      <c r="B86" s="3">
        <v>-2.19584303069783</v>
      </c>
      <c r="C86" s="3">
        <v>1.61639772312639</v>
      </c>
      <c r="D86" s="3">
        <v>-1.94181642551899</v>
      </c>
      <c r="E86" s="3">
        <v>2.20841655145739</v>
      </c>
      <c r="F86" s="3">
        <v>3.8705010210179</v>
      </c>
      <c r="G86" s="3">
        <v>-0.636703851677366</v>
      </c>
      <c r="H86" s="3">
        <v>2.67111508117585</v>
      </c>
      <c r="I86" s="3">
        <v>-1.09573316833411</v>
      </c>
      <c r="J86" s="3">
        <v>-2.99866218245707</v>
      </c>
      <c r="K86" s="3">
        <v>0.920070720189122</v>
      </c>
    </row>
    <row r="87" ht="14.25" customHeight="1">
      <c r="A87" s="1">
        <v>85.0</v>
      </c>
      <c r="B87" s="3">
        <v>-2.22198401915852</v>
      </c>
      <c r="C87" s="3">
        <v>1.63564055316361</v>
      </c>
      <c r="D87" s="3">
        <v>-1.96493328772755</v>
      </c>
      <c r="E87" s="3">
        <v>2.23470722468903</v>
      </c>
      <c r="F87" s="3">
        <v>3.91657841412526</v>
      </c>
      <c r="G87" s="3">
        <v>-0.64428365943543</v>
      </c>
      <c r="H87" s="3">
        <v>2.70291407023747</v>
      </c>
      <c r="I87" s="3">
        <v>-1.10877761081428</v>
      </c>
      <c r="J87" s="3">
        <v>-3.03436054177204</v>
      </c>
      <c r="K87" s="3">
        <v>0.931023943048516</v>
      </c>
    </row>
    <row r="88" ht="14.25" customHeight="1">
      <c r="A88" s="1">
        <v>86.0</v>
      </c>
      <c r="B88" s="3">
        <v>-2.24812500761921</v>
      </c>
      <c r="C88" s="3">
        <v>1.65488338320083</v>
      </c>
      <c r="D88" s="3">
        <v>-1.98805014993611</v>
      </c>
      <c r="E88" s="3">
        <v>2.26099789792066</v>
      </c>
      <c r="F88" s="3">
        <v>3.96265580723261</v>
      </c>
      <c r="G88" s="3">
        <v>-0.651863467193494</v>
      </c>
      <c r="H88" s="3">
        <v>2.73471305929909</v>
      </c>
      <c r="I88" s="3">
        <v>-1.12182205329445</v>
      </c>
      <c r="J88" s="3">
        <v>-3.070058901087</v>
      </c>
      <c r="K88" s="3">
        <v>0.94197716590791</v>
      </c>
    </row>
    <row r="89" ht="14.25" customHeight="1">
      <c r="A89" s="1">
        <v>87.0</v>
      </c>
      <c r="B89" s="3">
        <v>-2.2742659960799</v>
      </c>
      <c r="C89" s="3">
        <v>1.67412621323805</v>
      </c>
      <c r="D89" s="3">
        <v>-2.01116701214467</v>
      </c>
      <c r="E89" s="3">
        <v>2.2872885711523</v>
      </c>
      <c r="F89" s="3">
        <v>4.00873320033997</v>
      </c>
      <c r="G89" s="3">
        <v>-0.659443274951558</v>
      </c>
      <c r="H89" s="3">
        <v>2.7665120483607</v>
      </c>
      <c r="I89" s="3">
        <v>-1.13486649577462</v>
      </c>
      <c r="J89" s="3">
        <v>-3.10575726040197</v>
      </c>
      <c r="K89" s="3">
        <v>0.952930388767305</v>
      </c>
    </row>
    <row r="90" ht="14.25" customHeight="1">
      <c r="A90" s="1">
        <v>88.0</v>
      </c>
      <c r="B90" s="3">
        <v>-2.30040698454059</v>
      </c>
      <c r="C90" s="3">
        <v>1.69336904327527</v>
      </c>
      <c r="D90" s="3">
        <v>-2.03428387435323</v>
      </c>
      <c r="E90" s="3">
        <v>2.31357924438393</v>
      </c>
      <c r="F90" s="3">
        <v>4.05481059344733</v>
      </c>
      <c r="G90" s="3">
        <v>-0.667023082709622</v>
      </c>
      <c r="H90" s="3">
        <v>2.79831103742232</v>
      </c>
      <c r="I90" s="3">
        <v>-1.14791093825478</v>
      </c>
      <c r="J90" s="3">
        <v>-3.14145561971693</v>
      </c>
      <c r="K90" s="3">
        <v>0.963883611626699</v>
      </c>
    </row>
    <row r="91" ht="14.25" customHeight="1">
      <c r="A91" s="1">
        <v>89.0</v>
      </c>
      <c r="B91" s="3">
        <v>-2.32654797300128</v>
      </c>
      <c r="C91" s="3">
        <v>1.71261187331249</v>
      </c>
      <c r="D91" s="3">
        <v>-2.05740073656179</v>
      </c>
      <c r="E91" s="3">
        <v>2.33986991761557</v>
      </c>
      <c r="F91" s="3">
        <v>4.10088798655468</v>
      </c>
      <c r="G91" s="3">
        <v>-0.674602890467686</v>
      </c>
      <c r="H91" s="3">
        <v>2.83011002648394</v>
      </c>
      <c r="I91" s="3">
        <v>-1.16095538073495</v>
      </c>
      <c r="J91" s="3">
        <v>-3.1771539790319</v>
      </c>
      <c r="K91" s="3">
        <v>0.974836834486093</v>
      </c>
    </row>
    <row r="92" ht="14.25" customHeight="1">
      <c r="A92" s="1">
        <v>90.0</v>
      </c>
      <c r="B92" s="3">
        <v>-2.35268896146196</v>
      </c>
      <c r="C92" s="3">
        <v>1.73185470334971</v>
      </c>
      <c r="D92" s="3">
        <v>-2.08051759877035</v>
      </c>
      <c r="E92" s="3">
        <v>2.3661605908472</v>
      </c>
      <c r="F92" s="3">
        <v>4.14696537966204</v>
      </c>
      <c r="G92" s="3">
        <v>-0.68218269822575</v>
      </c>
      <c r="H92" s="3">
        <v>2.86190901554556</v>
      </c>
      <c r="I92" s="3">
        <v>-1.17399982321512</v>
      </c>
      <c r="J92" s="3">
        <v>-3.21285233834686</v>
      </c>
      <c r="K92" s="3">
        <v>0.985790057345488</v>
      </c>
    </row>
    <row r="93" ht="14.25" customHeight="1">
      <c r="A93" s="1">
        <v>91.0</v>
      </c>
      <c r="B93" s="3">
        <v>-2.37882994992265</v>
      </c>
      <c r="C93" s="3">
        <v>1.75109753338692</v>
      </c>
      <c r="D93" s="3">
        <v>-2.10363446097891</v>
      </c>
      <c r="E93" s="3">
        <v>2.39245126407884</v>
      </c>
      <c r="F93" s="3">
        <v>4.19304277276939</v>
      </c>
      <c r="G93" s="3">
        <v>-0.689762505983814</v>
      </c>
      <c r="H93" s="3">
        <v>2.89370800460717</v>
      </c>
      <c r="I93" s="3">
        <v>-1.18704426569529</v>
      </c>
      <c r="J93" s="3">
        <v>-3.24855069766183</v>
      </c>
      <c r="K93" s="3">
        <v>0.996743280204882</v>
      </c>
    </row>
    <row r="94" ht="14.25" customHeight="1">
      <c r="A94" s="1">
        <v>92.0</v>
      </c>
      <c r="B94" s="3">
        <v>-2.40497093838334</v>
      </c>
      <c r="C94" s="3">
        <v>1.77034036342414</v>
      </c>
      <c r="D94" s="3">
        <v>-2.12675132318747</v>
      </c>
      <c r="E94" s="3">
        <v>2.41874193731048</v>
      </c>
      <c r="F94" s="3">
        <v>4.23912016587675</v>
      </c>
      <c r="G94" s="3">
        <v>-0.697342313741877</v>
      </c>
      <c r="H94" s="3">
        <v>2.92550699366879</v>
      </c>
      <c r="I94" s="3">
        <v>-1.20008870817546</v>
      </c>
      <c r="J94" s="3">
        <v>-3.28424905697679</v>
      </c>
      <c r="K94" s="3">
        <v>1.00769650306427</v>
      </c>
    </row>
    <row r="95" ht="14.25" customHeight="1">
      <c r="A95" s="1">
        <v>93.0</v>
      </c>
      <c r="B95" s="3">
        <v>-2.43111192684403</v>
      </c>
      <c r="C95" s="3">
        <v>1.78958319346136</v>
      </c>
      <c r="D95" s="3">
        <v>-2.14986818539603</v>
      </c>
      <c r="E95" s="3">
        <v>2.44503261054211</v>
      </c>
      <c r="F95" s="3">
        <v>4.28519755898411</v>
      </c>
      <c r="G95" s="3">
        <v>-0.704922121499941</v>
      </c>
      <c r="H95" s="3">
        <v>2.95730598273041</v>
      </c>
      <c r="I95" s="3">
        <v>-1.21313315065562</v>
      </c>
      <c r="J95" s="3">
        <v>-3.31994741629176</v>
      </c>
      <c r="K95" s="3">
        <v>1.01864972592367</v>
      </c>
    </row>
    <row r="96" ht="14.25" customHeight="1">
      <c r="A96" s="1">
        <v>94.0</v>
      </c>
      <c r="B96" s="3">
        <v>-2.45725291530472</v>
      </c>
      <c r="C96" s="3">
        <v>1.80882602349858</v>
      </c>
      <c r="D96" s="3">
        <v>-2.17298504760459</v>
      </c>
      <c r="E96" s="3">
        <v>2.47132328377375</v>
      </c>
      <c r="F96" s="3">
        <v>4.33127495209146</v>
      </c>
      <c r="G96" s="3">
        <v>-0.712501929258005</v>
      </c>
      <c r="H96" s="3">
        <v>2.98910497179202</v>
      </c>
      <c r="I96" s="3">
        <v>-1.22617759313579</v>
      </c>
      <c r="J96" s="3">
        <v>-3.35564577560672</v>
      </c>
      <c r="K96" s="3">
        <v>1.02960294878306</v>
      </c>
    </row>
    <row r="97" ht="14.25" customHeight="1">
      <c r="A97" s="1">
        <v>95.0</v>
      </c>
      <c r="B97" s="3">
        <v>-2.48339390376541</v>
      </c>
      <c r="C97" s="3">
        <v>1.8280688535358</v>
      </c>
      <c r="D97" s="3">
        <v>-2.19610190981315</v>
      </c>
      <c r="E97" s="3">
        <v>2.49761395700538</v>
      </c>
      <c r="F97" s="3">
        <v>4.37735234519882</v>
      </c>
      <c r="G97" s="3">
        <v>-0.720081737016069</v>
      </c>
      <c r="H97" s="3">
        <v>3.02090396085364</v>
      </c>
      <c r="I97" s="3">
        <v>-1.23922203561596</v>
      </c>
      <c r="J97" s="3">
        <v>-3.39134413492169</v>
      </c>
      <c r="K97" s="3">
        <v>1.04055617164245</v>
      </c>
    </row>
    <row r="98" ht="14.25" customHeight="1">
      <c r="A98" s="1">
        <v>96.0</v>
      </c>
      <c r="B98" s="3">
        <v>-2.5095348922261</v>
      </c>
      <c r="C98" s="3">
        <v>1.84731168357302</v>
      </c>
      <c r="D98" s="3">
        <v>-2.2192187720217</v>
      </c>
      <c r="E98" s="3">
        <v>2.52390463023702</v>
      </c>
      <c r="F98" s="3">
        <v>4.42342973830617</v>
      </c>
      <c r="G98" s="3">
        <v>-0.727661544774133</v>
      </c>
      <c r="H98" s="3">
        <v>3.05270294991526</v>
      </c>
      <c r="I98" s="3">
        <v>-1.25226647809613</v>
      </c>
      <c r="J98" s="3">
        <v>-3.42704249423665</v>
      </c>
      <c r="K98" s="3">
        <v>1.05150939450185</v>
      </c>
    </row>
    <row r="99" ht="14.25" customHeight="1">
      <c r="A99" s="1">
        <v>97.0</v>
      </c>
      <c r="B99" s="3">
        <v>-2.53567588068678</v>
      </c>
      <c r="C99" s="3">
        <v>1.86655451361024</v>
      </c>
      <c r="D99" s="3">
        <v>-2.24233563423026</v>
      </c>
      <c r="E99" s="3">
        <v>2.55019530346865</v>
      </c>
      <c r="F99" s="3">
        <v>4.46950713141353</v>
      </c>
      <c r="G99" s="3">
        <v>-0.735241352532197</v>
      </c>
      <c r="H99" s="3">
        <v>3.08450193897688</v>
      </c>
      <c r="I99" s="3">
        <v>-1.2653109205763</v>
      </c>
      <c r="J99" s="3">
        <v>-3.46274085355162</v>
      </c>
      <c r="K99" s="3">
        <v>1.06246261736124</v>
      </c>
    </row>
    <row r="100" ht="14.25" customHeight="1">
      <c r="A100" s="1">
        <v>98.0</v>
      </c>
      <c r="B100" s="3">
        <v>-2.56181686914747</v>
      </c>
      <c r="C100" s="3">
        <v>1.88579734364746</v>
      </c>
      <c r="D100" s="3">
        <v>-2.26545249643882</v>
      </c>
      <c r="E100" s="3">
        <v>2.57648597670029</v>
      </c>
      <c r="F100" s="3">
        <v>4.51558452452089</v>
      </c>
      <c r="G100" s="3">
        <v>-0.742821160290261</v>
      </c>
      <c r="H100" s="3">
        <v>3.11630092803849</v>
      </c>
      <c r="I100" s="3">
        <v>-1.27835536305646</v>
      </c>
      <c r="J100" s="3">
        <v>-3.49843921286658</v>
      </c>
      <c r="K100" s="3">
        <v>1.07341584022064</v>
      </c>
    </row>
    <row r="101" ht="14.25" customHeight="1">
      <c r="A101" s="1">
        <v>99.0</v>
      </c>
      <c r="B101" s="3">
        <v>-2.58795785760816</v>
      </c>
      <c r="C101" s="3">
        <v>1.90504017368468</v>
      </c>
      <c r="D101" s="3">
        <v>-2.28856935864738</v>
      </c>
      <c r="E101" s="3">
        <v>2.60277664993193</v>
      </c>
      <c r="F101" s="3">
        <v>4.56166191762824</v>
      </c>
      <c r="G101" s="3">
        <v>-0.750400968048325</v>
      </c>
      <c r="H101" s="3">
        <v>3.14809991710011</v>
      </c>
      <c r="I101" s="3">
        <v>-1.29139980553663</v>
      </c>
      <c r="J101" s="3">
        <v>-3.53413757218155</v>
      </c>
      <c r="K101" s="3">
        <v>1.08436906308003</v>
      </c>
    </row>
    <row r="102" ht="14.25" customHeight="1">
      <c r="A102" s="1">
        <v>100.0</v>
      </c>
      <c r="B102" s="3">
        <v>-2.61409884606885</v>
      </c>
      <c r="C102" s="3">
        <v>1.9242830037219</v>
      </c>
      <c r="D102" s="3">
        <v>-2.31168622085594</v>
      </c>
      <c r="E102" s="3">
        <v>2.62906732316356</v>
      </c>
      <c r="F102" s="3">
        <v>4.6077393107356</v>
      </c>
      <c r="G102" s="3">
        <v>-0.757980775806389</v>
      </c>
      <c r="H102" s="3">
        <v>3.17989890616173</v>
      </c>
      <c r="I102" s="3">
        <v>-1.3044442480168</v>
      </c>
      <c r="J102" s="3">
        <v>-3.56983593149651</v>
      </c>
      <c r="K102" s="3">
        <v>1.09532228593943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9" width="7.63"/>
    <col customWidth="1" min="10" max="10" width="8.88"/>
    <col customWidth="1" min="11" max="26" width="7.63"/>
  </cols>
  <sheetData>
    <row r="1" ht="14.25" customHeight="1">
      <c r="A1" s="1" t="s">
        <v>76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4.25" customHeight="1">
      <c r="A2" s="1">
        <v>0.0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4.25" customHeight="1">
      <c r="A3" s="1">
        <v>1.0</v>
      </c>
      <c r="B3" s="3">
        <v>0.0646373483043056</v>
      </c>
      <c r="C3" s="3">
        <v>-0.409598282976824</v>
      </c>
      <c r="D3" s="3">
        <v>0.0108186386576845</v>
      </c>
      <c r="E3" s="3">
        <v>-0.474538398899138</v>
      </c>
      <c r="F3" s="3">
        <v>0.0730783648648986</v>
      </c>
      <c r="G3" s="3">
        <v>-0.510925061194642</v>
      </c>
      <c r="H3" s="3">
        <v>0.0436044039384273</v>
      </c>
      <c r="I3" s="3">
        <v>-0.500497432846528</v>
      </c>
      <c r="J3" s="3">
        <v>0.0961354231169252</v>
      </c>
      <c r="K3" s="3">
        <v>-0.468608192051537</v>
      </c>
      <c r="X3" s="9"/>
    </row>
    <row r="4" ht="14.25" customHeight="1">
      <c r="A4" s="1">
        <v>2.0</v>
      </c>
      <c r="B4" s="3">
        <v>0.129274696608611</v>
      </c>
      <c r="C4" s="3">
        <v>-0.819196565953649</v>
      </c>
      <c r="D4" s="3">
        <v>0.0216372773153691</v>
      </c>
      <c r="E4" s="3">
        <v>-0.949076797798278</v>
      </c>
      <c r="F4" s="3">
        <v>0.146156729729797</v>
      </c>
      <c r="G4" s="3">
        <v>-1.02185012238928</v>
      </c>
      <c r="H4" s="3">
        <v>0.0872088078768547</v>
      </c>
      <c r="I4" s="3">
        <v>-1.00099486569305</v>
      </c>
      <c r="J4" s="3">
        <v>0.19227084623385</v>
      </c>
      <c r="K4" s="3">
        <v>-0.937216384103075</v>
      </c>
      <c r="X4" s="9"/>
    </row>
    <row r="5" ht="14.25" customHeight="1">
      <c r="A5" s="1">
        <v>3.0</v>
      </c>
      <c r="B5" s="3">
        <v>0.193912044912916</v>
      </c>
      <c r="C5" s="3">
        <v>-1.22879484893047</v>
      </c>
      <c r="D5" s="3">
        <v>0.0324559159730537</v>
      </c>
      <c r="E5" s="3">
        <v>-1.42361519669741</v>
      </c>
      <c r="F5" s="3">
        <v>0.219235094594695</v>
      </c>
      <c r="G5" s="3">
        <v>-1.53277518358392</v>
      </c>
      <c r="H5" s="3">
        <v>0.130813211815282</v>
      </c>
      <c r="I5" s="3">
        <v>-1.50149229853958</v>
      </c>
      <c r="J5" s="3">
        <v>0.288406269350775</v>
      </c>
      <c r="K5" s="3">
        <v>-1.40582457615461</v>
      </c>
      <c r="X5" s="9"/>
    </row>
    <row r="6" ht="14.25" customHeight="1">
      <c r="A6" s="1">
        <v>4.0</v>
      </c>
      <c r="B6" s="3">
        <v>0.258549393217222</v>
      </c>
      <c r="C6" s="3">
        <v>-1.63839313190729</v>
      </c>
      <c r="D6" s="3">
        <v>0.0432745546307383</v>
      </c>
      <c r="E6" s="3">
        <v>-1.89815359559655</v>
      </c>
      <c r="F6" s="3">
        <v>0.292313459459594</v>
      </c>
      <c r="G6" s="3">
        <v>-2.04370024477857</v>
      </c>
      <c r="H6" s="3">
        <v>0.174417615753709</v>
      </c>
      <c r="I6" s="3">
        <v>-2.00198973138611</v>
      </c>
      <c r="J6" s="3">
        <v>0.3845416924677</v>
      </c>
      <c r="K6" s="3">
        <v>-1.87443276820615</v>
      </c>
    </row>
    <row r="7" ht="14.25" customHeight="1">
      <c r="A7" s="1">
        <v>5.0</v>
      </c>
      <c r="B7" s="3">
        <v>0.323186741521528</v>
      </c>
      <c r="C7" s="3">
        <v>-2.04799141488412</v>
      </c>
      <c r="D7" s="3">
        <v>0.0540931932884229</v>
      </c>
      <c r="E7" s="3">
        <v>-2.37269199449569</v>
      </c>
      <c r="F7" s="3">
        <v>0.365391824324493</v>
      </c>
      <c r="G7" s="3">
        <v>-2.55462530597321</v>
      </c>
      <c r="H7" s="3">
        <v>0.218022019692136</v>
      </c>
      <c r="I7" s="3">
        <v>-2.50248716423264</v>
      </c>
      <c r="J7" s="3">
        <v>0.480677115584626</v>
      </c>
      <c r="K7" s="3">
        <v>-2.34304096025768</v>
      </c>
    </row>
    <row r="8" ht="14.25" customHeight="1">
      <c r="A8" s="1">
        <v>6.0</v>
      </c>
      <c r="B8" s="3">
        <v>0.387824089825833</v>
      </c>
      <c r="C8" s="3">
        <v>-2.45758969786094</v>
      </c>
      <c r="D8" s="3">
        <v>0.0649118319461075</v>
      </c>
      <c r="E8" s="3">
        <v>-2.84723039339483</v>
      </c>
      <c r="F8" s="3">
        <v>0.438470189189391</v>
      </c>
      <c r="G8" s="3">
        <v>-3.06555036716785</v>
      </c>
      <c r="H8" s="3">
        <v>0.261626423630564</v>
      </c>
      <c r="I8" s="3">
        <v>-3.00298459707916</v>
      </c>
      <c r="J8" s="3">
        <v>0.576812538701551</v>
      </c>
      <c r="K8" s="3">
        <v>-2.81164915230922</v>
      </c>
    </row>
    <row r="9" ht="14.25" customHeight="1">
      <c r="A9" s="1">
        <v>7.0</v>
      </c>
      <c r="B9" s="3">
        <v>0.452461438130139</v>
      </c>
      <c r="C9" s="3">
        <v>-2.86718798083777</v>
      </c>
      <c r="D9" s="3">
        <v>0.0757304706037921</v>
      </c>
      <c r="E9" s="3">
        <v>-3.32176879229397</v>
      </c>
      <c r="F9" s="3">
        <v>0.51154855405429</v>
      </c>
      <c r="G9" s="3">
        <v>-3.57647542836249</v>
      </c>
      <c r="H9" s="3">
        <v>0.305230827568991</v>
      </c>
      <c r="I9" s="3">
        <v>-3.50348202992569</v>
      </c>
      <c r="J9" s="3">
        <v>0.672947961818476</v>
      </c>
      <c r="K9" s="3">
        <v>-3.28025734436076</v>
      </c>
    </row>
    <row r="10" ht="14.25" customHeight="1">
      <c r="A10" s="1">
        <v>8.0</v>
      </c>
      <c r="B10" s="3">
        <v>0.517098786434445</v>
      </c>
      <c r="C10" s="3">
        <v>-3.27678626381459</v>
      </c>
      <c r="D10" s="3">
        <v>0.0865491092614766</v>
      </c>
      <c r="E10" s="3">
        <v>-3.79630719119311</v>
      </c>
      <c r="F10" s="3">
        <v>0.584626918919189</v>
      </c>
      <c r="G10" s="3">
        <v>-4.08740048955714</v>
      </c>
      <c r="H10" s="3">
        <v>0.348835231507418</v>
      </c>
      <c r="I10" s="3">
        <v>-4.00397946277222</v>
      </c>
      <c r="J10" s="3">
        <v>0.769083384935401</v>
      </c>
      <c r="K10" s="3">
        <v>-3.7488655364123</v>
      </c>
    </row>
    <row r="11" ht="14.25" customHeight="1">
      <c r="A11" s="1">
        <v>9.0</v>
      </c>
      <c r="B11" s="3">
        <v>0.581736134738751</v>
      </c>
      <c r="C11" s="3">
        <v>-3.68638454679142</v>
      </c>
      <c r="D11" s="3">
        <v>0.0973677479191612</v>
      </c>
      <c r="E11" s="3">
        <v>-4.27084559009225</v>
      </c>
      <c r="F11" s="3">
        <v>0.657705283784087</v>
      </c>
      <c r="G11" s="3">
        <v>-4.59832555075178</v>
      </c>
      <c r="H11" s="3">
        <v>0.392439635445846</v>
      </c>
      <c r="I11" s="3">
        <v>-4.50447689561875</v>
      </c>
      <c r="J11" s="3">
        <v>0.865218808052327</v>
      </c>
      <c r="K11" s="3">
        <v>-4.21747372846384</v>
      </c>
    </row>
    <row r="12" ht="14.25" customHeight="1">
      <c r="A12" s="1">
        <v>10.0</v>
      </c>
      <c r="B12" s="3">
        <v>0.646373483043056</v>
      </c>
      <c r="C12" s="3">
        <v>-4.09598282976824</v>
      </c>
      <c r="D12" s="3">
        <v>0.108186386576845</v>
      </c>
      <c r="E12" s="3">
        <v>-4.74538398899139</v>
      </c>
      <c r="F12" s="3">
        <v>0.730783648648986</v>
      </c>
      <c r="G12" s="3">
        <v>-5.10925061194642</v>
      </c>
      <c r="H12" s="3">
        <v>0.436044039384273</v>
      </c>
      <c r="I12" s="3">
        <v>-5.00497432846528</v>
      </c>
      <c r="J12" s="3">
        <v>0.961354231169252</v>
      </c>
      <c r="K12" s="3">
        <v>-4.68608192051537</v>
      </c>
    </row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1.5"/>
    <col customWidth="1" min="2" max="26" width="7.63"/>
  </cols>
  <sheetData>
    <row r="1" ht="14.25" customHeight="1">
      <c r="A1" s="2" t="s">
        <v>77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4.25" customHeight="1">
      <c r="A2" s="2" t="s">
        <v>37</v>
      </c>
      <c r="B2" s="1">
        <v>0.0</v>
      </c>
      <c r="C2" s="1">
        <v>0.0</v>
      </c>
      <c r="D2" s="1">
        <v>0.0</v>
      </c>
      <c r="E2" s="1">
        <v>0.0</v>
      </c>
      <c r="F2" s="1">
        <v>0.0</v>
      </c>
      <c r="G2" s="1">
        <v>0.0</v>
      </c>
      <c r="H2" s="1">
        <v>0.0</v>
      </c>
      <c r="I2" s="1">
        <v>0.0</v>
      </c>
      <c r="J2" s="1">
        <v>0.0</v>
      </c>
      <c r="K2" s="1">
        <v>0.0</v>
      </c>
    </row>
    <row r="3" ht="14.25" customHeight="1">
      <c r="A3" s="1" t="s">
        <v>13</v>
      </c>
      <c r="B3" s="3">
        <v>0.146984478677152</v>
      </c>
      <c r="C3" s="3">
        <v>-0.144510064472633</v>
      </c>
      <c r="D3" s="3">
        <v>-0.0620208168035771</v>
      </c>
      <c r="E3" s="3">
        <v>-0.140691577683627</v>
      </c>
      <c r="F3" s="3">
        <v>-0.271812727317887</v>
      </c>
      <c r="G3" s="3">
        <v>-0.341390804346771</v>
      </c>
      <c r="H3" s="3">
        <v>0.0330151724008747</v>
      </c>
      <c r="I3" s="3">
        <v>-0.0070724633326509</v>
      </c>
      <c r="J3" s="3">
        <v>0.662041332706978</v>
      </c>
      <c r="K3" s="3">
        <v>0.0546263806754268</v>
      </c>
    </row>
    <row r="4" ht="14.25" customHeight="1">
      <c r="A4" s="2" t="s">
        <v>21</v>
      </c>
      <c r="B4" s="3">
        <v>0.0082127541958129</v>
      </c>
      <c r="C4" s="3">
        <v>-0.20193986603934</v>
      </c>
      <c r="D4" s="3">
        <v>-0.200794438989931</v>
      </c>
      <c r="E4" s="3">
        <v>-0.242135411880814</v>
      </c>
      <c r="F4" s="3">
        <v>0.15493221869094</v>
      </c>
      <c r="G4" s="3">
        <v>0.696788986390433</v>
      </c>
      <c r="H4" s="3">
        <v>-0.435285141431616</v>
      </c>
      <c r="I4" s="3">
        <v>-0.0629728753490384</v>
      </c>
      <c r="J4" s="3">
        <v>0.554349497138714</v>
      </c>
      <c r="K4" s="3">
        <v>0.236337813624477</v>
      </c>
    </row>
    <row r="5" ht="14.25" customHeight="1">
      <c r="A5" s="1" t="s">
        <v>78</v>
      </c>
      <c r="B5" s="3">
        <v>0.403030531260992</v>
      </c>
      <c r="C5" s="3">
        <v>0.180160331308434</v>
      </c>
      <c r="D5" s="3">
        <v>0.30561681771022</v>
      </c>
      <c r="E5" s="3">
        <v>0.0346956114510997</v>
      </c>
      <c r="F5" s="3">
        <v>0.436182583498894</v>
      </c>
      <c r="G5" s="3">
        <v>0.443264949647696</v>
      </c>
      <c r="H5" s="3">
        <v>0.317981198697317</v>
      </c>
      <c r="I5" s="3">
        <v>0.446113823412301</v>
      </c>
      <c r="J5" s="3">
        <v>1.22543646357182</v>
      </c>
      <c r="K5" s="3">
        <v>0.522347260997678</v>
      </c>
    </row>
    <row r="6" ht="14.25" customHeight="1">
      <c r="A6" s="1" t="s">
        <v>50</v>
      </c>
      <c r="B6" s="3">
        <v>0.634921586410335</v>
      </c>
      <c r="C6" s="3">
        <v>0.384243716111323</v>
      </c>
      <c r="D6" s="3">
        <v>0.384134528874851</v>
      </c>
      <c r="E6" s="3">
        <v>0.340896454125831</v>
      </c>
      <c r="F6" s="3">
        <v>0.487722188371577</v>
      </c>
      <c r="G6" s="3">
        <v>0.516601806975948</v>
      </c>
      <c r="H6" s="3">
        <v>0.603431149692058</v>
      </c>
      <c r="I6" s="3">
        <v>0.534371496774658</v>
      </c>
      <c r="J6" s="3">
        <v>1.20915255270121</v>
      </c>
      <c r="K6" s="3">
        <v>0.613832804972234</v>
      </c>
    </row>
    <row r="7" ht="14.25" customHeight="1">
      <c r="A7" s="1" t="s">
        <v>43</v>
      </c>
      <c r="B7" s="3">
        <v>0.0877983948065078</v>
      </c>
      <c r="C7" s="3">
        <v>-0.266625110972149</v>
      </c>
      <c r="D7" s="3">
        <v>-0.153133854918906</v>
      </c>
      <c r="E7" s="3">
        <v>-0.198864091182403</v>
      </c>
      <c r="F7" s="3">
        <v>-0.428653586652478</v>
      </c>
      <c r="G7" s="3">
        <v>-0.491808098381487</v>
      </c>
      <c r="H7" s="3">
        <v>0.214844345006982</v>
      </c>
      <c r="I7" s="3">
        <v>0.0050667243715821</v>
      </c>
      <c r="J7" s="3">
        <v>0.647958577140743</v>
      </c>
      <c r="K7" s="3">
        <v>0.0348494594217155</v>
      </c>
    </row>
    <row r="8" ht="14.25" customHeight="1">
      <c r="A8" s="1" t="s">
        <v>32</v>
      </c>
      <c r="B8" s="3">
        <v>0.228290499341838</v>
      </c>
      <c r="C8" s="3">
        <v>-0.22943274691566</v>
      </c>
      <c r="D8" s="3">
        <v>-0.124979558917791</v>
      </c>
      <c r="E8" s="3">
        <v>-0.318771952969314</v>
      </c>
      <c r="F8" s="3">
        <v>0.134580369784199</v>
      </c>
      <c r="G8" s="3">
        <v>0.017045627774269</v>
      </c>
      <c r="H8" s="3">
        <v>0.0987753631613313</v>
      </c>
      <c r="I8" s="3">
        <v>-0.0136570350378759</v>
      </c>
      <c r="J8" s="3">
        <v>0.752572931653388</v>
      </c>
      <c r="K8" s="3">
        <v>0.0482909011753988</v>
      </c>
    </row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79</v>
      </c>
      <c r="B1" s="1" t="s">
        <v>61</v>
      </c>
      <c r="C1" s="1" t="s">
        <v>62</v>
      </c>
      <c r="D1" s="1" t="s">
        <v>63</v>
      </c>
      <c r="E1" s="1" t="s">
        <v>64</v>
      </c>
      <c r="F1" s="1" t="s">
        <v>65</v>
      </c>
      <c r="G1" s="1" t="s">
        <v>66</v>
      </c>
      <c r="H1" s="1" t="s">
        <v>67</v>
      </c>
      <c r="I1" s="1" t="s">
        <v>68</v>
      </c>
      <c r="J1" s="1" t="s">
        <v>69</v>
      </c>
      <c r="K1" s="1" t="s">
        <v>70</v>
      </c>
    </row>
    <row r="2" ht="14.25" customHeight="1">
      <c r="A2" s="1" t="s">
        <v>14</v>
      </c>
      <c r="B2" s="3">
        <v>0.0</v>
      </c>
      <c r="C2" s="3">
        <v>0.0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  <c r="I2" s="3">
        <v>0.0</v>
      </c>
      <c r="J2" s="3">
        <v>0.0</v>
      </c>
      <c r="K2" s="3">
        <v>0.0</v>
      </c>
    </row>
    <row r="3" ht="14.25" customHeight="1">
      <c r="A3" s="1" t="s">
        <v>48</v>
      </c>
      <c r="B3" s="3">
        <v>0.235306721146798</v>
      </c>
      <c r="C3" s="3">
        <v>0.344990278470726</v>
      </c>
      <c r="D3" s="3">
        <v>0.363137931264285</v>
      </c>
      <c r="E3" s="3">
        <v>0.390215681737859</v>
      </c>
      <c r="F3" s="3">
        <v>-0.385738875945933</v>
      </c>
      <c r="G3" s="3">
        <v>-0.461971480686532</v>
      </c>
      <c r="H3" s="3">
        <v>-0.252964592935243</v>
      </c>
      <c r="I3" s="3">
        <v>-0.166246550524284</v>
      </c>
      <c r="J3" s="3">
        <v>-0.107486401920606</v>
      </c>
      <c r="K3" s="3">
        <v>-0.248307074077787</v>
      </c>
    </row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26" width="7.63"/>
  </cols>
  <sheetData>
    <row r="1" ht="14.25" customHeight="1">
      <c r="A1" s="1" t="s">
        <v>80</v>
      </c>
      <c r="B1" s="1" t="s">
        <v>81</v>
      </c>
      <c r="C1" s="1" t="s">
        <v>82</v>
      </c>
      <c r="D1" s="1" t="s">
        <v>61</v>
      </c>
      <c r="E1" s="1" t="s">
        <v>62</v>
      </c>
      <c r="F1" s="1" t="s">
        <v>63</v>
      </c>
      <c r="G1" s="1" t="s">
        <v>64</v>
      </c>
      <c r="H1" s="1" t="s">
        <v>65</v>
      </c>
      <c r="I1" s="1" t="s">
        <v>66</v>
      </c>
      <c r="J1" s="1" t="s">
        <v>67</v>
      </c>
      <c r="K1" s="1" t="s">
        <v>68</v>
      </c>
      <c r="L1" s="1" t="s">
        <v>69</v>
      </c>
      <c r="M1" s="1" t="s">
        <v>70</v>
      </c>
    </row>
    <row r="2" ht="14.25" customHeight="1">
      <c r="A2" s="1" t="s">
        <v>37</v>
      </c>
      <c r="B2" s="1" t="s">
        <v>37</v>
      </c>
      <c r="C2" s="1" t="s">
        <v>37</v>
      </c>
      <c r="D2" s="3">
        <v>0.494069821861604</v>
      </c>
      <c r="E2" s="3">
        <v>0.17953742897411</v>
      </c>
      <c r="F2" s="3">
        <v>0.259409897323339</v>
      </c>
      <c r="G2" s="3">
        <v>0.138729242247846</v>
      </c>
      <c r="H2" s="3">
        <v>0.187947133932081</v>
      </c>
      <c r="I2" s="3">
        <v>0.155791067995938</v>
      </c>
      <c r="J2" s="3">
        <v>0.477601762682014</v>
      </c>
      <c r="K2" s="3">
        <v>0.360968612690582</v>
      </c>
      <c r="L2" s="3">
        <v>0.937628252470169</v>
      </c>
      <c r="M2" s="3">
        <v>0.306167340986954</v>
      </c>
    </row>
    <row r="3" ht="14.25" customHeight="1">
      <c r="A3" s="1">
        <v>0.0</v>
      </c>
      <c r="B3" s="1">
        <v>7.0</v>
      </c>
      <c r="C3" s="1" t="s">
        <v>83</v>
      </c>
      <c r="D3" s="1">
        <v>0.0</v>
      </c>
      <c r="E3" s="1">
        <v>0.0</v>
      </c>
      <c r="F3" s="1">
        <v>0.0</v>
      </c>
      <c r="G3" s="1">
        <v>0.0</v>
      </c>
      <c r="H3" s="1">
        <v>0.0</v>
      </c>
      <c r="I3" s="1">
        <v>0.0</v>
      </c>
      <c r="J3" s="1">
        <v>0.0</v>
      </c>
      <c r="K3" s="1">
        <v>0.0</v>
      </c>
      <c r="L3" s="1">
        <v>0.0</v>
      </c>
      <c r="M3" s="1">
        <v>0.0</v>
      </c>
    </row>
    <row r="4" ht="14.25" customHeight="1">
      <c r="A4" s="1">
        <v>7.01</v>
      </c>
      <c r="B4" s="1">
        <v>14.0</v>
      </c>
      <c r="C4" s="1" t="s">
        <v>84</v>
      </c>
      <c r="D4" s="3">
        <v>-0.0545587788556535</v>
      </c>
      <c r="E4" s="3">
        <v>-0.123741058142102</v>
      </c>
      <c r="F4" s="3">
        <v>-0.138044921750767</v>
      </c>
      <c r="G4" s="3">
        <v>-0.213911296543764</v>
      </c>
      <c r="H4" s="3">
        <v>-0.247626223409053</v>
      </c>
      <c r="I4" s="3">
        <v>-0.068618244576246</v>
      </c>
      <c r="J4" s="3">
        <v>-0.296260943224946</v>
      </c>
      <c r="K4" s="3">
        <v>-0.340168272151284</v>
      </c>
      <c r="L4" s="3">
        <v>-0.320541493289178</v>
      </c>
      <c r="M4" s="3">
        <v>-0.291230307954978</v>
      </c>
    </row>
    <row r="5" ht="14.25" customHeight="1">
      <c r="A5" s="1">
        <v>14.01</v>
      </c>
      <c r="B5" s="1">
        <v>30.0</v>
      </c>
      <c r="C5" s="1" t="s">
        <v>85</v>
      </c>
      <c r="D5" s="3">
        <v>-0.259757894489822</v>
      </c>
      <c r="E5" s="3">
        <v>-0.137863085745312</v>
      </c>
      <c r="F5" s="3">
        <v>-0.286429850351921</v>
      </c>
      <c r="G5" s="3">
        <v>-0.268410515864527</v>
      </c>
      <c r="H5" s="3">
        <v>0.0237880199016204</v>
      </c>
      <c r="I5" s="3">
        <v>0.263796804589872</v>
      </c>
      <c r="J5" s="3">
        <v>-0.300371112064013</v>
      </c>
      <c r="K5" s="3">
        <v>-0.0544527921869555</v>
      </c>
      <c r="L5" s="3">
        <v>-0.501813191176235</v>
      </c>
      <c r="M5" s="3">
        <v>-0.132984804875603</v>
      </c>
    </row>
    <row r="6" ht="14.25" customHeight="1">
      <c r="A6" s="1">
        <v>30.01</v>
      </c>
      <c r="B6" s="1">
        <v>90.0</v>
      </c>
      <c r="C6" s="1" t="s">
        <v>86</v>
      </c>
      <c r="D6" s="3">
        <v>-0.0259305404383279</v>
      </c>
      <c r="E6" s="3">
        <v>0.269041995816586</v>
      </c>
      <c r="F6" s="3">
        <v>-0.0022962684007007</v>
      </c>
      <c r="G6" s="3">
        <v>0.0632007025446644</v>
      </c>
      <c r="H6" s="3">
        <v>0.0583953238801173</v>
      </c>
      <c r="I6" s="3">
        <v>0.357196491759044</v>
      </c>
      <c r="J6" s="3">
        <v>-0.0567054438158068</v>
      </c>
      <c r="K6" s="3">
        <v>0.394039375321352</v>
      </c>
      <c r="L6" s="3">
        <v>-0.296532902792746</v>
      </c>
      <c r="M6" s="3">
        <v>-0.0700361445609496</v>
      </c>
    </row>
    <row r="7" ht="14.25" customHeight="1">
      <c r="A7" s="1">
        <v>90.01</v>
      </c>
      <c r="B7" s="1">
        <v>108.0</v>
      </c>
      <c r="C7" s="1" t="s">
        <v>87</v>
      </c>
      <c r="D7" s="3">
        <v>0.529544543266593</v>
      </c>
      <c r="E7" s="3">
        <v>0.650081831456501</v>
      </c>
      <c r="F7" s="3">
        <v>0.274290909399291</v>
      </c>
      <c r="G7" s="3">
        <v>0.344447909171245</v>
      </c>
      <c r="H7" s="3">
        <v>0.163974277034418</v>
      </c>
      <c r="I7" s="3">
        <v>0.543883168104033</v>
      </c>
      <c r="J7" s="3">
        <v>0.582860345954978</v>
      </c>
      <c r="K7" s="3">
        <v>0.573691150553032</v>
      </c>
      <c r="L7" s="3">
        <v>0.791460485501305</v>
      </c>
      <c r="M7" s="3">
        <v>0.710690624735512</v>
      </c>
    </row>
    <row r="8" ht="14.25" customHeight="1">
      <c r="A8" s="1">
        <v>108.01</v>
      </c>
      <c r="B8" s="1">
        <v>365.0</v>
      </c>
      <c r="C8" s="1" t="s">
        <v>88</v>
      </c>
      <c r="D8" s="3">
        <v>0.690853261323299</v>
      </c>
      <c r="E8" s="3">
        <v>0.665476324058293</v>
      </c>
      <c r="F8" s="3">
        <v>0.637006452783644</v>
      </c>
      <c r="G8" s="3">
        <v>0.51699462192311</v>
      </c>
      <c r="H8" s="3">
        <v>0.339680006355567</v>
      </c>
      <c r="I8" s="3">
        <v>0.625367768902887</v>
      </c>
      <c r="J8" s="3">
        <v>0.681594379775034</v>
      </c>
      <c r="K8" s="3">
        <v>0.862189217752126</v>
      </c>
      <c r="L8" s="3">
        <v>0.507963902141744</v>
      </c>
      <c r="M8" s="3">
        <v>0.74456775130338</v>
      </c>
    </row>
    <row r="9" ht="14.25" customHeight="1">
      <c r="A9" s="1">
        <v>365.01</v>
      </c>
      <c r="B9" s="2" t="s">
        <v>89</v>
      </c>
      <c r="C9" s="1" t="s">
        <v>90</v>
      </c>
      <c r="D9" s="3">
        <v>0.86049974676997</v>
      </c>
      <c r="E9" s="3">
        <v>0.831785184259058</v>
      </c>
      <c r="F9" s="3">
        <v>0.719512811606435</v>
      </c>
      <c r="G9" s="3">
        <v>0.780963032539379</v>
      </c>
      <c r="H9" s="3">
        <v>0.490873980834359</v>
      </c>
      <c r="I9" s="3">
        <v>0.711518186338863</v>
      </c>
      <c r="J9" s="3">
        <v>0.807894538981118</v>
      </c>
      <c r="K9" s="3">
        <v>0.960040287938511</v>
      </c>
      <c r="L9" s="3">
        <v>0.80161759423637</v>
      </c>
      <c r="M9" s="3">
        <v>0.857340110421139</v>
      </c>
    </row>
    <row r="10" ht="14.25" customHeight="1"/>
    <row r="11" ht="14.25" customHeight="1">
      <c r="D11" s="10"/>
      <c r="E11" s="10"/>
      <c r="F11" s="10"/>
      <c r="G11" s="10"/>
      <c r="H11" s="10"/>
      <c r="I11" s="10"/>
      <c r="J11" s="10"/>
      <c r="K11" s="10"/>
      <c r="L11" s="10"/>
      <c r="M11" s="10"/>
    </row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2019-03-12T17:27:02Z</dcterms:created>
  <dc:creator>Greg Snow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ba1a4512-8026-4a73-bfb7-8d52c1779a3a_Enabled">
    <vt:lpwstr>True</vt:lpwstr>
  </property>
  <property fmtid="{D5CDD505-2E9C-101B-9397-08002B2CF9AE}" pid="3" name="MSIP_Label_ba1a4512-8026-4a73-bfb7-8d52c1779a3a_SiteId">
    <vt:lpwstr>a79016de-bdd0-4e47-91f4-79416ab912ad</vt:lpwstr>
  </property>
  <property fmtid="{D5CDD505-2E9C-101B-9397-08002B2CF9AE}" pid="4" name="MSIP_Label_ba1a4512-8026-4a73-bfb7-8d52c1779a3a_Owner">
    <vt:lpwstr>Greg.Snow@imail.org</vt:lpwstr>
  </property>
  <property fmtid="{D5CDD505-2E9C-101B-9397-08002B2CF9AE}" pid="5" name="MSIP_Label_ba1a4512-8026-4a73-bfb7-8d52c1779a3a_SetDate">
    <vt:lpwstr>2019-03-12T17:27:09.4638872Z</vt:lpwstr>
  </property>
  <property fmtid="{D5CDD505-2E9C-101B-9397-08002B2CF9AE}" pid="6" name="MSIP_Label_ba1a4512-8026-4a73-bfb7-8d52c1779a3a_Name">
    <vt:lpwstr>Sensitive Information</vt:lpwstr>
  </property>
  <property fmtid="{D5CDD505-2E9C-101B-9397-08002B2CF9AE}" pid="7" name="MSIP_Label_ba1a4512-8026-4a73-bfb7-8d52c1779a3a_Application">
    <vt:lpwstr>Microsoft Azure Information Protection</vt:lpwstr>
  </property>
  <property fmtid="{D5CDD505-2E9C-101B-9397-08002B2CF9AE}" pid="8" name="MSIP_Label_ba1a4512-8026-4a73-bfb7-8d52c1779a3a_Extended_MSFT_Method">
    <vt:lpwstr>Automatic</vt:lpwstr>
  </property>
  <property fmtid="{D5CDD505-2E9C-101B-9397-08002B2CF9AE}" pid="9" name="Sensitivity">
    <vt:lpwstr>Sensitive Information</vt:lpwstr>
  </property>
</Properties>
</file>