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eithrichards/Downloads/"/>
    </mc:Choice>
  </mc:AlternateContent>
  <xr:revisionPtr revIDLastSave="0" documentId="8_{3C3562BC-4BB2-CE48-9B6D-CE7E6980D53E}" xr6:coauthVersionLast="47" xr6:coauthVersionMax="47" xr10:uidLastSave="{00000000-0000-0000-0000-000000000000}"/>
  <bookViews>
    <workbookView xWindow="1340" yWindow="3700" windowWidth="34280" windowHeight="23420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 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iXCMpyjwSwbfPL5DKLNYIGXApg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l="1"/>
  <c r="P30" i="1" s="1"/>
</calcChain>
</file>

<file path=xl/sharedStrings.xml><?xml version="1.0" encoding="utf-8"?>
<sst xmlns="http://schemas.openxmlformats.org/spreadsheetml/2006/main" count="242" uniqueCount="96">
  <si>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</si>
  <si>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</si>
  <si>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</si>
  <si>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</si>
  <si>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</si>
  <si>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</si>
  <si>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</si>
  <si>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</si>
  <si>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</si>
  <si>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</si>
  <si>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</si>
  <si>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</si>
  <si>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</si>
  <si>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</si>
  <si>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</si>
  <si>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</si>
  <si>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</si>
  <si>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</si>
  <si>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</si>
  <si>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</si>
  <si>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</si>
  <si>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</si>
  <si>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</si>
  <si>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</si>
  <si>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</si>
  <si>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</si>
  <si>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</si>
  <si>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</si>
  <si>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</si>
  <si>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</si>
  <si>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</si>
  <si>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</si>
  <si>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</si>
  <si>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</si>
  <si>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</si>
  <si>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</si>
  <si>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</si>
  <si>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</si>
  <si>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</si>
  <si>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</si>
  <si>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</si>
  <si>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</si>
  <si>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</si>
  <si>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</si>
  <si>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</si>
  <si>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</si>
  <si>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</si>
  <si>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</si>
  <si>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</si>
  <si>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</si>
  <si>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</si>
  <si>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</si>
  <si>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</si>
  <si>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</si>
  <si>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</si>
  <si>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</si>
  <si>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</si>
  <si>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</si>
  <si>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</si>
  <si>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</si>
  <si>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</si>
  <si>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</si>
  <si>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log</t>
  </si>
  <si>
    <t>GENDER_DSC</t>
  </si>
  <si>
    <t>Unknown</t>
  </si>
  <si>
    <t>Both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</si>
  <si>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</si>
  <si>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</si>
  <si>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</si>
  <si>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</si>
  <si>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</si>
  <si>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</si>
  <si>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</si>
  <si>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</si>
  <si>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</si>
  <si>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</si>
  <si>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</si>
  <si>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</si>
  <si>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</si>
  <si>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</si>
  <si>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(365,Inf]</t>
  </si>
  <si>
    <t>KOS PRO (IROMS 11)</t>
  </si>
  <si>
    <t>NDI PRO (IROMS 15)</t>
  </si>
  <si>
    <t>MDQ PRO (IROMS 17)</t>
  </si>
  <si>
    <t>MDQ PAIN NPRS (IROMS 18)</t>
  </si>
  <si>
    <t>NDI PAIN NPRS (IROMS16) </t>
  </si>
  <si>
    <t>KOS PAIN NPRS (IROMS 12)</t>
  </si>
  <si>
    <t>LEFS PRO (IROMS 13 )</t>
  </si>
  <si>
    <t>LEFS PAIN NPRS  (IROMS 14)</t>
  </si>
  <si>
    <t>DASH PRO (IROMS 19)</t>
  </si>
  <si>
    <t>DASH PAIN NPRS (IROMS 20) </t>
  </si>
  <si>
    <t>INFINITY</t>
  </si>
  <si>
    <t>LEFS PRO (IROMS 13)</t>
  </si>
  <si>
    <t>LEFT PAIN NPRS (IROMS 14)</t>
  </si>
  <si>
    <t>NDI PAIN NPRS (IROMS16)</t>
  </si>
  <si>
    <t>DASH PAIN NPRS (IROMS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</si>
</sst>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1" fontId="3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F43" sqref="F43"/>
    </sheetView>
  </sheetViews>
  <sheetFormatPr baseColWidth="10" defaultColWidth="12.6640625" defaultRowHeight="15" customHeight="1" x14ac:dyDescent="0.15"/>
  <cols>
    <col min="1" max="1" width="13.6640625" customWidth="1"/>
    <col min="2" max="2" width="7.5" customWidth="1"/>
    <col min="3" max="3" width="5.1640625" customWidth="1"/>
    <col min="4" max="4" width="7.1640625" customWidth="1"/>
    <col min="5" max="8" width="13.6640625" customWidth="1"/>
    <col min="9" max="9" width="7.6640625" customWidth="1"/>
    <col min="10" max="10" width="18.6640625" customWidth="1"/>
    <col min="11" max="11" width="7.6640625" customWidth="1"/>
    <col min="13" max="13" width="17.83203125" customWidth="1"/>
    <col min="14" max="15" width="7.6640625" customWidth="1"/>
    <col min="16" max="16" width="11.6640625" customWidth="1"/>
    <col min="17" max="27" width="7.6640625" customWidth="1"/>
  </cols>
  <sheetData>
    <row r="1" spans="1:1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L1" s="1" t="s">
        <v>9</v>
      </c>
      <c r="P1" s="1" t="s">
        <v>10</v>
      </c>
      <c r="Q1" s="2">
        <v>2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1/(1+EXP( VLOOKUP(1, Intercepts!A$2:K$2, Q$1, FALSE) + VLOOKUP(B2, Age!A$2:K$92, Q$1, FALSE) + VLOOKUP(C2, Gender!A$2:K$5, Q$1, FALSE) + VLOOKUP(D2, AdmitScore!A$2:K$102, Q$1, FALSE) + VLOOKUP(E2, AdmitPain!A$2:K$12, Q$1, FALSE) + VLOOKUP(F2, Payer!A$2:K$8, Q$1, FALSE) + VLOOKUP(G2, 'Treatment Type'!A$2:K$3, Q$1, FALSE) + VLOOKUP('Example Calculation'!H2, Duration!A$2:M$9, Q$1+2, TRUE) ))</f>
        <v>0.86376597242495112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1/(1+EXP( VLOOKUP(1, Intercepts!A$2:K$2, Q$1, FALSE) + VLOOKUP(B3, Age!A$2:K$92, Q$1, FALSE) + VLOOKUP(C3, Gender!A$2:K$5, Q$1, FALSE) + VLOOKUP(D3, AdmitScore!A$2:K$102, Q$1, FALSE) + VLOOKUP(E3, AdmitPain!A$2:K$12, Q$1, FALSE) + VLOOKUP(F3, Payer!A$2:K$8, Q$1, FALSE) + VLOOKUP(G3, 'Treatment Type'!A$2:K$3, Q$1, FALSE) + VLOOKUP('Example Calculation'!H3, Duration!A$2:M$9, Q$1+2, TRUE) ))</f>
        <v>0.73782826748764996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1/(1+EXP( VLOOKUP(1, Intercepts!A$2:K$2, Q$1, FALSE) + VLOOKUP(B4, Age!A$2:K$92, Q$1, FALSE) + VLOOKUP(C4, Gender!A$2:K$5, Q$1, FALSE) + VLOOKUP(D4, AdmitScore!A$2:K$102, Q$1, FALSE) + VLOOKUP(E4, AdmitPain!A$2:K$12, Q$1, FALSE) + VLOOKUP(F4, Payer!A$2:K$8, Q$1, FALSE) + VLOOKUP(G4, 'Treatment Type'!A$2:K$3, Q$1, FALSE) + VLOOKUP('Example Calculation'!H4, Duration!A$2:M$9, Q$1+2, TRUE) ))</f>
        <v>0.58191412882203963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1</v>
      </c>
      <c r="L5" s="1">
        <f>1/(1+EXP( VLOOKUP(1, Intercepts!A$2:K$2, Q$1, FALSE) + VLOOKUP(B5, Age!A$2:K$92, Q$1, FALSE) + VLOOKUP(C5, Gender!A$2:K$5, Q$1, FALSE) + VLOOKUP(D5, AdmitScore!A$2:K$102, Q$1, FALSE) + VLOOKUP(E5, AdmitPain!A$2:K$12, Q$1, FALSE) + VLOOKUP(F5, Payer!A$2:K$8, Q$1, FALSE) + VLOOKUP(G5, 'Treatment Type'!A$2:K$3, Q$1, FALSE) + VLOOKUP('Example Calculation'!H5, Duration!A$2:M$9, Q$1+2, TRUE) ))</f>
        <v>0.71779831704250696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1/(1+EXP( VLOOKUP(1, Intercepts!A$2:K$2, Q$1, FALSE) + VLOOKUP(B6, Age!A$2:K$92, Q$1, FALSE) + VLOOKUP(C6, Gender!A$2:K$5, Q$1, FALSE) + VLOOKUP(D6, AdmitScore!A$2:K$102, Q$1, FALSE) + VLOOKUP(E6, AdmitPain!A$2:K$12, Q$1, FALSE) + VLOOKUP(F6, Payer!A$2:K$8, Q$1, FALSE) + VLOOKUP(G6, 'Treatment Type'!A$2:K$3, Q$1, FALSE) + VLOOKUP('Example Calculation'!H6, Duration!A$2:M$9, Q$1+2, TRUE) ))</f>
        <v>0.59152711056821705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1/(1+EXP( VLOOKUP(1, Intercepts!A$2:K$2, Q$1, FALSE) + VLOOKUP(B7, Age!A$2:K$92, Q$1, FALSE) + VLOOKUP(C7, Gender!A$2:K$5, Q$1, FALSE) + VLOOKUP(D7, AdmitScore!A$2:K$102, Q$1, FALSE) + VLOOKUP(E7, AdmitPain!A$2:K$12, Q$1, FALSE) + VLOOKUP(F7, Payer!A$2:K$8, Q$1, FALSE) + VLOOKUP(G7, 'Treatment Type'!A$2:K$3, Q$1, FALSE) + VLOOKUP('Example Calculation'!H7, Duration!A$2:M$9, Q$1+2, TRUE) ))</f>
        <v>0.76240593849300042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1/(1+EXP( VLOOKUP(1, Intercepts!A$2:K$2, Q$1, FALSE) + VLOOKUP(B8, Age!A$2:K$92, Q$1, FALSE) + VLOOKUP(C8, Gender!A$2:K$5, Q$1, FALSE) + VLOOKUP(D8, AdmitScore!A$2:K$102, Q$1, FALSE) + VLOOKUP(E8, AdmitPain!A$2:K$12, Q$1, FALSE) + VLOOKUP(F8, Payer!A$2:K$8, Q$1, FALSE) + VLOOKUP(G8, 'Treatment Type'!A$2:K$3, Q$1, FALSE) + VLOOKUP('Example Calculation'!H8, Duration!A$2:M$9, Q$1+2, TRUE) ))</f>
        <v>0.77645147428778072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1/(1+EXP( VLOOKUP(1, Intercepts!A$2:K$2, Q$1, FALSE) + VLOOKUP(B9, Age!A$2:K$92, Q$1, FALSE) + VLOOKUP(C9, Gender!A$2:K$5, Q$1, FALSE) + VLOOKUP(D9, AdmitScore!A$2:K$102, Q$1, FALSE) + VLOOKUP(E9, AdmitPain!A$2:K$12, Q$1, FALSE) + VLOOKUP(F9, Payer!A$2:K$8, Q$1, FALSE) + VLOOKUP(G9, 'Treatment Type'!A$2:K$3, Q$1, FALSE) + VLOOKUP('Example Calculation'!H9, Duration!A$2:M$9, Q$1+2, TRUE) ))</f>
        <v>0.74083833673957789</v>
      </c>
      <c r="P9" s="1" t="s">
        <v>30</v>
      </c>
      <c r="Q9" s="1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0</v>
      </c>
      <c r="L10" s="1">
        <f>1/(1+EXP( VLOOKUP(1, Intercepts!A$2:K$2, Q$1, FALSE) + VLOOKUP(B10, Age!A$2:K$92, Q$1, FALSE) + VLOOKUP(C10, Gender!A$2:K$5, Q$1, FALSE) + VLOOKUP(D10, AdmitScore!A$2:K$102, Q$1, FALSE) + VLOOKUP(E10, AdmitPain!A$2:K$12, Q$1, FALSE) + VLOOKUP(F10, Payer!A$2:K$8, Q$1, FALSE) + VLOOKUP(G10, 'Treatment Type'!A$2:K$3, Q$1, FALSE) + VLOOKUP('Example Calculation'!H10, Duration!A$2:M$9, Q$1+2, TRUE) ))</f>
        <v>0.78131456030975976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1/(1+EXP( VLOOKUP(1, Intercepts!A$2:K$2, Q$1, FALSE) + VLOOKUP(B11, Age!A$2:K$92, Q$1, FALSE) + VLOOKUP(C11, Gender!A$2:K$5, Q$1, FALSE) + VLOOKUP(D11, AdmitScore!A$2:K$102, Q$1, FALSE) + VLOOKUP(E11, AdmitPain!A$2:K$12, Q$1, FALSE) + VLOOKUP(F11, Payer!A$2:K$8, Q$1, FALSE) + VLOOKUP(G11, 'Treatment Type'!A$2:K$3, Q$1, FALSE) + VLOOKUP('Example Calculation'!H11, Duration!A$2:M$9, Q$1+2, TRUE) ))</f>
        <v>0.74960526706495367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1/(1+EXP( VLOOKUP(1, Intercepts!A$2:K$2, Q$1, FALSE) + VLOOKUP(B12, Age!A$2:K$92, Q$1, FALSE) + VLOOKUP(C12, Gender!A$2:K$5, Q$1, FALSE) + VLOOKUP(D12, AdmitScore!A$2:K$102, Q$1, FALSE) + VLOOKUP(E12, AdmitPain!A$2:K$12, Q$1, FALSE) + VLOOKUP(F12, Payer!A$2:K$8, Q$1, FALSE) + VLOOKUP(G12, 'Treatment Type'!A$2:K$3, Q$1, FALSE) + VLOOKUP('Example Calculation'!H12, Duration!A$2:M$9, Q$1+2, TRUE) ))</f>
        <v>0.83841707958478728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1">
        <v>0</v>
      </c>
      <c r="L13" s="1">
        <f>1/(1+EXP( VLOOKUP(1, Intercepts!A$2:K$2, Q$1, FALSE) + VLOOKUP(B13, Age!A$2:K$92, Q$1, FALSE) + VLOOKUP(C13, Gender!A$2:K$5, Q$1, FALSE) + VLOOKUP(D13, AdmitScore!A$2:K$102, Q$1, FALSE) + VLOOKUP(E13, AdmitPain!A$2:K$12, Q$1, FALSE) + VLOOKUP(F13, Payer!A$2:K$8, Q$1, FALSE) + VLOOKUP(G13, 'Treatment Type'!A$2:K$3, Q$1, FALSE) + VLOOKUP('Example Calculation'!H13, Duration!A$2:M$9, Q$1+2, TRUE) ))</f>
        <v>0.7623232101174634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1">
        <v>0</v>
      </c>
      <c r="L14" s="1">
        <f>1/(1+EXP( VLOOKUP(1, Intercepts!A$2:K$2, Q$1, FALSE) + VLOOKUP(B14, Age!A$2:K$92, Q$1, FALSE) + VLOOKUP(C14, Gender!A$2:K$5, Q$1, FALSE) + VLOOKUP(D14, AdmitScore!A$2:K$102, Q$1, FALSE) + VLOOKUP(E14, AdmitPain!A$2:K$12, Q$1, FALSE) + VLOOKUP(F14, Payer!A$2:K$8, Q$1, FALSE) + VLOOKUP(G14, 'Treatment Type'!A$2:K$3, Q$1, FALSE) + VLOOKUP('Example Calculation'!H14, Duration!A$2:M$9, Q$1+2, TRUE) ))</f>
        <v>0.86092686283871078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1/(1+EXP( VLOOKUP(1, Intercepts!A$2:K$2, Q$1, FALSE) + VLOOKUP(B15, Age!A$2:K$92, Q$1, FALSE) + VLOOKUP(C15, Gender!A$2:K$5, Q$1, FALSE) + VLOOKUP(D15, AdmitScore!A$2:K$102, Q$1, FALSE) + VLOOKUP(E15, AdmitPain!A$2:K$12, Q$1, FALSE) + VLOOKUP(F15, Payer!A$2:K$8, Q$1, FALSE) + VLOOKUP(G15, 'Treatment Type'!A$2:K$3, Q$1, FALSE) + VLOOKUP('Example Calculation'!H15, Duration!A$2:M$9, Q$1+2, TRUE) ))</f>
        <v>0.80674735405959264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1">
        <v>1</v>
      </c>
      <c r="L16" s="1">
        <f>1/(1+EXP( VLOOKUP(1, Intercepts!A$2:K$2, Q$1, FALSE) + VLOOKUP(B16, Age!A$2:K$92, Q$1, FALSE) + VLOOKUP(C16, Gender!A$2:K$5, Q$1, FALSE) + VLOOKUP(D16, AdmitScore!A$2:K$102, Q$1, FALSE) + VLOOKUP(E16, AdmitPain!A$2:K$12, Q$1, FALSE) + VLOOKUP(F16, Payer!A$2:K$8, Q$1, FALSE) + VLOOKUP(G16, 'Treatment Type'!A$2:K$3, Q$1, FALSE) + VLOOKUP('Example Calculation'!H16, Duration!A$2:M$9, Q$1+2, TRUE) ))</f>
        <v>0.89744345899588363</v>
      </c>
    </row>
    <row r="17" spans="1:16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1/(1+EXP( VLOOKUP(1, Intercepts!A$2:K$2, Q$1, FALSE) + VLOOKUP(B17, Age!A$2:K$92, Q$1, FALSE) + VLOOKUP(C17, Gender!A$2:K$5, Q$1, FALSE) + VLOOKUP(D17, AdmitScore!A$2:K$102, Q$1, FALSE) + VLOOKUP(E17, AdmitPain!A$2:K$12, Q$1, FALSE) + VLOOKUP(F17, Payer!A$2:K$8, Q$1, FALSE) + VLOOKUP(G17, 'Treatment Type'!A$2:K$3, Q$1, FALSE) + VLOOKUP('Example Calculation'!H17, Duration!A$2:M$9, Q$1+2, TRUE) ))</f>
        <v>0.90510663714575346</v>
      </c>
    </row>
    <row r="18" spans="1:16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1/(1+EXP( VLOOKUP(1, Intercepts!A$2:K$2, Q$1, FALSE) + VLOOKUP(B18, Age!A$2:K$92, Q$1, FALSE) + VLOOKUP(C18, Gender!A$2:K$5, Q$1, FALSE) + VLOOKUP(D18, AdmitScore!A$2:K$102, Q$1, FALSE) + VLOOKUP(E18, AdmitPain!A$2:K$12, Q$1, FALSE) + VLOOKUP(F18, Payer!A$2:K$8, Q$1, FALSE) + VLOOKUP(G18, 'Treatment Type'!A$2:K$3, Q$1, FALSE) + VLOOKUP('Example Calculation'!H18, Duration!A$2:M$9, Q$1+2, TRUE) ))</f>
        <v>0.92226314662611275</v>
      </c>
    </row>
    <row r="19" spans="1:16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1/(1+EXP( VLOOKUP(1, Intercepts!A$2:K$2, Q$1, FALSE) + VLOOKUP(B19, Age!A$2:K$92, Q$1, FALSE) + VLOOKUP(C19, Gender!A$2:K$5, Q$1, FALSE) + VLOOKUP(D19, AdmitScore!A$2:K$102, Q$1, FALSE) + VLOOKUP(E19, AdmitPain!A$2:K$12, Q$1, FALSE) + VLOOKUP(F19, Payer!A$2:K$8, Q$1, FALSE) + VLOOKUP(G19, 'Treatment Type'!A$2:K$3, Q$1, FALSE) + VLOOKUP('Example Calculation'!H19, Duration!A$2:M$9, Q$1+2, TRUE) ))</f>
        <v>0.89111004654837489</v>
      </c>
    </row>
    <row r="20" spans="1:16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1/(1+EXP( VLOOKUP(1, Intercepts!A$2:K$2, Q$1, FALSE) + VLOOKUP(B20, Age!A$2:K$92, Q$1, FALSE) + VLOOKUP(C20, Gender!A$2:K$5, Q$1, FALSE) + VLOOKUP(D20, AdmitScore!A$2:K$102, Q$1, FALSE) + VLOOKUP(E20, AdmitPain!A$2:K$12, Q$1, FALSE) + VLOOKUP(F20, Payer!A$2:K$8, Q$1, FALSE) + VLOOKUP(G20, 'Treatment Type'!A$2:K$3, Q$1, FALSE) + VLOOKUP('Example Calculation'!H20, Duration!A$2:M$9, Q$1+2, TRUE) ))</f>
        <v>0.88858712470382739</v>
      </c>
    </row>
    <row r="21" spans="1:16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1/(1+EXP( VLOOKUP(1, Intercepts!A$2:K$2, Q$1, FALSE) + VLOOKUP(B21, Age!A$2:K$92, Q$1, FALSE) + VLOOKUP(C21, Gender!A$2:K$5, Q$1, FALSE) + VLOOKUP(D21, AdmitScore!A$2:K$102, Q$1, FALSE) + VLOOKUP(E21, AdmitPain!A$2:K$12, Q$1, FALSE) + VLOOKUP(F21, Payer!A$2:K$8, Q$1, FALSE) + VLOOKUP(G21, 'Treatment Type'!A$2:K$3, Q$1, FALSE) + VLOOKUP('Example Calculation'!H21, Duration!A$2:M$9, Q$1+2, TRUE) ))</f>
        <v>0.74352313459067165</v>
      </c>
    </row>
    <row r="22" spans="1:16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1/(1+EXP( VLOOKUP(1, Intercepts!A$2:K$2, Q$1, FALSE) + VLOOKUP(B22, Age!A$2:K$92, Q$1, FALSE) + VLOOKUP(C22, Gender!A$2:K$5, Q$1, FALSE) + VLOOKUP(D22, AdmitScore!A$2:K$102, Q$1, FALSE) + VLOOKUP(E22, AdmitPain!A$2:K$12, Q$1, FALSE) + VLOOKUP(F22, Payer!A$2:K$8, Q$1, FALSE) + VLOOKUP(G22, 'Treatment Type'!A$2:K$3, Q$1, FALSE) + VLOOKUP('Example Calculation'!H22, Duration!A$2:M$9, Q$1+2, TRUE) ))</f>
        <v>0.74519240655044661</v>
      </c>
    </row>
    <row r="23" spans="1:16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1/(1+EXP( VLOOKUP(1, Intercepts!A$2:K$2, Q$1, FALSE) + VLOOKUP(B23, Age!A$2:K$92, Q$1, FALSE) + VLOOKUP(C23, Gender!A$2:K$5, Q$1, FALSE) + VLOOKUP(D23, AdmitScore!A$2:K$102, Q$1, FALSE) + VLOOKUP(E23, AdmitPain!A$2:K$12, Q$1, FALSE) + VLOOKUP(F23, Payer!A$2:K$8, Q$1, FALSE) + VLOOKUP(G23, 'Treatment Type'!A$2:K$3, Q$1, FALSE) + VLOOKUP('Example Calculation'!H23, Duration!A$2:M$9, Q$1+2, TRUE) ))</f>
        <v>0.76162914742120236</v>
      </c>
    </row>
    <row r="24" spans="1:16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1/(1+EXP( VLOOKUP(1, Intercepts!A$2:K$2, Q$1, FALSE) + VLOOKUP(B24, Age!A$2:K$92, Q$1, FALSE) + VLOOKUP(C24, Gender!A$2:K$5, Q$1, FALSE) + VLOOKUP(D24, AdmitScore!A$2:K$102, Q$1, FALSE) + VLOOKUP(E24, AdmitPain!A$2:K$12, Q$1, FALSE) + VLOOKUP(F24, Payer!A$2:K$8, Q$1, FALSE) + VLOOKUP(G24, 'Treatment Type'!A$2:K$3, Q$1, FALSE) + VLOOKUP('Example Calculation'!H24, Duration!A$2:M$9, Q$1+2, TRUE) ))</f>
        <v>0.76444239142297965</v>
      </c>
    </row>
    <row r="25" spans="1:16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1/(1+EXP( VLOOKUP(1, Intercepts!A$2:K$2, Q$1, FALSE) + VLOOKUP(B25, Age!A$2:K$92, Q$1, FALSE) + VLOOKUP(C25, Gender!A$2:K$5, Q$1, FALSE) + VLOOKUP(D25, AdmitScore!A$2:K$102, Q$1, FALSE) + VLOOKUP(E25, AdmitPain!A$2:K$12, Q$1, FALSE) + VLOOKUP(F25, Payer!A$2:K$8, Q$1, FALSE) + VLOOKUP(G25, 'Treatment Type'!A$2:K$3, Q$1, FALSE) + VLOOKUP('Example Calculation'!H25, Duration!A$2:M$9, Q$1+2, TRUE) ))</f>
        <v>0.7917855454240772</v>
      </c>
    </row>
    <row r="26" spans="1:16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1">
        <v>16</v>
      </c>
      <c r="J26" s="1">
        <v>0</v>
      </c>
      <c r="L26" s="1">
        <f>1/(1+EXP( VLOOKUP(1, Intercepts!A$2:K$2, Q$1, FALSE) + VLOOKUP(B26, Age!A$2:K$92, Q$1, FALSE) + VLOOKUP(C26, Gender!A$2:K$5, Q$1, FALSE) + VLOOKUP(D26, AdmitScore!A$2:K$102, Q$1, FALSE) + VLOOKUP(E26, AdmitPain!A$2:K$12, Q$1, FALSE) + VLOOKUP(F26, Payer!A$2:K$8, Q$1, FALSE) + VLOOKUP(G26, 'Treatment Type'!A$2:K$3, Q$1, FALSE) + VLOOKUP('Example Calculation'!H26, Duration!A$2:M$9, Q$1+2, TRUE) ))</f>
        <v>0.79242045140336714</v>
      </c>
    </row>
    <row r="27" spans="1:16" ht="14.25" customHeight="1" x14ac:dyDescent="0.15"/>
    <row r="28" spans="1:16" ht="14.25" customHeight="1" x14ac:dyDescent="0.15"/>
    <row r="29" spans="1:16" ht="14.25" customHeight="1" x14ac:dyDescent="0.2">
      <c r="J29" s="1" t="str">
        <f>VLOOKUP("id", Intercepts!A1:L1, $Q$1, FALSE)</f>
        <v>MDQ PRO (IROMS 17)</v>
      </c>
      <c r="L29" s="1" t="str">
        <f>VLOOKUP("id", Intercepts!$A1:$L1, $Q$1, FALSE)</f>
        <v>MDQ PRO (IROMS 17)</v>
      </c>
      <c r="P29" s="1" t="s">
        <v>57</v>
      </c>
    </row>
    <row r="30" spans="1:16" ht="14.25" customHeight="1" x14ac:dyDescent="0.2">
      <c r="I30" s="1" t="s">
        <v>58</v>
      </c>
      <c r="J30" s="1">
        <f>AVERAGE(J2:J26)</f>
        <v>0.24</v>
      </c>
      <c r="L30" s="1">
        <f>AVERAGE(L2:L26)</f>
        <v>0.78701469482694753</v>
      </c>
      <c r="P30" s="1">
        <f>J30 - L30</f>
        <v>-0.54701469482694753</v>
      </c>
    </row>
    <row r="31" spans="1:16" ht="14.25" customHeight="1" x14ac:dyDescent="0.15"/>
    <row r="32" spans="1:16" ht="14.25" customHeight="1" x14ac:dyDescent="0.2">
      <c r="I32" s="1" t="s">
        <v>59</v>
      </c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Q9" sqref="Q9"/>
    </sheetView>
  </sheetViews>
  <sheetFormatPr baseColWidth="10" defaultColWidth="12.6640625" defaultRowHeight="15" customHeight="1" x14ac:dyDescent="0.15"/>
  <cols>
    <col min="1" max="1" width="2.6640625" bestFit="1" customWidth="1"/>
    <col min="2" max="11" width="10.83203125" style="7"/>
    <col min="12" max="26" width="7.6640625" customWidth="1"/>
  </cols>
  <sheetData>
    <row r="1" spans="1:11" ht="14.25" customHeight="1" x14ac:dyDescent="0.2">
      <c r="A1" s="1" t="s">
        <v>60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</row>
    <row r="2" spans="1:11" ht="14.25" customHeight="1" x14ac:dyDescent="0.2">
      <c r="A2" s="1">
        <v>1</v>
      </c>
      <c r="B2" s="7">
        <v>-1.1762218209999999</v>
      </c>
      <c r="C2" s="7">
        <v>0.71104045800000004</v>
      </c>
      <c r="D2" s="7">
        <v>-2.0964356290000001</v>
      </c>
      <c r="E2" s="7">
        <v>0.897184553</v>
      </c>
      <c r="F2" s="7">
        <v>-5.408971448</v>
      </c>
      <c r="G2" s="7">
        <v>1.3513119140000001</v>
      </c>
      <c r="H2" s="7">
        <v>-4.9874913579999998</v>
      </c>
      <c r="I2" s="7">
        <v>1.7876457219999999</v>
      </c>
      <c r="J2" s="7">
        <v>-1.5098507590000001</v>
      </c>
      <c r="K2" s="7">
        <v>0.85456799000000006</v>
      </c>
    </row>
    <row r="3" spans="1:11" ht="14.25" customHeight="1" x14ac:dyDescent="0.15"/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N16" sqref="N16"/>
    </sheetView>
  </sheetViews>
  <sheetFormatPr baseColWidth="10" defaultColWidth="12.6640625" defaultRowHeight="15" customHeight="1" x14ac:dyDescent="0.15"/>
  <cols>
    <col min="1" max="1" width="7.6640625" customWidth="1"/>
    <col min="2" max="11" width="10.83203125" style="7"/>
    <col min="12" max="14" width="7.6640625" customWidth="1"/>
    <col min="15" max="15" width="10.1640625" customWidth="1"/>
    <col min="16" max="25" width="7.6640625" customWidth="1"/>
  </cols>
  <sheetData>
    <row r="1" spans="1:24" ht="14.25" customHeight="1" x14ac:dyDescent="0.2">
      <c r="A1" s="4" t="s">
        <v>61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  <c r="M1" s="5"/>
      <c r="N1" s="5" t="s">
        <v>62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">
      <c r="A2" s="3">
        <v>10</v>
      </c>
      <c r="B2" s="7">
        <v>0.32908389100000002</v>
      </c>
      <c r="C2" s="7">
        <v>8.6983902000000002E-2</v>
      </c>
      <c r="D2" s="7">
        <v>0.43594957400000001</v>
      </c>
      <c r="E2" s="7">
        <v>6.8130831000000003E-2</v>
      </c>
      <c r="F2" s="7">
        <v>0.46427338099999998</v>
      </c>
      <c r="G2" s="7">
        <v>0.31215779599999999</v>
      </c>
      <c r="H2" s="7">
        <v>0.60715778200000003</v>
      </c>
      <c r="I2" s="7">
        <v>0.158751855</v>
      </c>
      <c r="J2" s="7">
        <v>0.43898783200000002</v>
      </c>
      <c r="K2" s="7">
        <v>0.17521688599999999</v>
      </c>
      <c r="L2" s="5"/>
      <c r="M2" s="5"/>
      <c r="N2" s="5">
        <v>2.3025850929940401</v>
      </c>
      <c r="O2" s="6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2">
      <c r="A3" s="3">
        <v>11</v>
      </c>
      <c r="B3" s="7">
        <v>0.34270555600000002</v>
      </c>
      <c r="C3" s="7">
        <v>9.0584399999999995E-2</v>
      </c>
      <c r="D3" s="7">
        <v>0.453994697</v>
      </c>
      <c r="E3" s="7">
        <v>7.0950948999999999E-2</v>
      </c>
      <c r="F3" s="7">
        <v>0.48349090300000003</v>
      </c>
      <c r="G3" s="7">
        <v>0.32507884500000001</v>
      </c>
      <c r="H3" s="7">
        <v>0.63228967300000005</v>
      </c>
      <c r="I3" s="7">
        <v>0.16532302099999999</v>
      </c>
      <c r="J3" s="7">
        <v>0.45715871800000002</v>
      </c>
      <c r="K3" s="7">
        <v>0.18246958399999999</v>
      </c>
      <c r="L3" s="5"/>
      <c r="M3" s="5"/>
      <c r="N3" s="5">
        <v>2.3978952727983698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2">
      <c r="A4" s="3">
        <v>12</v>
      </c>
      <c r="B4" s="7">
        <v>0.35514116299999998</v>
      </c>
      <c r="C4" s="7">
        <v>9.3871395999999996E-2</v>
      </c>
      <c r="D4" s="7">
        <v>0.47046860400000001</v>
      </c>
      <c r="E4" s="7">
        <v>7.3525515E-2</v>
      </c>
      <c r="F4" s="7">
        <v>0.501035126</v>
      </c>
      <c r="G4" s="7">
        <v>0.33687483899999998</v>
      </c>
      <c r="H4" s="7">
        <v>0.65523329200000002</v>
      </c>
      <c r="I4" s="7">
        <v>0.17132202499999999</v>
      </c>
      <c r="J4" s="7">
        <v>0.47374743600000002</v>
      </c>
      <c r="K4" s="7">
        <v>0.18909077799999999</v>
      </c>
      <c r="L4" s="5"/>
      <c r="M4" s="5"/>
      <c r="N4" s="5">
        <v>2.4849066497879999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2">
      <c r="A5" s="3">
        <v>13</v>
      </c>
      <c r="B5" s="7">
        <v>0.36658081199999998</v>
      </c>
      <c r="C5" s="7">
        <v>9.6895140000000005E-2</v>
      </c>
      <c r="D5" s="7">
        <v>0.48562313000000001</v>
      </c>
      <c r="E5" s="7">
        <v>7.5893885999999994E-2</v>
      </c>
      <c r="F5" s="7">
        <v>0.51717424599999995</v>
      </c>
      <c r="G5" s="7">
        <v>0.34772610199999998</v>
      </c>
      <c r="H5" s="7">
        <v>0.67633937499999996</v>
      </c>
      <c r="I5" s="7">
        <v>0.176840574</v>
      </c>
      <c r="J5" s="7">
        <v>0.489007578</v>
      </c>
      <c r="K5" s="7">
        <v>0.19518168599999999</v>
      </c>
      <c r="L5" s="5"/>
      <c r="M5" s="5"/>
      <c r="N5" s="5">
        <v>2.5649493574615301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2">
      <c r="A6" s="3">
        <v>14</v>
      </c>
      <c r="B6" s="7">
        <v>0.377172273</v>
      </c>
      <c r="C6" s="7">
        <v>9.9694689000000003E-2</v>
      </c>
      <c r="D6" s="7">
        <v>0.499654029</v>
      </c>
      <c r="E6" s="7">
        <v>7.8086655000000005E-2</v>
      </c>
      <c r="F6" s="7">
        <v>0.53211673800000003</v>
      </c>
      <c r="G6" s="7">
        <v>0.35777280099999997</v>
      </c>
      <c r="H6" s="7">
        <v>0.69588055599999998</v>
      </c>
      <c r="I6" s="7">
        <v>0.181949952</v>
      </c>
      <c r="J6" s="7">
        <v>0.50313626199999995</v>
      </c>
      <c r="K6" s="7">
        <v>0.20082098600000001</v>
      </c>
      <c r="L6" s="5"/>
      <c r="M6" s="5"/>
      <c r="N6" s="5">
        <v>2.63905732961525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2">
      <c r="A7" s="3">
        <v>15</v>
      </c>
      <c r="B7" s="7">
        <v>0.38703268699999999</v>
      </c>
      <c r="C7" s="7">
        <v>0.102301007</v>
      </c>
      <c r="D7" s="7">
        <v>0.51271648299999995</v>
      </c>
      <c r="E7" s="7">
        <v>8.0128075000000007E-2</v>
      </c>
      <c r="F7" s="7">
        <v>0.546027865</v>
      </c>
      <c r="G7" s="7">
        <v>0.36712605500000001</v>
      </c>
      <c r="H7" s="7">
        <v>0.71407296099999995</v>
      </c>
      <c r="I7" s="7">
        <v>0.18670666899999999</v>
      </c>
      <c r="J7" s="7">
        <v>0.51628975300000002</v>
      </c>
      <c r="K7" s="7">
        <v>0.20607104800000001</v>
      </c>
      <c r="L7" s="5"/>
      <c r="M7" s="5"/>
      <c r="N7" s="5">
        <v>2.7080502011022101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2">
      <c r="A8" s="3">
        <v>16</v>
      </c>
      <c r="B8" s="7">
        <v>0.39625648899999999</v>
      </c>
      <c r="C8" s="7">
        <v>0.104739055</v>
      </c>
      <c r="D8" s="7">
        <v>0.52493559300000003</v>
      </c>
      <c r="E8" s="7">
        <v>8.2037694999999994E-2</v>
      </c>
      <c r="F8" s="7">
        <v>0.55904085599999997</v>
      </c>
      <c r="G8" s="7">
        <v>0.37587544000000001</v>
      </c>
      <c r="H8" s="7">
        <v>0.73109081799999998</v>
      </c>
      <c r="I8" s="7">
        <v>0.19115628100000001</v>
      </c>
      <c r="J8" s="7">
        <v>0.52859402099999997</v>
      </c>
      <c r="K8" s="7">
        <v>0.21098215400000001</v>
      </c>
      <c r="L8" s="5"/>
      <c r="M8" s="5"/>
      <c r="N8" s="5">
        <v>2.7725887222397798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2">
      <c r="A9" s="3">
        <v>17</v>
      </c>
      <c r="B9" s="7">
        <v>0.40492091800000002</v>
      </c>
      <c r="C9" s="7">
        <v>0.10702924900000001</v>
      </c>
      <c r="D9" s="7">
        <v>0.53641368300000003</v>
      </c>
      <c r="E9" s="7">
        <v>8.3831507E-2</v>
      </c>
      <c r="F9" s="7">
        <v>0.57126468100000005</v>
      </c>
      <c r="G9" s="7">
        <v>0.38409422300000001</v>
      </c>
      <c r="H9" s="7">
        <v>0.74707663800000002</v>
      </c>
      <c r="I9" s="7">
        <v>0.19533604900000001</v>
      </c>
      <c r="J9" s="7">
        <v>0.54015210499999999</v>
      </c>
      <c r="K9" s="7">
        <v>0.21559542900000001</v>
      </c>
      <c r="L9" s="5"/>
      <c r="M9" s="5"/>
      <c r="N9" s="5">
        <v>2.8332133440562099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2">
      <c r="A10" s="3">
        <v>18</v>
      </c>
      <c r="B10" s="7">
        <v>0.41308995999999998</v>
      </c>
      <c r="C10" s="7">
        <v>0.10918850099999999</v>
      </c>
      <c r="D10" s="7">
        <v>0.54723551400000003</v>
      </c>
      <c r="E10" s="7">
        <v>8.5522759000000004E-2</v>
      </c>
      <c r="F10" s="7">
        <v>0.58278960999999996</v>
      </c>
      <c r="G10" s="7">
        <v>0.391843098</v>
      </c>
      <c r="H10" s="7">
        <v>0.76214846999999997</v>
      </c>
      <c r="I10" s="7">
        <v>0.19927683900000001</v>
      </c>
      <c r="J10" s="7">
        <v>0.55104935600000005</v>
      </c>
      <c r="K10" s="7">
        <v>0.21994494000000001</v>
      </c>
      <c r="L10" s="5"/>
      <c r="M10" s="5"/>
      <c r="N10" s="5">
        <v>2.8903717578961601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2">
      <c r="A11" s="3">
        <v>19</v>
      </c>
      <c r="B11" s="7">
        <v>0.42081721</v>
      </c>
      <c r="C11" s="7">
        <v>0.11123097799999999</v>
      </c>
      <c r="D11" s="7">
        <v>0.55747208699999995</v>
      </c>
      <c r="E11" s="7">
        <v>8.7122544999999996E-2</v>
      </c>
      <c r="F11" s="7">
        <v>0.593691258</v>
      </c>
      <c r="G11" s="7">
        <v>0.39917290599999999</v>
      </c>
      <c r="H11" s="7">
        <v>0.77640520000000002</v>
      </c>
      <c r="I11" s="7">
        <v>0.203004507</v>
      </c>
      <c r="J11" s="7">
        <v>0.56135727199999996</v>
      </c>
      <c r="K11" s="7">
        <v>0.224059224</v>
      </c>
      <c r="L11" s="5"/>
      <c r="M11" s="5"/>
      <c r="N11" s="5">
        <v>2.9444389791664398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2">
      <c r="A12" s="3">
        <v>20</v>
      </c>
      <c r="B12" s="7">
        <v>0.42814801299999999</v>
      </c>
      <c r="C12" s="7">
        <v>0.113168666</v>
      </c>
      <c r="D12" s="7">
        <v>0.56718347199999997</v>
      </c>
      <c r="E12" s="7">
        <v>8.8640255000000001E-2</v>
      </c>
      <c r="F12" s="7">
        <v>0.60403359499999998</v>
      </c>
      <c r="G12" s="7">
        <v>0.40612665599999997</v>
      </c>
      <c r="H12" s="7">
        <v>0.78993048700000001</v>
      </c>
      <c r="I12" s="7">
        <v>0.20654092600000001</v>
      </c>
      <c r="J12" s="7">
        <v>0.57113633799999997</v>
      </c>
      <c r="K12" s="7">
        <v>0.227962425</v>
      </c>
      <c r="L12" s="5"/>
      <c r="M12" s="5"/>
      <c r="N12" s="5">
        <v>2.99573227355399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2">
      <c r="A13" s="3">
        <v>21</v>
      </c>
      <c r="B13" s="7">
        <v>0.43512107</v>
      </c>
      <c r="C13" s="7">
        <v>0.115011794</v>
      </c>
      <c r="D13" s="7">
        <v>0.57642093800000005</v>
      </c>
      <c r="E13" s="7">
        <v>9.0083898999999995E-2</v>
      </c>
      <c r="F13" s="7">
        <v>0.61387122199999999</v>
      </c>
      <c r="G13" s="7">
        <v>0.41274106100000002</v>
      </c>
      <c r="H13" s="7">
        <v>0.80279573500000001</v>
      </c>
      <c r="I13" s="7">
        <v>0.20990476599999999</v>
      </c>
      <c r="J13" s="7">
        <v>0.58043818199999997</v>
      </c>
      <c r="K13" s="7">
        <v>0.231675148</v>
      </c>
      <c r="L13" s="5"/>
      <c r="M13" s="5"/>
      <c r="N13" s="5">
        <v>3.0445224377234199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.25" customHeight="1" x14ac:dyDescent="0.2">
      <c r="A14" s="3">
        <v>22</v>
      </c>
      <c r="B14" s="7">
        <v>0.44176967900000003</v>
      </c>
      <c r="C14" s="7">
        <v>0.11676916399999999</v>
      </c>
      <c r="D14" s="7">
        <v>0.58522859599999999</v>
      </c>
      <c r="E14" s="7">
        <v>9.1460372999999998E-2</v>
      </c>
      <c r="F14" s="7">
        <v>0.62325111700000002</v>
      </c>
      <c r="G14" s="7">
        <v>0.41904770499999999</v>
      </c>
      <c r="H14" s="7">
        <v>0.81506237800000003</v>
      </c>
      <c r="I14" s="7">
        <v>0.213112091</v>
      </c>
      <c r="J14" s="7">
        <v>0.58930722300000005</v>
      </c>
      <c r="K14" s="7">
        <v>0.235215122</v>
      </c>
      <c r="L14" s="5"/>
      <c r="M14" s="5"/>
      <c r="N14" s="5">
        <v>3.0910424533583098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4.25" customHeight="1" x14ac:dyDescent="0.2">
      <c r="A15" s="3">
        <v>23</v>
      </c>
      <c r="B15" s="7">
        <v>0.44812269399999999</v>
      </c>
      <c r="C15" s="7">
        <v>0.11844840099999999</v>
      </c>
      <c r="D15" s="7">
        <v>0.59364466999999999</v>
      </c>
      <c r="E15" s="7">
        <v>9.2775649000000002E-2</v>
      </c>
      <c r="F15" s="7">
        <v>0.63221398600000001</v>
      </c>
      <c r="G15" s="7">
        <v>0.42507395999999997</v>
      </c>
      <c r="H15" s="7">
        <v>0.82678365300000001</v>
      </c>
      <c r="I15" s="7">
        <v>0.21617681999999999</v>
      </c>
      <c r="J15" s="7">
        <v>0.59778195099999998</v>
      </c>
      <c r="K15" s="7">
        <v>0.23859771099999999</v>
      </c>
      <c r="L15" s="5"/>
      <c r="M15" s="5"/>
      <c r="N15" s="5">
        <v>3.1354942159291399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4.25" customHeight="1" x14ac:dyDescent="0.2">
      <c r="A16" s="3">
        <v>24</v>
      </c>
      <c r="B16" s="7">
        <v>0.45420528500000001</v>
      </c>
      <c r="C16" s="7">
        <v>0.12005616</v>
      </c>
      <c r="D16" s="7">
        <v>0.60170250300000006</v>
      </c>
      <c r="E16" s="7">
        <v>9.4034938999999998E-2</v>
      </c>
      <c r="F16" s="7">
        <v>0.64079534000000005</v>
      </c>
      <c r="G16" s="7">
        <v>0.43084369900000002</v>
      </c>
      <c r="H16" s="7">
        <v>0.838005997</v>
      </c>
      <c r="I16" s="7">
        <v>0.21911109500000001</v>
      </c>
      <c r="J16" s="7">
        <v>0.60589594099999999</v>
      </c>
      <c r="K16" s="7">
        <v>0.241836316</v>
      </c>
      <c r="L16" s="5"/>
      <c r="M16" s="5"/>
      <c r="N16" s="5">
        <v>3.17805383034794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4.25" customHeight="1" x14ac:dyDescent="0.2">
      <c r="A17" s="3">
        <v>25</v>
      </c>
      <c r="B17" s="7">
        <v>0.460039537</v>
      </c>
      <c r="C17" s="7">
        <v>0.121598277</v>
      </c>
      <c r="D17" s="7">
        <v>0.60943135100000001</v>
      </c>
      <c r="E17" s="7">
        <v>9.5242813999999995E-2</v>
      </c>
      <c r="F17" s="7">
        <v>0.64902633399999998</v>
      </c>
      <c r="G17" s="7">
        <v>0.436377872</v>
      </c>
      <c r="H17" s="7">
        <v>0.84877015499999997</v>
      </c>
      <c r="I17" s="7">
        <v>0.22192556999999999</v>
      </c>
      <c r="J17" s="7">
        <v>0.61367865399999999</v>
      </c>
      <c r="K17" s="7">
        <v>0.24494269499999999</v>
      </c>
      <c r="L17" s="5"/>
      <c r="M17" s="5"/>
      <c r="N17" s="5">
        <v>3.2188758248682001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4.25" customHeight="1" x14ac:dyDescent="0.2">
      <c r="A18" s="3">
        <v>26</v>
      </c>
      <c r="B18" s="7">
        <v>0.46564493400000001</v>
      </c>
      <c r="C18" s="7">
        <v>0.123079904</v>
      </c>
      <c r="D18" s="7">
        <v>0.61685702799999997</v>
      </c>
      <c r="E18" s="7">
        <v>9.6403310000000006E-2</v>
      </c>
      <c r="F18" s="7">
        <v>0.65693446</v>
      </c>
      <c r="G18" s="7">
        <v>0.44169496200000002</v>
      </c>
      <c r="H18" s="7">
        <v>0.85911207999999994</v>
      </c>
      <c r="I18" s="7">
        <v>0.22462964399999999</v>
      </c>
      <c r="J18" s="7">
        <v>0.62115608300000003</v>
      </c>
      <c r="K18" s="7">
        <v>0.247927224</v>
      </c>
      <c r="L18" s="5"/>
      <c r="M18" s="5"/>
      <c r="N18" s="5">
        <v>3.2580965380214799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4.25" customHeight="1" x14ac:dyDescent="0.2">
      <c r="A19" s="3">
        <v>27</v>
      </c>
      <c r="B19" s="7">
        <v>0.471038756</v>
      </c>
      <c r="C19" s="7">
        <v>0.124505606</v>
      </c>
      <c r="D19" s="7">
        <v>0.62400242299999997</v>
      </c>
      <c r="E19" s="7">
        <v>9.7520001999999995E-2</v>
      </c>
      <c r="F19" s="7">
        <v>0.66454409400000003</v>
      </c>
      <c r="G19" s="7">
        <v>0.44681135799999999</v>
      </c>
      <c r="H19" s="7">
        <v>0.86906364899999999</v>
      </c>
      <c r="I19" s="7">
        <v>0.22723165300000001</v>
      </c>
      <c r="J19" s="7">
        <v>0.62835127599999996</v>
      </c>
      <c r="K19" s="7">
        <v>0.250799102</v>
      </c>
      <c r="L19" s="5"/>
      <c r="M19" s="5"/>
      <c r="N19" s="5">
        <v>3.2958368660043198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4.25" customHeight="1" x14ac:dyDescent="0.2">
      <c r="A20" s="3">
        <v>28</v>
      </c>
      <c r="B20" s="7">
        <v>0.47623639499999998</v>
      </c>
      <c r="C20" s="7">
        <v>0.125879453</v>
      </c>
      <c r="D20" s="7">
        <v>0.63088792699999996</v>
      </c>
      <c r="E20" s="7">
        <v>9.8596079000000003E-2</v>
      </c>
      <c r="F20" s="7">
        <v>0.67187695199999997</v>
      </c>
      <c r="G20" s="7">
        <v>0.45174166100000002</v>
      </c>
      <c r="H20" s="7">
        <v>0.87865326099999996</v>
      </c>
      <c r="I20" s="7">
        <v>0.22973902299999999</v>
      </c>
      <c r="J20" s="7">
        <v>0.63528476700000003</v>
      </c>
      <c r="K20" s="7">
        <v>0.25356652400000002</v>
      </c>
      <c r="L20" s="5"/>
      <c r="M20" s="5"/>
      <c r="N20" s="5">
        <v>3.3322045101751998</v>
      </c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4.25" customHeight="1" x14ac:dyDescent="0.2">
      <c r="A21" s="3">
        <v>29</v>
      </c>
      <c r="B21" s="7">
        <v>0.48125162300000002</v>
      </c>
      <c r="C21" s="7">
        <v>0.127205085</v>
      </c>
      <c r="D21" s="7">
        <v>0.63753178399999999</v>
      </c>
      <c r="E21" s="7">
        <v>9.9634391000000003E-2</v>
      </c>
      <c r="F21" s="7">
        <v>0.67895246300000001</v>
      </c>
      <c r="G21" s="7">
        <v>0.45649893600000002</v>
      </c>
      <c r="H21" s="7">
        <v>0.887906325</v>
      </c>
      <c r="I21" s="7">
        <v>0.23215839499999999</v>
      </c>
      <c r="J21" s="7">
        <v>0.64197492700000003</v>
      </c>
      <c r="K21" s="7">
        <v>0.25623682399999997</v>
      </c>
      <c r="L21" s="5"/>
      <c r="M21" s="5"/>
      <c r="N21" s="5">
        <v>3.3672958299864701</v>
      </c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4.25" customHeight="1" x14ac:dyDescent="0.2">
      <c r="A22" s="3">
        <v>30</v>
      </c>
      <c r="B22" s="7">
        <v>0.48609680900000002</v>
      </c>
      <c r="C22" s="7">
        <v>0.128485771</v>
      </c>
      <c r="D22" s="7">
        <v>0.64395038100000002</v>
      </c>
      <c r="E22" s="7">
        <v>0.10063749800000001</v>
      </c>
      <c r="F22" s="7">
        <v>0.68578807900000005</v>
      </c>
      <c r="G22" s="7">
        <v>0.46109491499999999</v>
      </c>
      <c r="H22" s="7">
        <v>0.89684566499999996</v>
      </c>
      <c r="I22" s="7">
        <v>0.23449574000000001</v>
      </c>
      <c r="J22" s="7">
        <v>0.64843825799999999</v>
      </c>
      <c r="K22" s="7">
        <v>0.25881658699999999</v>
      </c>
      <c r="L22" s="5"/>
      <c r="M22" s="5"/>
      <c r="N22" s="5">
        <v>3.4011973816621501</v>
      </c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4.25" customHeight="1" x14ac:dyDescent="0.2">
      <c r="A23" s="3">
        <v>31</v>
      </c>
      <c r="B23" s="7">
        <v>0.49078310800000002</v>
      </c>
      <c r="C23" s="7">
        <v>0.12972446000000001</v>
      </c>
      <c r="D23" s="7">
        <v>0.650158495</v>
      </c>
      <c r="E23" s="7">
        <v>0.101607711</v>
      </c>
      <c r="F23" s="7">
        <v>0.69239953600000004</v>
      </c>
      <c r="G23" s="7">
        <v>0.465540179</v>
      </c>
      <c r="H23" s="7">
        <v>0.90549185899999995</v>
      </c>
      <c r="I23" s="7">
        <v>0.23675643599999999</v>
      </c>
      <c r="J23" s="7">
        <v>0.65468963700000005</v>
      </c>
      <c r="K23" s="7">
        <v>0.26131175200000001</v>
      </c>
      <c r="L23" s="5"/>
      <c r="M23" s="5"/>
      <c r="N23" s="5">
        <v>3.4339872044851401</v>
      </c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4.25" customHeight="1" x14ac:dyDescent="0.2">
      <c r="A24" s="3">
        <v>32</v>
      </c>
      <c r="B24" s="7">
        <v>0.49532061100000002</v>
      </c>
      <c r="C24" s="7">
        <v>0.130923819</v>
      </c>
      <c r="D24" s="7">
        <v>0.65616949199999997</v>
      </c>
      <c r="E24" s="7">
        <v>0.10254711900000001</v>
      </c>
      <c r="F24" s="7">
        <v>0.69880106900000005</v>
      </c>
      <c r="G24" s="7">
        <v>0.46984429999999999</v>
      </c>
      <c r="H24" s="7">
        <v>0.91386352299999996</v>
      </c>
      <c r="I24" s="7">
        <v>0.238945352</v>
      </c>
      <c r="J24" s="7">
        <v>0.66074252700000002</v>
      </c>
      <c r="K24" s="7">
        <v>0.26372769200000001</v>
      </c>
      <c r="L24" s="5"/>
      <c r="M24" s="5"/>
      <c r="N24" s="5">
        <v>3.4657359027997199</v>
      </c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4.25" customHeight="1" x14ac:dyDescent="0.2">
      <c r="A25" s="3">
        <v>33</v>
      </c>
      <c r="B25" s="7">
        <v>0.499718475</v>
      </c>
      <c r="C25" s="7">
        <v>0.13208626800000001</v>
      </c>
      <c r="D25" s="7">
        <v>0.66199550500000004</v>
      </c>
      <c r="E25" s="7">
        <v>0.103457616</v>
      </c>
      <c r="F25" s="7">
        <v>0.70500560099999998</v>
      </c>
      <c r="G25" s="7">
        <v>0.47401596499999998</v>
      </c>
      <c r="H25" s="7">
        <v>0.92197755599999998</v>
      </c>
      <c r="I25" s="7">
        <v>0.241066905</v>
      </c>
      <c r="J25" s="7">
        <v>0.66660914299999996</v>
      </c>
      <c r="K25" s="7">
        <v>0.26606928400000002</v>
      </c>
      <c r="L25" s="5"/>
      <c r="M25" s="5"/>
      <c r="N25" s="5">
        <v>3.4965075614664798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4.25" customHeight="1" x14ac:dyDescent="0.2">
      <c r="A26" s="3">
        <v>34</v>
      </c>
      <c r="B26" s="7">
        <v>0.50398504</v>
      </c>
      <c r="C26" s="7">
        <v>0.13321401299999999</v>
      </c>
      <c r="D26" s="7">
        <v>0.66764758099999999</v>
      </c>
      <c r="E26" s="7">
        <v>0.104340931</v>
      </c>
      <c r="F26" s="7">
        <v>0.71102489499999999</v>
      </c>
      <c r="G26" s="7">
        <v>0.478063083</v>
      </c>
      <c r="H26" s="7">
        <v>0.92984934299999999</v>
      </c>
      <c r="I26" s="7">
        <v>0.24312512</v>
      </c>
      <c r="J26" s="7">
        <v>0.67230060999999997</v>
      </c>
      <c r="K26" s="7">
        <v>0.26834096699999999</v>
      </c>
      <c r="L26" s="5"/>
      <c r="M26" s="5"/>
      <c r="N26" s="5">
        <v>3.5263605246161598</v>
      </c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4.25" customHeight="1" x14ac:dyDescent="0.2">
      <c r="A27" s="3">
        <v>35</v>
      </c>
      <c r="B27" s="7">
        <v>0.50812791899999998</v>
      </c>
      <c r="C27" s="7">
        <v>0.13430906400000001</v>
      </c>
      <c r="D27" s="7">
        <v>0.673135806</v>
      </c>
      <c r="E27" s="7">
        <v>0.105198639</v>
      </c>
      <c r="F27" s="7">
        <v>0.71686969099999998</v>
      </c>
      <c r="G27" s="7">
        <v>0.48199287699999999</v>
      </c>
      <c r="H27" s="7">
        <v>0.93749292900000003</v>
      </c>
      <c r="I27" s="7">
        <v>0.24512366699999999</v>
      </c>
      <c r="J27" s="7">
        <v>0.67782708400000002</v>
      </c>
      <c r="K27" s="7">
        <v>0.27054679500000001</v>
      </c>
      <c r="L27" s="5"/>
      <c r="M27" s="5"/>
      <c r="N27" s="5">
        <v>3.55534806148941</v>
      </c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4.25" customHeight="1" x14ac:dyDescent="0.2">
      <c r="A28" s="3">
        <v>36</v>
      </c>
      <c r="B28" s="7">
        <v>0.51215408200000001</v>
      </c>
      <c r="C28" s="7">
        <v>0.13537326499999999</v>
      </c>
      <c r="D28" s="7">
        <v>0.67846941199999999</v>
      </c>
      <c r="E28" s="7">
        <v>0.106032182</v>
      </c>
      <c r="F28" s="7">
        <v>0.72254982400000001</v>
      </c>
      <c r="G28" s="7">
        <v>0.48581195799999999</v>
      </c>
      <c r="H28" s="7">
        <v>0.94492117499999995</v>
      </c>
      <c r="I28" s="7">
        <v>0.24706591</v>
      </c>
      <c r="J28" s="7">
        <v>0.68319786100000002</v>
      </c>
      <c r="K28" s="7">
        <v>0.27269047800000001</v>
      </c>
      <c r="L28" s="5"/>
      <c r="M28" s="5"/>
      <c r="N28" s="5">
        <v>3.5835189384561099</v>
      </c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4.25" customHeight="1" x14ac:dyDescent="0.2">
      <c r="A29" s="3">
        <v>37</v>
      </c>
      <c r="B29" s="7">
        <v>0.51606992399999996</v>
      </c>
      <c r="C29" s="7">
        <v>0.13640830600000001</v>
      </c>
      <c r="D29" s="7">
        <v>0.683656873</v>
      </c>
      <c r="E29" s="7">
        <v>0.106842886</v>
      </c>
      <c r="F29" s="7">
        <v>0.72807431700000003</v>
      </c>
      <c r="G29" s="7">
        <v>0.48952639399999998</v>
      </c>
      <c r="H29" s="7">
        <v>0.95214588099999997</v>
      </c>
      <c r="I29" s="7">
        <v>0.24895493299999999</v>
      </c>
      <c r="J29" s="7">
        <v>0.68842147600000003</v>
      </c>
      <c r="K29" s="7">
        <v>0.27477542300000002</v>
      </c>
      <c r="L29" s="5"/>
      <c r="M29" s="5"/>
      <c r="N29" s="5">
        <v>3.6109179126442199</v>
      </c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4.25" customHeight="1" x14ac:dyDescent="0.2">
      <c r="A30" s="3">
        <v>38</v>
      </c>
      <c r="B30" s="7">
        <v>0.51988133199999997</v>
      </c>
      <c r="C30" s="7">
        <v>0.13741574200000001</v>
      </c>
      <c r="D30" s="7">
        <v>0.68870598599999999</v>
      </c>
      <c r="E30" s="7">
        <v>0.10763196899999999</v>
      </c>
      <c r="F30" s="7">
        <v>0.73345147200000005</v>
      </c>
      <c r="G30" s="7">
        <v>0.49314176599999998</v>
      </c>
      <c r="H30" s="7">
        <v>0.959177905</v>
      </c>
      <c r="I30" s="7">
        <v>0.25079357699999999</v>
      </c>
      <c r="J30" s="7">
        <v>0.69350577700000005</v>
      </c>
      <c r="K30" s="7">
        <v>0.27680476300000001</v>
      </c>
      <c r="L30" s="5"/>
      <c r="M30" s="5"/>
      <c r="N30" s="5">
        <v>3.6375861597263799</v>
      </c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4.25" customHeight="1" x14ac:dyDescent="0.2">
      <c r="A31" s="3">
        <v>39</v>
      </c>
      <c r="B31" s="7">
        <v>0.52359373099999995</v>
      </c>
      <c r="C31" s="7">
        <v>0.13839700899999999</v>
      </c>
      <c r="D31" s="7">
        <v>0.69362393700000002</v>
      </c>
      <c r="E31" s="7">
        <v>0.108400554</v>
      </c>
      <c r="F31" s="7">
        <v>0.73868894500000004</v>
      </c>
      <c r="G31" s="7">
        <v>0.49666322099999999</v>
      </c>
      <c r="H31" s="7">
        <v>0.966027258</v>
      </c>
      <c r="I31" s="7">
        <v>0.25258445800000001</v>
      </c>
      <c r="J31" s="7">
        <v>0.69845800300000005</v>
      </c>
      <c r="K31" s="7">
        <v>0.27878138600000002</v>
      </c>
      <c r="L31" s="5"/>
      <c r="M31" s="5"/>
      <c r="N31" s="5">
        <v>3.6635616461296401</v>
      </c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4.25" customHeight="1" x14ac:dyDescent="0.2">
      <c r="A32" s="3">
        <v>40</v>
      </c>
      <c r="B32" s="7">
        <v>0.52721213499999997</v>
      </c>
      <c r="C32" s="7">
        <v>0.13935343</v>
      </c>
      <c r="D32" s="7">
        <v>0.69841737000000004</v>
      </c>
      <c r="E32" s="7">
        <v>0.109149678</v>
      </c>
      <c r="F32" s="7">
        <v>0.74379380900000003</v>
      </c>
      <c r="G32" s="7">
        <v>0.50009551600000002</v>
      </c>
      <c r="H32" s="7">
        <v>0.97270319100000002</v>
      </c>
      <c r="I32" s="7">
        <v>0.254329996</v>
      </c>
      <c r="J32" s="7">
        <v>0.70328484300000005</v>
      </c>
      <c r="K32" s="7">
        <v>0.280707963</v>
      </c>
      <c r="L32" s="5"/>
      <c r="M32" s="5"/>
      <c r="N32" s="5">
        <v>3.68887945411393</v>
      </c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4.25" customHeight="1" x14ac:dyDescent="0.2">
      <c r="A33" s="3">
        <v>41</v>
      </c>
      <c r="B33" s="7">
        <v>0.53074118599999998</v>
      </c>
      <c r="C33" s="7">
        <v>0.14028623400000001</v>
      </c>
      <c r="D33" s="7">
        <v>0.70309243499999996</v>
      </c>
      <c r="E33" s="7">
        <v>0.109880304</v>
      </c>
      <c r="F33" s="7">
        <v>0.74877261399999995</v>
      </c>
      <c r="G33" s="7">
        <v>0.503443054</v>
      </c>
      <c r="H33" s="7">
        <v>0.97921427000000005</v>
      </c>
      <c r="I33" s="7">
        <v>0.25603242999999998</v>
      </c>
      <c r="J33" s="7">
        <v>0.707992489</v>
      </c>
      <c r="K33" s="7">
        <v>0.28258696500000002</v>
      </c>
      <c r="L33" s="5"/>
      <c r="M33" s="5"/>
      <c r="N33" s="5">
        <v>3.7135720667043</v>
      </c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4.25" customHeight="1" x14ac:dyDescent="0.2">
      <c r="A34" s="3">
        <v>42</v>
      </c>
      <c r="B34" s="7">
        <v>0.53418519200000003</v>
      </c>
      <c r="C34" s="7">
        <v>0.141196558</v>
      </c>
      <c r="D34" s="7">
        <v>0.70765483600000001</v>
      </c>
      <c r="E34" s="7">
        <v>0.11059332299999999</v>
      </c>
      <c r="F34" s="7">
        <v>0.75363143600000004</v>
      </c>
      <c r="G34" s="7">
        <v>0.50670992100000001</v>
      </c>
      <c r="H34" s="7">
        <v>0.98556843900000002</v>
      </c>
      <c r="I34" s="7">
        <v>0.25769383699999998</v>
      </c>
      <c r="J34" s="7">
        <v>0.71258668800000002</v>
      </c>
      <c r="K34" s="7">
        <v>0.28442068599999998</v>
      </c>
      <c r="L34" s="5"/>
      <c r="M34" s="5"/>
      <c r="N34" s="5">
        <v>3.73766961828336</v>
      </c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4.25" customHeight="1" x14ac:dyDescent="0.2">
      <c r="A35" s="3">
        <v>43</v>
      </c>
      <c r="B35" s="7">
        <v>0.537548154</v>
      </c>
      <c r="C35" s="7">
        <v>0.142085461</v>
      </c>
      <c r="D35" s="7">
        <v>0.71210987699999995</v>
      </c>
      <c r="E35" s="7">
        <v>0.11128956299999999</v>
      </c>
      <c r="F35" s="7">
        <v>0.75837592300000001</v>
      </c>
      <c r="G35" s="7">
        <v>0.50989991300000004</v>
      </c>
      <c r="H35" s="7">
        <v>0.99177308500000005</v>
      </c>
      <c r="I35" s="7">
        <v>0.25931614800000002</v>
      </c>
      <c r="J35" s="7">
        <v>0.71707277700000005</v>
      </c>
      <c r="K35" s="7">
        <v>0.28621125600000002</v>
      </c>
      <c r="L35" s="5"/>
      <c r="M35" s="5"/>
      <c r="N35" s="5">
        <v>3.7612001156935602</v>
      </c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4.25" customHeight="1" x14ac:dyDescent="0.2">
      <c r="A36" s="3">
        <v>44</v>
      </c>
      <c r="B36" s="7">
        <v>0.540833801</v>
      </c>
      <c r="C36" s="7">
        <v>0.14295392700000001</v>
      </c>
      <c r="D36" s="7">
        <v>0.71646249399999995</v>
      </c>
      <c r="E36" s="7">
        <v>0.111969796</v>
      </c>
      <c r="F36" s="7">
        <v>0.76301133099999996</v>
      </c>
      <c r="G36" s="7">
        <v>0.51301656500000004</v>
      </c>
      <c r="H36" s="7">
        <v>0.99783508200000004</v>
      </c>
      <c r="I36" s="7">
        <v>0.26090116200000002</v>
      </c>
      <c r="J36" s="7">
        <v>0.72145572800000002</v>
      </c>
      <c r="K36" s="7">
        <v>0.28796066100000001</v>
      </c>
      <c r="L36" s="5"/>
      <c r="M36" s="5"/>
      <c r="N36" s="5">
        <v>3.7841896339182601</v>
      </c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4.25" customHeight="1" x14ac:dyDescent="0.2">
      <c r="A37" s="3">
        <v>45</v>
      </c>
      <c r="B37" s="7">
        <v>0.54404560599999996</v>
      </c>
      <c r="C37" s="7">
        <v>0.143802876</v>
      </c>
      <c r="D37" s="7">
        <v>0.72071729100000004</v>
      </c>
      <c r="E37" s="7">
        <v>0.112634742</v>
      </c>
      <c r="F37" s="7">
        <v>0.76754256300000001</v>
      </c>
      <c r="G37" s="7">
        <v>0.51606317499999999</v>
      </c>
      <c r="H37" s="7">
        <v>1.003760843</v>
      </c>
      <c r="I37" s="7">
        <v>0.262450554</v>
      </c>
      <c r="J37" s="7">
        <v>0.72574017800000001</v>
      </c>
      <c r="K37" s="7">
        <v>0.28967074900000001</v>
      </c>
      <c r="L37" s="5"/>
      <c r="M37" s="5"/>
      <c r="N37" s="5">
        <v>3.8066624897703099</v>
      </c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4.25" customHeight="1" x14ac:dyDescent="0.2">
      <c r="A38" s="3">
        <v>46</v>
      </c>
      <c r="B38" s="7">
        <v>0.54718681599999996</v>
      </c>
      <c r="C38" s="7">
        <v>0.14463316500000001</v>
      </c>
      <c r="D38" s="7">
        <v>0.72487856799999995</v>
      </c>
      <c r="E38" s="7">
        <v>0.113285073</v>
      </c>
      <c r="F38" s="7">
        <v>0.77197420000000005</v>
      </c>
      <c r="G38" s="7">
        <v>0.51904282000000002</v>
      </c>
      <c r="H38" s="7">
        <v>1.0095563569999999</v>
      </c>
      <c r="I38" s="7">
        <v>0.26396589100000001</v>
      </c>
      <c r="J38" s="7">
        <v>0.72993045599999995</v>
      </c>
      <c r="K38" s="7">
        <v>0.29134325</v>
      </c>
      <c r="L38" s="5"/>
      <c r="M38" s="5"/>
      <c r="N38" s="5">
        <v>3.8286413964890902</v>
      </c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4.25" customHeight="1" x14ac:dyDescent="0.2">
      <c r="A39" s="3">
        <v>47</v>
      </c>
      <c r="B39" s="7">
        <v>0.55026046799999995</v>
      </c>
      <c r="C39" s="7">
        <v>0.14544559700000001</v>
      </c>
      <c r="D39" s="7">
        <v>0.728950349</v>
      </c>
      <c r="E39" s="7">
        <v>0.113921416</v>
      </c>
      <c r="F39" s="7">
        <v>0.77631052599999995</v>
      </c>
      <c r="G39" s="7">
        <v>0.521958382</v>
      </c>
      <c r="H39" s="7">
        <v>1.015227227</v>
      </c>
      <c r="I39" s="7">
        <v>0.26544863699999999</v>
      </c>
      <c r="J39" s="7">
        <v>0.73403061400000003</v>
      </c>
      <c r="K39" s="7">
        <v>0.29297978000000002</v>
      </c>
      <c r="L39" s="5"/>
      <c r="M39" s="5"/>
      <c r="N39" s="5">
        <v>3.85014760171005</v>
      </c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4.25" customHeight="1" x14ac:dyDescent="0.2">
      <c r="A40" s="3">
        <v>48</v>
      </c>
      <c r="B40" s="7">
        <v>0.55326940700000005</v>
      </c>
      <c r="C40" s="7">
        <v>0.14624092399999999</v>
      </c>
      <c r="D40" s="7">
        <v>0.73293640100000002</v>
      </c>
      <c r="E40" s="7">
        <v>0.114544362</v>
      </c>
      <c r="F40" s="7">
        <v>0.78055555399999998</v>
      </c>
      <c r="G40" s="7">
        <v>0.52481255900000001</v>
      </c>
      <c r="H40" s="7">
        <v>1.020778701</v>
      </c>
      <c r="I40" s="7">
        <v>0.26690016599999999</v>
      </c>
      <c r="J40" s="7">
        <v>0.73804444700000005</v>
      </c>
      <c r="K40" s="7">
        <v>0.294581855</v>
      </c>
      <c r="L40" s="5"/>
      <c r="M40" s="5"/>
      <c r="N40" s="5">
        <v>3.8712010109078898</v>
      </c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4.25" customHeight="1" x14ac:dyDescent="0.2">
      <c r="A41" s="3">
        <v>49</v>
      </c>
      <c r="B41" s="7">
        <v>0.55621630200000005</v>
      </c>
      <c r="C41" s="7">
        <v>0.14701985100000001</v>
      </c>
      <c r="D41" s="7">
        <v>0.736840261</v>
      </c>
      <c r="E41" s="7">
        <v>0.115154463</v>
      </c>
      <c r="F41" s="7">
        <v>0.78471304900000005</v>
      </c>
      <c r="G41" s="7">
        <v>0.52760788300000006</v>
      </c>
      <c r="H41" s="7">
        <v>1.026215704</v>
      </c>
      <c r="I41" s="7">
        <v>0.26832176400000002</v>
      </c>
      <c r="J41" s="7">
        <v>0.74197551399999995</v>
      </c>
      <c r="K41" s="7">
        <v>0.296150894</v>
      </c>
      <c r="L41" s="5"/>
      <c r="M41" s="5"/>
      <c r="N41" s="5">
        <v>3.8918202981106198</v>
      </c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4.25" customHeight="1" x14ac:dyDescent="0.2">
      <c r="A42" s="3">
        <v>50</v>
      </c>
      <c r="B42" s="7">
        <v>0.55910365900000003</v>
      </c>
      <c r="C42" s="7">
        <v>0.147783041</v>
      </c>
      <c r="D42" s="7">
        <v>0.74066524899999997</v>
      </c>
      <c r="E42" s="7">
        <v>0.11575223799999999</v>
      </c>
      <c r="F42" s="7">
        <v>0.78878654800000003</v>
      </c>
      <c r="G42" s="7">
        <v>0.53034673200000004</v>
      </c>
      <c r="H42" s="7">
        <v>1.0315428600000001</v>
      </c>
      <c r="I42" s="7">
        <v>0.26971464000000001</v>
      </c>
      <c r="J42" s="7">
        <v>0.74582716000000004</v>
      </c>
      <c r="K42" s="7">
        <v>0.297688234</v>
      </c>
      <c r="L42" s="5"/>
      <c r="M42" s="5"/>
      <c r="N42" s="5">
        <v>3.9120230054281402</v>
      </c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4.25" customHeight="1" x14ac:dyDescent="0.2">
      <c r="A43" s="3">
        <v>51</v>
      </c>
      <c r="B43" s="7">
        <v>0.56193383699999999</v>
      </c>
      <c r="C43" s="7">
        <v>0.14853111799999999</v>
      </c>
      <c r="D43" s="7">
        <v>0.74441449100000001</v>
      </c>
      <c r="E43" s="7">
        <v>0.116338175</v>
      </c>
      <c r="F43" s="7">
        <v>0.79277937899999995</v>
      </c>
      <c r="G43" s="7">
        <v>0.53303134299999999</v>
      </c>
      <c r="H43" s="7">
        <v>1.036764521</v>
      </c>
      <c r="I43" s="7">
        <v>0.27107993400000002</v>
      </c>
      <c r="J43" s="7">
        <v>0.74960252999999999</v>
      </c>
      <c r="K43" s="7">
        <v>0.299195129</v>
      </c>
      <c r="L43" s="5"/>
      <c r="M43" s="5"/>
      <c r="N43" s="5">
        <v>3.93182563272432</v>
      </c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4.25" customHeight="1" x14ac:dyDescent="0.2">
      <c r="A44" s="3">
        <v>52</v>
      </c>
      <c r="B44" s="7">
        <v>0.56470905599999999</v>
      </c>
      <c r="C44" s="7">
        <v>0.14926466699999999</v>
      </c>
      <c r="D44" s="7">
        <v>0.74809092600000004</v>
      </c>
      <c r="E44" s="7">
        <v>0.116912734</v>
      </c>
      <c r="F44" s="7">
        <v>0.79669467400000005</v>
      </c>
      <c r="G44" s="7">
        <v>0.53566382199999996</v>
      </c>
      <c r="H44" s="7">
        <v>1.0418847840000001</v>
      </c>
      <c r="I44" s="7">
        <v>0.27241871499999998</v>
      </c>
      <c r="J44" s="7">
        <v>0.753304588</v>
      </c>
      <c r="K44" s="7">
        <v>0.30067276300000001</v>
      </c>
      <c r="L44" s="5"/>
      <c r="M44" s="5"/>
      <c r="N44" s="5">
        <v>3.95124371858142</v>
      </c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4.25" customHeight="1" x14ac:dyDescent="0.2">
      <c r="A45" s="3">
        <v>53</v>
      </c>
      <c r="B45" s="7">
        <v>0.56743141200000002</v>
      </c>
      <c r="C45" s="7">
        <v>0.14998424399999999</v>
      </c>
      <c r="D45" s="7">
        <v>0.75169733000000005</v>
      </c>
      <c r="E45" s="7">
        <v>0.11747634799999999</v>
      </c>
      <c r="F45" s="7">
        <v>0.80053538800000001</v>
      </c>
      <c r="G45" s="7">
        <v>0.53824615499999995</v>
      </c>
      <c r="H45" s="7">
        <v>1.0469075130000001</v>
      </c>
      <c r="I45" s="7">
        <v>0.27373199300000001</v>
      </c>
      <c r="J45" s="7">
        <v>0.75693612700000001</v>
      </c>
      <c r="K45" s="7">
        <v>0.30212224900000001</v>
      </c>
      <c r="L45" s="5"/>
      <c r="M45" s="5"/>
      <c r="N45" s="5">
        <v>3.9702919135521202</v>
      </c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4.25" customHeight="1" x14ac:dyDescent="0.2">
      <c r="A46" s="3">
        <v>54</v>
      </c>
      <c r="B46" s="7">
        <v>0.57010287800000004</v>
      </c>
      <c r="C46" s="7">
        <v>0.15069036999999999</v>
      </c>
      <c r="D46" s="7">
        <v>0.75523632100000004</v>
      </c>
      <c r="E46" s="7">
        <v>0.11802942600000001</v>
      </c>
      <c r="F46" s="7">
        <v>0.80430430799999997</v>
      </c>
      <c r="G46" s="7">
        <v>0.54078021799999998</v>
      </c>
      <c r="H46" s="7">
        <v>1.0518363529999999</v>
      </c>
      <c r="I46" s="7">
        <v>0.27502072399999999</v>
      </c>
      <c r="J46" s="7">
        <v>0.76049978200000001</v>
      </c>
      <c r="K46" s="7">
        <v>0.30354463999999998</v>
      </c>
      <c r="L46" s="5"/>
      <c r="M46" s="5"/>
      <c r="N46" s="5">
        <v>3.9889840465642701</v>
      </c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4.25" customHeight="1" x14ac:dyDescent="0.2">
      <c r="A47" s="3">
        <v>55</v>
      </c>
      <c r="B47" s="7">
        <v>0.57272532499999995</v>
      </c>
      <c r="C47" s="7">
        <v>0.15138353800000001</v>
      </c>
      <c r="D47" s="7">
        <v>0.75871037299999999</v>
      </c>
      <c r="E47" s="7">
        <v>0.118572356</v>
      </c>
      <c r="F47" s="7">
        <v>0.80800406999999996</v>
      </c>
      <c r="G47" s="7">
        <v>0.54326778099999995</v>
      </c>
      <c r="H47" s="7">
        <v>1.0566747510000001</v>
      </c>
      <c r="I47" s="7">
        <v>0.27628580600000002</v>
      </c>
      <c r="J47" s="7">
        <v>0.76399804500000001</v>
      </c>
      <c r="K47" s="7">
        <v>0.30494093100000003</v>
      </c>
      <c r="L47" s="5"/>
      <c r="M47" s="5"/>
      <c r="N47" s="5">
        <v>4.0073331852324703</v>
      </c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4.25" customHeight="1" x14ac:dyDescent="0.2">
      <c r="A48" s="3">
        <v>56</v>
      </c>
      <c r="B48" s="7">
        <v>0.57530051699999996</v>
      </c>
      <c r="C48" s="7">
        <v>0.152064217</v>
      </c>
      <c r="D48" s="7">
        <v>0.76212182500000003</v>
      </c>
      <c r="E48" s="7">
        <v>0.119105503</v>
      </c>
      <c r="F48" s="7">
        <v>0.81163716600000002</v>
      </c>
      <c r="G48" s="7">
        <v>0.54571052099999995</v>
      </c>
      <c r="H48" s="7">
        <v>1.061425965</v>
      </c>
      <c r="I48" s="7">
        <v>0.27752809299999998</v>
      </c>
      <c r="J48" s="7">
        <v>0.76743327299999997</v>
      </c>
      <c r="K48" s="7">
        <v>0.30631206300000002</v>
      </c>
      <c r="L48" s="5"/>
      <c r="M48" s="5"/>
      <c r="N48" s="5">
        <v>4.0253516907351496</v>
      </c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4.25" customHeight="1" x14ac:dyDescent="0.2">
      <c r="A49" s="3">
        <v>57</v>
      </c>
      <c r="B49" s="7">
        <v>0.57783012899999997</v>
      </c>
      <c r="C49" s="7">
        <v>0.152732847</v>
      </c>
      <c r="D49" s="7">
        <v>0.76547289500000004</v>
      </c>
      <c r="E49" s="7">
        <v>0.119629213</v>
      </c>
      <c r="F49" s="7">
        <v>0.81520595600000001</v>
      </c>
      <c r="G49" s="7">
        <v>0.54811002499999995</v>
      </c>
      <c r="H49" s="7">
        <v>1.0660930829999999</v>
      </c>
      <c r="I49" s="7">
        <v>0.27874839099999998</v>
      </c>
      <c r="J49" s="7">
        <v>0.77080769699999996</v>
      </c>
      <c r="K49" s="7">
        <v>0.30765892500000003</v>
      </c>
      <c r="L49" s="5"/>
      <c r="M49" s="5"/>
      <c r="N49" s="5">
        <v>4.0430512678345503</v>
      </c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4.25" customHeight="1" x14ac:dyDescent="0.2">
      <c r="A50" s="3">
        <v>58</v>
      </c>
      <c r="B50" s="7">
        <v>0.58031574500000005</v>
      </c>
      <c r="C50" s="7">
        <v>0.15338984899999999</v>
      </c>
      <c r="D50" s="7">
        <v>0.76876568199999995</v>
      </c>
      <c r="E50" s="7">
        <v>0.120143814</v>
      </c>
      <c r="F50" s="7">
        <v>0.81871267700000006</v>
      </c>
      <c r="G50" s="7">
        <v>0.55046779599999995</v>
      </c>
      <c r="H50" s="7">
        <v>1.07067903</v>
      </c>
      <c r="I50" s="7">
        <v>0.27994746599999998</v>
      </c>
      <c r="J50" s="7">
        <v>0.77412343299999997</v>
      </c>
      <c r="K50" s="7">
        <v>0.30898236200000001</v>
      </c>
      <c r="L50" s="5"/>
      <c r="M50" s="5"/>
      <c r="N50" s="5">
        <v>4.0604430105464102</v>
      </c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4.25" customHeight="1" x14ac:dyDescent="0.2">
      <c r="A51" s="3">
        <v>59</v>
      </c>
      <c r="B51" s="7">
        <v>0.58275887000000004</v>
      </c>
      <c r="C51" s="7">
        <v>0.15403561900000001</v>
      </c>
      <c r="D51" s="7">
        <v>0.77200217999999998</v>
      </c>
      <c r="E51" s="7">
        <v>0.120649619</v>
      </c>
      <c r="F51" s="7">
        <v>0.82215945099999999</v>
      </c>
      <c r="G51" s="7">
        <v>0.55278526100000003</v>
      </c>
      <c r="H51" s="7">
        <v>1.07518658</v>
      </c>
      <c r="I51" s="7">
        <v>0.28112604200000002</v>
      </c>
      <c r="J51" s="7">
        <v>0.77738248600000004</v>
      </c>
      <c r="K51" s="7">
        <v>0.31028317500000002</v>
      </c>
      <c r="L51" s="5"/>
      <c r="M51" s="5"/>
      <c r="N51" s="5">
        <v>4.0775374439057197</v>
      </c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4.25" customHeight="1" x14ac:dyDescent="0.2">
      <c r="A52" s="3">
        <v>60</v>
      </c>
      <c r="B52" s="7">
        <v>0.585160931</v>
      </c>
      <c r="C52" s="7">
        <v>0.154670535</v>
      </c>
      <c r="D52" s="7">
        <v>0.77518427999999995</v>
      </c>
      <c r="E52" s="7">
        <v>0.121146922</v>
      </c>
      <c r="F52" s="7">
        <v>0.82554829299999999</v>
      </c>
      <c r="G52" s="7">
        <v>0.55506377500000004</v>
      </c>
      <c r="H52" s="7">
        <v>1.0796183699999999</v>
      </c>
      <c r="I52" s="7">
        <v>0.28228481</v>
      </c>
      <c r="J52" s="7">
        <v>0.78058676299999996</v>
      </c>
      <c r="K52" s="7">
        <v>0.31156212500000002</v>
      </c>
      <c r="L52" s="5"/>
      <c r="M52" s="5"/>
      <c r="N52" s="5">
        <v>4.0943445622221004</v>
      </c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4.25" customHeight="1" x14ac:dyDescent="0.2">
      <c r="A53" s="3">
        <v>61</v>
      </c>
      <c r="B53" s="7">
        <v>0.58752328799999998</v>
      </c>
      <c r="C53" s="7">
        <v>0.15529495600000001</v>
      </c>
      <c r="D53" s="7">
        <v>0.77831378100000004</v>
      </c>
      <c r="E53" s="7">
        <v>0.12163600500000001</v>
      </c>
      <c r="F53" s="7">
        <v>0.82888111900000006</v>
      </c>
      <c r="G53" s="7">
        <v>0.55730462599999997</v>
      </c>
      <c r="H53" s="7">
        <v>1.0839769029999999</v>
      </c>
      <c r="I53" s="7">
        <v>0.28342442400000001</v>
      </c>
      <c r="J53" s="7">
        <v>0.78373807500000003</v>
      </c>
      <c r="K53" s="7">
        <v>0.31281993499999999</v>
      </c>
      <c r="L53" s="5"/>
      <c r="M53" s="5"/>
      <c r="N53" s="5">
        <v>4.1108738641733096</v>
      </c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4.25" customHeight="1" x14ac:dyDescent="0.2">
      <c r="A54" s="3">
        <v>62</v>
      </c>
      <c r="B54" s="7">
        <v>0.58984723100000003</v>
      </c>
      <c r="C54" s="7">
        <v>0.15590922400000001</v>
      </c>
      <c r="D54" s="7">
        <v>0.78139239299999996</v>
      </c>
      <c r="E54" s="7">
        <v>0.122117135</v>
      </c>
      <c r="F54" s="7">
        <v>0.83215974999999998</v>
      </c>
      <c r="G54" s="7">
        <v>0.55950903900000004</v>
      </c>
      <c r="H54" s="7">
        <v>1.0882645630000001</v>
      </c>
      <c r="I54" s="7">
        <v>0.284545506</v>
      </c>
      <c r="J54" s="7">
        <v>0.78683814299999999</v>
      </c>
      <c r="K54" s="7">
        <v>0.31405729100000002</v>
      </c>
      <c r="L54" s="5"/>
      <c r="M54" s="5"/>
      <c r="N54" s="5">
        <v>4.1271343850450899</v>
      </c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4.25" customHeight="1" x14ac:dyDescent="0.2">
      <c r="A55" s="3">
        <v>63</v>
      </c>
      <c r="B55" s="7">
        <v>0.59213398800000006</v>
      </c>
      <c r="C55" s="7">
        <v>0.156513663</v>
      </c>
      <c r="D55" s="7">
        <v>0.78442174600000003</v>
      </c>
      <c r="E55" s="7">
        <v>0.122590567</v>
      </c>
      <c r="F55" s="7">
        <v>0.83538592099999998</v>
      </c>
      <c r="G55" s="7">
        <v>0.56167818000000003</v>
      </c>
      <c r="H55" s="7">
        <v>1.0924836179999999</v>
      </c>
      <c r="I55" s="7">
        <v>0.28564865099999998</v>
      </c>
      <c r="J55" s="7">
        <v>0.78988860800000005</v>
      </c>
      <c r="K55" s="7">
        <v>0.315274848</v>
      </c>
      <c r="L55" s="5"/>
      <c r="M55" s="5"/>
      <c r="N55" s="5">
        <v>4.1431347263915299</v>
      </c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4.25" customHeight="1" x14ac:dyDescent="0.2">
      <c r="A56" s="3">
        <v>64</v>
      </c>
      <c r="B56" s="7">
        <v>0.59438473300000005</v>
      </c>
      <c r="C56" s="7">
        <v>0.157108583</v>
      </c>
      <c r="D56" s="7">
        <v>0.78740339000000004</v>
      </c>
      <c r="E56" s="7">
        <v>0.123056542</v>
      </c>
      <c r="F56" s="7">
        <v>0.83856128299999999</v>
      </c>
      <c r="G56" s="7">
        <v>0.56381316000000004</v>
      </c>
      <c r="H56" s="7">
        <v>1.0966362270000001</v>
      </c>
      <c r="I56" s="7">
        <v>0.28673442199999999</v>
      </c>
      <c r="J56" s="7">
        <v>0.792891032</v>
      </c>
      <c r="K56" s="7">
        <v>0.31647323100000002</v>
      </c>
      <c r="L56" s="5"/>
      <c r="M56" s="5"/>
      <c r="N56" s="5">
        <v>4.1588830833596697</v>
      </c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4.25" customHeight="1" x14ac:dyDescent="0.2">
      <c r="A57" s="3">
        <v>65</v>
      </c>
      <c r="B57" s="7">
        <v>0.59660058100000002</v>
      </c>
      <c r="C57" s="7">
        <v>0.15769427899999999</v>
      </c>
      <c r="D57" s="7">
        <v>0.79033880499999998</v>
      </c>
      <c r="E57" s="7">
        <v>0.123515293</v>
      </c>
      <c r="F57" s="7">
        <v>0.84168741400000002</v>
      </c>
      <c r="G57" s="7">
        <v>0.56591503799999998</v>
      </c>
      <c r="H57" s="7">
        <v>1.100724453</v>
      </c>
      <c r="I57" s="7">
        <v>0.28780335899999998</v>
      </c>
      <c r="J57" s="7">
        <v>0.79584690499999999</v>
      </c>
      <c r="K57" s="7">
        <v>0.31765303299999997</v>
      </c>
      <c r="L57" s="5"/>
      <c r="M57" s="5"/>
      <c r="N57" s="5">
        <v>4.1743872698956297</v>
      </c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4.25" customHeight="1" x14ac:dyDescent="0.2">
      <c r="A58" s="3">
        <v>66</v>
      </c>
      <c r="B58" s="7">
        <v>0.59878259700000003</v>
      </c>
      <c r="C58" s="7">
        <v>0.15827103200000001</v>
      </c>
      <c r="D58" s="7">
        <v>0.793229403</v>
      </c>
      <c r="E58" s="7">
        <v>0.12396704</v>
      </c>
      <c r="F58" s="7">
        <v>0.84476581500000003</v>
      </c>
      <c r="G58" s="7">
        <v>0.56798482500000003</v>
      </c>
      <c r="H58" s="7">
        <v>1.104750261</v>
      </c>
      <c r="I58" s="7">
        <v>0.28885597600000001</v>
      </c>
      <c r="J58" s="7">
        <v>0.79875764800000004</v>
      </c>
      <c r="K58" s="7">
        <v>0.31881482300000002</v>
      </c>
      <c r="L58" s="5"/>
      <c r="M58" s="5"/>
      <c r="N58" s="5">
        <v>4.1896547420264199</v>
      </c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4.25" customHeight="1" x14ac:dyDescent="0.2">
      <c r="A59" s="3">
        <v>67</v>
      </c>
      <c r="B59" s="7">
        <v>0.60093180000000002</v>
      </c>
      <c r="C59" s="7">
        <v>0.158839113</v>
      </c>
      <c r="D59" s="7">
        <v>0.79607653199999995</v>
      </c>
      <c r="E59" s="7">
        <v>0.124411993</v>
      </c>
      <c r="F59" s="7">
        <v>0.84779792300000001</v>
      </c>
      <c r="G59" s="7">
        <v>0.57002348599999997</v>
      </c>
      <c r="H59" s="7">
        <v>1.108715527</v>
      </c>
      <c r="I59" s="7">
        <v>0.289892763</v>
      </c>
      <c r="J59" s="7">
        <v>0.80162462000000001</v>
      </c>
      <c r="K59" s="7">
        <v>0.319959141</v>
      </c>
      <c r="L59" s="5"/>
      <c r="M59" s="5"/>
      <c r="N59" s="5">
        <v>4.2046926193909604</v>
      </c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4.25" customHeight="1" x14ac:dyDescent="0.2">
      <c r="A60" s="3">
        <v>68</v>
      </c>
      <c r="B60" s="7">
        <v>0.60304916200000003</v>
      </c>
      <c r="C60" s="7">
        <v>0.15939877699999999</v>
      </c>
      <c r="D60" s="7">
        <v>0.79888147899999995</v>
      </c>
      <c r="E60" s="7">
        <v>0.124850355</v>
      </c>
      <c r="F60" s="7">
        <v>0.85078510900000004</v>
      </c>
      <c r="G60" s="7">
        <v>0.57203194300000004</v>
      </c>
      <c r="H60" s="7">
        <v>1.1126220469999999</v>
      </c>
      <c r="I60" s="7">
        <v>0.29091419000000002</v>
      </c>
      <c r="J60" s="7">
        <v>0.80444911600000002</v>
      </c>
      <c r="K60" s="7">
        <v>0.32108650599999999</v>
      </c>
      <c r="L60" s="5"/>
      <c r="M60" s="5"/>
      <c r="N60" s="5">
        <v>4.2195077051760999</v>
      </c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4.25" customHeight="1" x14ac:dyDescent="0.2">
      <c r="A61" s="3">
        <v>69</v>
      </c>
      <c r="B61" s="7">
        <v>0.60513561299999996</v>
      </c>
      <c r="C61" s="7">
        <v>0.15995027000000001</v>
      </c>
      <c r="D61" s="7">
        <v>0.801645477</v>
      </c>
      <c r="E61" s="7">
        <v>0.125282316</v>
      </c>
      <c r="F61" s="7">
        <v>0.85372868499999999</v>
      </c>
      <c r="G61" s="7">
        <v>0.57401107900000004</v>
      </c>
      <c r="H61" s="7">
        <v>1.1164715359999999</v>
      </c>
      <c r="I61" s="7">
        <v>0.291920705</v>
      </c>
      <c r="J61" s="7">
        <v>0.80723237699999995</v>
      </c>
      <c r="K61" s="7">
        <v>0.32219741200000002</v>
      </c>
      <c r="L61" s="5"/>
      <c r="M61" s="5"/>
      <c r="N61" s="5">
        <v>4.2341065045972597</v>
      </c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4.25" customHeight="1" x14ac:dyDescent="0.2">
      <c r="A62" s="3">
        <v>70</v>
      </c>
      <c r="B62" s="7">
        <v>0.60719204100000002</v>
      </c>
      <c r="C62" s="7">
        <v>0.16049382800000001</v>
      </c>
      <c r="D62" s="7">
        <v>0.80436970399999996</v>
      </c>
      <c r="E62" s="7">
        <v>0.12570806200000001</v>
      </c>
      <c r="F62" s="7">
        <v>0.85662990500000002</v>
      </c>
      <c r="G62" s="7">
        <v>0.57596173699999997</v>
      </c>
      <c r="H62" s="7">
        <v>1.1202656339999999</v>
      </c>
      <c r="I62" s="7">
        <v>0.29291273699999998</v>
      </c>
      <c r="J62" s="7">
        <v>0.809975589</v>
      </c>
      <c r="K62" s="7">
        <v>0.32329233299999999</v>
      </c>
      <c r="L62" s="5"/>
      <c r="M62" s="5"/>
      <c r="N62" s="5">
        <v>4.2484952420493496</v>
      </c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4.25" customHeight="1" x14ac:dyDescent="0.2">
      <c r="A63" s="3">
        <v>71</v>
      </c>
      <c r="B63" s="7">
        <v>0.60921930000000002</v>
      </c>
      <c r="C63" s="7">
        <v>0.16102967600000001</v>
      </c>
      <c r="D63" s="7">
        <v>0.80705528800000004</v>
      </c>
      <c r="E63" s="7">
        <v>0.126127769</v>
      </c>
      <c r="F63" s="7">
        <v>0.85948997299999996</v>
      </c>
      <c r="G63" s="7">
        <v>0.57788472599999996</v>
      </c>
      <c r="H63" s="7">
        <v>1.124005913</v>
      </c>
      <c r="I63" s="7">
        <v>0.29389069800000001</v>
      </c>
      <c r="J63" s="7">
        <v>0.81267988999999996</v>
      </c>
      <c r="K63" s="7">
        <v>0.324371723</v>
      </c>
      <c r="L63" s="5"/>
      <c r="M63" s="5"/>
      <c r="N63" s="5">
        <v>4.2626798770413101</v>
      </c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4.25" customHeight="1" x14ac:dyDescent="0.2">
      <c r="A64" s="3">
        <v>72</v>
      </c>
      <c r="B64" s="7">
        <v>0.61121820400000004</v>
      </c>
      <c r="C64" s="7">
        <v>0.16155802899999999</v>
      </c>
      <c r="D64" s="7">
        <v>0.80970330999999995</v>
      </c>
      <c r="E64" s="7">
        <v>0.126541606</v>
      </c>
      <c r="F64" s="7">
        <v>0.86231003799999995</v>
      </c>
      <c r="G64" s="7">
        <v>0.57978081800000003</v>
      </c>
      <c r="H64" s="7">
        <v>1.127693879</v>
      </c>
      <c r="I64" s="7">
        <v>0.29485497999999999</v>
      </c>
      <c r="J64" s="7">
        <v>0.81534636699999996</v>
      </c>
      <c r="K64" s="7">
        <v>0.32543601700000002</v>
      </c>
      <c r="L64" s="5"/>
      <c r="M64" s="5"/>
      <c r="N64" s="5">
        <v>4.27666611901605</v>
      </c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4.25" customHeight="1" x14ac:dyDescent="0.2">
      <c r="A65" s="3">
        <v>73</v>
      </c>
      <c r="B65" s="7">
        <v>0.61318953600000004</v>
      </c>
      <c r="C65" s="7">
        <v>0.16207909400000001</v>
      </c>
      <c r="D65" s="7">
        <v>0.81231480700000003</v>
      </c>
      <c r="E65" s="7">
        <v>0.12694973500000001</v>
      </c>
      <c r="F65" s="7">
        <v>0.86509120399999995</v>
      </c>
      <c r="G65" s="7">
        <v>0.58165075700000002</v>
      </c>
      <c r="H65" s="7">
        <v>1.131330975</v>
      </c>
      <c r="I65" s="7">
        <v>0.29580596100000001</v>
      </c>
      <c r="J65" s="7">
        <v>0.817976064</v>
      </c>
      <c r="K65" s="7">
        <v>0.32648563000000003</v>
      </c>
      <c r="L65" s="5"/>
      <c r="M65" s="5"/>
      <c r="N65" s="5">
        <v>4.2904594411483901</v>
      </c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4.25" customHeight="1" x14ac:dyDescent="0.2">
      <c r="A66" s="3">
        <v>74</v>
      </c>
      <c r="B66" s="7">
        <v>0.61513404699999996</v>
      </c>
      <c r="C66" s="7">
        <v>0.16259307000000001</v>
      </c>
      <c r="D66" s="7">
        <v>0.81489077200000004</v>
      </c>
      <c r="E66" s="7">
        <v>0.12735231</v>
      </c>
      <c r="F66" s="7">
        <v>0.86783452999999999</v>
      </c>
      <c r="G66" s="7">
        <v>0.58349525400000002</v>
      </c>
      <c r="H66" s="7">
        <v>1.1349185850000001</v>
      </c>
      <c r="I66" s="7">
        <v>0.29674400400000001</v>
      </c>
      <c r="J66" s="7">
        <v>0.820569981</v>
      </c>
      <c r="K66" s="7">
        <v>0.32752096200000003</v>
      </c>
      <c r="L66" s="5"/>
      <c r="M66" s="5"/>
      <c r="N66" s="5">
        <v>4.3040650932041702</v>
      </c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4.25" customHeight="1" x14ac:dyDescent="0.2">
      <c r="A67" s="3">
        <v>75</v>
      </c>
      <c r="B67" s="7">
        <v>0.61705245600000003</v>
      </c>
      <c r="C67" s="7">
        <v>0.163100146</v>
      </c>
      <c r="D67" s="7">
        <v>0.81743215899999999</v>
      </c>
      <c r="E67" s="7">
        <v>0.127749482</v>
      </c>
      <c r="F67" s="7">
        <v>0.87054103199999999</v>
      </c>
      <c r="G67" s="7">
        <v>0.58531499099999995</v>
      </c>
      <c r="H67" s="7">
        <v>1.138458038</v>
      </c>
      <c r="I67" s="7">
        <v>0.29766945500000003</v>
      </c>
      <c r="J67" s="7">
        <v>0.82312907999999996</v>
      </c>
      <c r="K67" s="7">
        <v>0.32854239600000001</v>
      </c>
      <c r="L67" s="5"/>
      <c r="M67" s="5"/>
      <c r="N67" s="5">
        <v>4.3174881135363101</v>
      </c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4.25" customHeight="1" x14ac:dyDescent="0.2">
      <c r="A68" s="3">
        <v>76</v>
      </c>
      <c r="B68" s="7">
        <v>0.61894545400000001</v>
      </c>
      <c r="C68" s="7">
        <v>0.16360050600000001</v>
      </c>
      <c r="D68" s="7">
        <v>0.81993988399999995</v>
      </c>
      <c r="E68" s="7">
        <v>0.12814139299999999</v>
      </c>
      <c r="F68" s="7">
        <v>0.87321168599999999</v>
      </c>
      <c r="G68" s="7">
        <v>0.58711062599999997</v>
      </c>
      <c r="H68" s="7">
        <v>1.141950609</v>
      </c>
      <c r="I68" s="7">
        <v>0.29858264699999998</v>
      </c>
      <c r="J68" s="7">
        <v>0.82565428200000002</v>
      </c>
      <c r="K68" s="7">
        <v>0.32955030099999999</v>
      </c>
      <c r="L68" s="5"/>
      <c r="M68" s="5"/>
      <c r="N68" s="5">
        <v>4.3307333402863302</v>
      </c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4.25" customHeight="1" x14ac:dyDescent="0.2">
      <c r="A69" s="3">
        <v>77</v>
      </c>
      <c r="B69" s="7">
        <v>0.62081370700000005</v>
      </c>
      <c r="C69" s="7">
        <v>0.16409432500000001</v>
      </c>
      <c r="D69" s="7">
        <v>0.82241482799999999</v>
      </c>
      <c r="E69" s="7">
        <v>0.12852817999999999</v>
      </c>
      <c r="F69" s="7">
        <v>0.87584742699999996</v>
      </c>
      <c r="G69" s="7">
        <v>0.58888278699999996</v>
      </c>
      <c r="H69" s="7">
        <v>1.1453975249999999</v>
      </c>
      <c r="I69" s="7">
        <v>0.299483903</v>
      </c>
      <c r="J69" s="7">
        <v>0.82814647399999997</v>
      </c>
      <c r="K69" s="7">
        <v>0.33054503099999999</v>
      </c>
      <c r="L69" s="5"/>
      <c r="M69" s="5"/>
      <c r="N69" s="5">
        <v>4.3438054218536797</v>
      </c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4.25" customHeight="1" x14ac:dyDescent="0.2">
      <c r="A70" s="3">
        <v>78</v>
      </c>
      <c r="B70" s="7">
        <v>0.62265785299999998</v>
      </c>
      <c r="C70" s="7">
        <v>0.16458177199999999</v>
      </c>
      <c r="D70" s="7">
        <v>0.82485783599999996</v>
      </c>
      <c r="E70" s="7">
        <v>0.12890997700000001</v>
      </c>
      <c r="F70" s="7">
        <v>0.87844915800000001</v>
      </c>
      <c r="G70" s="7">
        <v>0.59063208099999998</v>
      </c>
      <c r="H70" s="7">
        <v>1.1487999630000001</v>
      </c>
      <c r="I70" s="7">
        <v>0.30037352899999997</v>
      </c>
      <c r="J70" s="7">
        <v>0.83060650800000002</v>
      </c>
      <c r="K70" s="7">
        <v>0.33152692499999997</v>
      </c>
      <c r="L70" s="5"/>
      <c r="M70" s="5"/>
      <c r="N70" s="5">
        <v>4.3567088266895899</v>
      </c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4.25" customHeight="1" x14ac:dyDescent="0.2">
      <c r="A71" s="3">
        <v>79</v>
      </c>
      <c r="B71" s="7">
        <v>0.62447850599999999</v>
      </c>
      <c r="C71" s="7">
        <v>0.16506301000000001</v>
      </c>
      <c r="D71" s="7">
        <v>0.82726972200000004</v>
      </c>
      <c r="E71" s="7">
        <v>0.12928691</v>
      </c>
      <c r="F71" s="7">
        <v>0.88101774600000005</v>
      </c>
      <c r="G71" s="7">
        <v>0.59235908999999998</v>
      </c>
      <c r="H71" s="7">
        <v>1.1521590559999999</v>
      </c>
      <c r="I71" s="7">
        <v>0.301251822</v>
      </c>
      <c r="J71" s="7">
        <v>0.83303520399999997</v>
      </c>
      <c r="K71" s="7">
        <v>0.33249631000000002</v>
      </c>
      <c r="L71" s="5"/>
      <c r="M71" s="5"/>
      <c r="N71" s="5">
        <v>4.3694478524670197</v>
      </c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4.25" customHeight="1" x14ac:dyDescent="0.2">
      <c r="A72" s="3">
        <v>80</v>
      </c>
      <c r="B72" s="7">
        <v>0.626276257</v>
      </c>
      <c r="C72" s="7">
        <v>0.165538194</v>
      </c>
      <c r="D72" s="7">
        <v>0.82965126899999997</v>
      </c>
      <c r="E72" s="7">
        <v>0.129659102</v>
      </c>
      <c r="F72" s="7">
        <v>0.88355402299999997</v>
      </c>
      <c r="G72" s="7">
        <v>0.59406437599999995</v>
      </c>
      <c r="H72" s="7">
        <v>1.155475896</v>
      </c>
      <c r="I72" s="7">
        <v>0.30211906599999999</v>
      </c>
      <c r="J72" s="7">
        <v>0.83543334800000002</v>
      </c>
      <c r="K72" s="7">
        <v>0.33345350200000001</v>
      </c>
      <c r="L72" s="5"/>
      <c r="M72" s="5"/>
      <c r="N72" s="5">
        <v>4.3820266346738803</v>
      </c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4.25" customHeight="1" x14ac:dyDescent="0.2">
      <c r="A73" s="3">
        <v>81</v>
      </c>
      <c r="B73" s="7">
        <v>0.62805167500000003</v>
      </c>
      <c r="C73" s="7">
        <v>0.16600747499999999</v>
      </c>
      <c r="D73" s="7">
        <v>0.83200323099999995</v>
      </c>
      <c r="E73" s="7">
        <v>0.13002667000000001</v>
      </c>
      <c r="F73" s="7">
        <v>0.88605879200000004</v>
      </c>
      <c r="G73" s="7">
        <v>0.595748477</v>
      </c>
      <c r="H73" s="7">
        <v>1.1587515319999999</v>
      </c>
      <c r="I73" s="7">
        <v>0.30297553799999999</v>
      </c>
      <c r="J73" s="7">
        <v>0.83780170200000004</v>
      </c>
      <c r="K73" s="7">
        <v>0.33439880199999999</v>
      </c>
      <c r="L73" s="5"/>
      <c r="M73" s="5"/>
      <c r="N73" s="5">
        <v>4.3944491546724302</v>
      </c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4.25" customHeight="1" x14ac:dyDescent="0.2">
      <c r="A74" s="3">
        <v>82</v>
      </c>
      <c r="B74" s="7">
        <v>0.62980530800000001</v>
      </c>
      <c r="C74" s="7">
        <v>0.16647099700000001</v>
      </c>
      <c r="D74" s="7">
        <v>0.83432633300000003</v>
      </c>
      <c r="E74" s="7">
        <v>0.13038972800000001</v>
      </c>
      <c r="F74" s="7">
        <v>0.888532828</v>
      </c>
      <c r="G74" s="7">
        <v>0.59741191400000004</v>
      </c>
      <c r="H74" s="7">
        <v>1.161986974</v>
      </c>
      <c r="I74" s="7">
        <v>0.30382150000000002</v>
      </c>
      <c r="J74" s="7">
        <v>0.84014099499999995</v>
      </c>
      <c r="K74" s="7">
        <v>0.33533250399999998</v>
      </c>
      <c r="L74" s="5"/>
      <c r="M74" s="5"/>
      <c r="N74" s="5">
        <v>4.4067192472642498</v>
      </c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4.25" customHeight="1" x14ac:dyDescent="0.2">
      <c r="A75" s="3">
        <v>83</v>
      </c>
      <c r="B75" s="7">
        <v>0.63153768499999996</v>
      </c>
      <c r="C75" s="7">
        <v>0.16692890199999999</v>
      </c>
      <c r="D75" s="7">
        <v>0.83662127600000002</v>
      </c>
      <c r="E75" s="7">
        <v>0.13074838499999999</v>
      </c>
      <c r="F75" s="7">
        <v>0.89097687400000003</v>
      </c>
      <c r="G75" s="7">
        <v>0.59905518800000002</v>
      </c>
      <c r="H75" s="7">
        <v>1.1651831989999999</v>
      </c>
      <c r="I75" s="7">
        <v>0.30465720800000001</v>
      </c>
      <c r="J75" s="7">
        <v>0.84245193200000001</v>
      </c>
      <c r="K75" s="7">
        <v>0.33625488799999997</v>
      </c>
      <c r="L75" s="5"/>
      <c r="M75" s="5"/>
      <c r="N75" s="5">
        <v>4.4188406077965903</v>
      </c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4.25" customHeight="1" x14ac:dyDescent="0.2">
      <c r="A76" s="3">
        <v>84</v>
      </c>
      <c r="B76" s="7">
        <v>0.63324931399999995</v>
      </c>
      <c r="C76" s="7">
        <v>0.167381322</v>
      </c>
      <c r="D76" s="7">
        <v>0.83888873500000005</v>
      </c>
      <c r="E76" s="7">
        <v>0.13110274699999999</v>
      </c>
      <c r="F76" s="7">
        <v>0.89339164999999998</v>
      </c>
      <c r="G76" s="7">
        <v>0.60067878100000005</v>
      </c>
      <c r="H76" s="7">
        <v>1.168341144</v>
      </c>
      <c r="I76" s="7">
        <v>0.30548290700000003</v>
      </c>
      <c r="J76" s="7">
        <v>0.844735193</v>
      </c>
      <c r="K76" s="7">
        <v>0.33716622499999999</v>
      </c>
      <c r="L76" s="5"/>
      <c r="M76" s="5"/>
      <c r="N76" s="5">
        <v>4.4308167988433098</v>
      </c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4.25" customHeight="1" x14ac:dyDescent="0.2">
      <c r="A77" s="3">
        <v>85</v>
      </c>
      <c r="B77" s="7">
        <v>0.63494068699999995</v>
      </c>
      <c r="C77" s="7">
        <v>0.167828388</v>
      </c>
      <c r="D77" s="7">
        <v>0.84112935799999999</v>
      </c>
      <c r="E77" s="7">
        <v>0.131452914</v>
      </c>
      <c r="F77" s="7">
        <v>0.89577784800000004</v>
      </c>
      <c r="G77" s="7">
        <v>0.60228315899999996</v>
      </c>
      <c r="H77" s="7">
        <v>1.171461716</v>
      </c>
      <c r="I77" s="7">
        <v>0.30629883400000002</v>
      </c>
      <c r="J77" s="7">
        <v>0.84699143200000004</v>
      </c>
      <c r="K77" s="7">
        <v>0.33806677600000001</v>
      </c>
      <c r="L77" s="5"/>
      <c r="M77" s="5"/>
      <c r="N77" s="5">
        <v>4.4426512564903096</v>
      </c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4.25" customHeight="1" x14ac:dyDescent="0.2">
      <c r="A78" s="3">
        <v>86</v>
      </c>
      <c r="B78" s="7">
        <v>0.636612277</v>
      </c>
      <c r="C78" s="7">
        <v>0.168270225</v>
      </c>
      <c r="D78" s="7">
        <v>0.84334377500000002</v>
      </c>
      <c r="E78" s="7">
        <v>0.13179898700000001</v>
      </c>
      <c r="F78" s="7">
        <v>0.89813613699999995</v>
      </c>
      <c r="G78" s="7">
        <v>0.60386877299999997</v>
      </c>
      <c r="H78" s="7">
        <v>1.174545789</v>
      </c>
      <c r="I78" s="7">
        <v>0.30710521800000001</v>
      </c>
      <c r="J78" s="7">
        <v>0.84922128200000002</v>
      </c>
      <c r="K78" s="7">
        <v>0.33895679499999998</v>
      </c>
      <c r="L78" s="5"/>
      <c r="M78" s="5"/>
      <c r="N78" s="5">
        <v>4.4543472962535002</v>
      </c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4.25" customHeight="1" x14ac:dyDescent="0.2">
      <c r="A79" s="3">
        <v>87</v>
      </c>
      <c r="B79" s="7">
        <v>0.63826454099999996</v>
      </c>
      <c r="C79" s="7">
        <v>0.16870695299999999</v>
      </c>
      <c r="D79" s="7">
        <v>0.84553259199999997</v>
      </c>
      <c r="E79" s="7">
        <v>0.13214105800000001</v>
      </c>
      <c r="F79" s="7">
        <v>0.90046716100000002</v>
      </c>
      <c r="G79" s="7">
        <v>0.60543605499999997</v>
      </c>
      <c r="H79" s="7">
        <v>1.1775942079999999</v>
      </c>
      <c r="I79" s="7">
        <v>0.30790227999999997</v>
      </c>
      <c r="J79" s="7">
        <v>0.851425353</v>
      </c>
      <c r="K79" s="7">
        <v>0.33983652399999997</v>
      </c>
      <c r="L79" s="5"/>
      <c r="M79" s="5"/>
      <c r="N79" s="5">
        <v>4.4659081186545802</v>
      </c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4.25" customHeight="1" x14ac:dyDescent="0.2">
      <c r="A80" s="3">
        <v>88</v>
      </c>
      <c r="B80" s="7">
        <v>0.63989792300000004</v>
      </c>
      <c r="C80" s="7">
        <v>0.16913869100000001</v>
      </c>
      <c r="D80" s="7">
        <v>0.84769639200000002</v>
      </c>
      <c r="E80" s="7">
        <v>0.13247922000000001</v>
      </c>
      <c r="F80" s="7">
        <v>0.90277154500000001</v>
      </c>
      <c r="G80" s="7">
        <v>0.60698542499999997</v>
      </c>
      <c r="H80" s="7">
        <v>1.180607787</v>
      </c>
      <c r="I80" s="7">
        <v>0.30869023200000001</v>
      </c>
      <c r="J80" s="7">
        <v>0.85360423399999996</v>
      </c>
      <c r="K80" s="7">
        <v>0.34070619899999999</v>
      </c>
      <c r="L80" s="5"/>
      <c r="M80" s="5"/>
      <c r="N80" s="5">
        <v>4.4773368144781998</v>
      </c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4.25" customHeight="1" x14ac:dyDescent="0.2">
      <c r="A81" s="3">
        <v>89</v>
      </c>
      <c r="B81" s="7">
        <v>0.64151284799999997</v>
      </c>
      <c r="C81" s="7">
        <v>0.16956555000000001</v>
      </c>
      <c r="D81" s="7">
        <v>0.84983574299999998</v>
      </c>
      <c r="E81" s="7">
        <v>0.132813561</v>
      </c>
      <c r="F81" s="7">
        <v>0.90504988900000005</v>
      </c>
      <c r="G81" s="7">
        <v>0.60851728800000005</v>
      </c>
      <c r="H81" s="7">
        <v>1.1835873130000001</v>
      </c>
      <c r="I81" s="7">
        <v>0.30946928000000001</v>
      </c>
      <c r="J81" s="7">
        <v>0.85575849400000004</v>
      </c>
      <c r="K81" s="7">
        <v>0.34156604699999998</v>
      </c>
      <c r="L81" s="5"/>
      <c r="M81" s="5"/>
      <c r="N81" s="5">
        <v>4.4886363697321396</v>
      </c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4.25" customHeight="1" x14ac:dyDescent="0.2">
      <c r="A82" s="3">
        <v>90</v>
      </c>
      <c r="B82" s="7">
        <v>0.64310972799999999</v>
      </c>
      <c r="C82" s="7">
        <v>0.16998764</v>
      </c>
      <c r="D82" s="7">
        <v>0.851951189</v>
      </c>
      <c r="E82" s="7">
        <v>0.13314416600000001</v>
      </c>
      <c r="F82" s="7">
        <v>0.90730277699999995</v>
      </c>
      <c r="G82" s="7">
        <v>0.61003203399999995</v>
      </c>
      <c r="H82" s="7">
        <v>1.1865335480000001</v>
      </c>
      <c r="I82" s="7">
        <v>0.31023962399999999</v>
      </c>
      <c r="J82" s="7">
        <v>0.85788868299999999</v>
      </c>
      <c r="K82" s="7">
        <v>0.34241628699999999</v>
      </c>
      <c r="L82" s="5"/>
      <c r="M82" s="5"/>
      <c r="N82" s="5">
        <v>4.4998096703302597</v>
      </c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4.25" customHeight="1" x14ac:dyDescent="0.2">
      <c r="A83" s="3">
        <v>91</v>
      </c>
      <c r="B83" s="7">
        <v>0.644688963</v>
      </c>
      <c r="C83" s="7">
        <v>0.17040506499999999</v>
      </c>
      <c r="D83" s="7">
        <v>0.85404325999999997</v>
      </c>
      <c r="E83" s="7">
        <v>0.133471118</v>
      </c>
      <c r="F83" s="7">
        <v>0.90953077100000002</v>
      </c>
      <c r="G83" s="7">
        <v>0.61153004300000002</v>
      </c>
      <c r="H83" s="7">
        <v>1.1894472270000001</v>
      </c>
      <c r="I83" s="7">
        <v>0.31100145600000001</v>
      </c>
      <c r="J83" s="7">
        <v>0.85999533500000003</v>
      </c>
      <c r="K83" s="7">
        <v>0.34325713299999999</v>
      </c>
      <c r="L83" s="5"/>
      <c r="M83" s="5"/>
      <c r="N83" s="5">
        <v>4.5108595065168497</v>
      </c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4.25" customHeight="1" x14ac:dyDescent="0.2">
      <c r="A84" s="3">
        <v>92</v>
      </c>
      <c r="B84" s="7">
        <v>0.646250938</v>
      </c>
      <c r="C84" s="7">
        <v>0.17081792900000001</v>
      </c>
      <c r="D84" s="7">
        <v>0.85611246600000002</v>
      </c>
      <c r="E84" s="7">
        <v>0.13379449600000001</v>
      </c>
      <c r="F84" s="7">
        <v>0.91173441399999999</v>
      </c>
      <c r="G84" s="7">
        <v>0.61301167999999995</v>
      </c>
      <c r="H84" s="7">
        <v>1.192329062</v>
      </c>
      <c r="I84" s="7">
        <v>0.311754961</v>
      </c>
      <c r="J84" s="7">
        <v>0.862078962</v>
      </c>
      <c r="K84" s="7">
        <v>0.34408878799999998</v>
      </c>
      <c r="L84" s="5"/>
      <c r="M84" s="5"/>
      <c r="N84" s="5">
        <v>4.5217885770490396</v>
      </c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4.25" customHeight="1" x14ac:dyDescent="0.2">
      <c r="A85" s="3">
        <v>93</v>
      </c>
      <c r="B85" s="7">
        <v>0.64779602700000005</v>
      </c>
      <c r="C85" s="7">
        <v>0.17122632900000001</v>
      </c>
      <c r="D85" s="7">
        <v>0.85815930200000001</v>
      </c>
      <c r="E85" s="7">
        <v>0.13411437900000001</v>
      </c>
      <c r="F85" s="7">
        <v>0.91391423400000005</v>
      </c>
      <c r="G85" s="7">
        <v>0.61447729900000003</v>
      </c>
      <c r="H85" s="7">
        <v>1.195179741</v>
      </c>
      <c r="I85" s="7">
        <v>0.31250032</v>
      </c>
      <c r="J85" s="7">
        <v>0.86414006300000001</v>
      </c>
      <c r="K85" s="7">
        <v>0.34491145299999998</v>
      </c>
      <c r="L85" s="5"/>
      <c r="M85" s="5"/>
      <c r="N85" s="5">
        <v>4.5325994931532501</v>
      </c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4.25" customHeight="1" x14ac:dyDescent="0.2">
      <c r="A86" s="3">
        <v>94</v>
      </c>
      <c r="B86" s="7">
        <v>0.64932459099999995</v>
      </c>
      <c r="C86" s="7">
        <v>0.17163036100000001</v>
      </c>
      <c r="D86" s="7">
        <v>0.86018424699999996</v>
      </c>
      <c r="E86" s="7">
        <v>0.13443084</v>
      </c>
      <c r="F86" s="7">
        <v>0.91607073999999999</v>
      </c>
      <c r="G86" s="7">
        <v>0.61592724200000004</v>
      </c>
      <c r="H86" s="7">
        <v>1.1979999320000001</v>
      </c>
      <c r="I86" s="7">
        <v>0.313237708</v>
      </c>
      <c r="J86" s="7">
        <v>0.86617911999999997</v>
      </c>
      <c r="K86" s="7">
        <v>0.34572531899999998</v>
      </c>
      <c r="L86" s="5"/>
      <c r="M86" s="5"/>
      <c r="N86" s="5">
        <v>4.5432947822700003</v>
      </c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4.25" customHeight="1" x14ac:dyDescent="0.2">
      <c r="A87" s="3">
        <v>95</v>
      </c>
      <c r="B87" s="7">
        <v>0.65083697799999995</v>
      </c>
      <c r="C87" s="7">
        <v>0.17203011700000001</v>
      </c>
      <c r="D87" s="7">
        <v>0.862187763</v>
      </c>
      <c r="E87" s="7">
        <v>0.134743952</v>
      </c>
      <c r="F87" s="7">
        <v>0.91820442499999999</v>
      </c>
      <c r="G87" s="7">
        <v>0.61736184199999999</v>
      </c>
      <c r="H87" s="7">
        <v>1.2007902779999999</v>
      </c>
      <c r="I87" s="7">
        <v>0.31396729200000001</v>
      </c>
      <c r="J87" s="7">
        <v>0.86819659900000001</v>
      </c>
      <c r="K87" s="7">
        <v>0.34653057199999998</v>
      </c>
      <c r="L87" s="5"/>
      <c r="M87" s="5"/>
      <c r="N87" s="5">
        <v>4.5538768916005399</v>
      </c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4.25" customHeight="1" x14ac:dyDescent="0.2">
      <c r="A88" s="3">
        <v>96</v>
      </c>
      <c r="B88" s="7">
        <v>0.65233352899999997</v>
      </c>
      <c r="C88" s="7">
        <v>0.17242568799999999</v>
      </c>
      <c r="D88" s="7">
        <v>0.86417029899999998</v>
      </c>
      <c r="E88" s="7">
        <v>0.13505378600000001</v>
      </c>
      <c r="F88" s="7">
        <v>0.92031576699999995</v>
      </c>
      <c r="G88" s="7">
        <v>0.61878141900000005</v>
      </c>
      <c r="H88" s="7">
        <v>1.2035514060000001</v>
      </c>
      <c r="I88" s="7">
        <v>0.31468923599999998</v>
      </c>
      <c r="J88" s="7">
        <v>0.87019295200000002</v>
      </c>
      <c r="K88" s="7">
        <v>0.34732739299999998</v>
      </c>
      <c r="L88" s="5"/>
      <c r="M88" s="5"/>
      <c r="N88" s="5">
        <v>4.5643481914678299</v>
      </c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4.25" customHeight="1" x14ac:dyDescent="0.2">
      <c r="A89" s="3">
        <v>97</v>
      </c>
      <c r="B89" s="7">
        <v>0.65381457200000004</v>
      </c>
      <c r="C89" s="7">
        <v>0.172817159</v>
      </c>
      <c r="D89" s="7">
        <v>0.866132291</v>
      </c>
      <c r="E89" s="7">
        <v>0.13536040899999999</v>
      </c>
      <c r="F89" s="7">
        <v>0.92240522999999996</v>
      </c>
      <c r="G89" s="7">
        <v>0.62018628600000003</v>
      </c>
      <c r="H89" s="7">
        <v>1.20628392</v>
      </c>
      <c r="I89" s="7">
        <v>0.31540369899999998</v>
      </c>
      <c r="J89" s="7">
        <v>0.87216861700000003</v>
      </c>
      <c r="K89" s="7">
        <v>0.34811595699999998</v>
      </c>
      <c r="L89" s="5"/>
      <c r="M89" s="5"/>
      <c r="N89" s="5">
        <v>4.5747109785033802</v>
      </c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4.25" customHeight="1" x14ac:dyDescent="0.2">
      <c r="A90" s="3">
        <v>98</v>
      </c>
      <c r="B90" s="7">
        <v>0.65528042399999997</v>
      </c>
      <c r="C90" s="7">
        <v>0.17320461500000001</v>
      </c>
      <c r="D90" s="7">
        <v>0.86807415899999996</v>
      </c>
      <c r="E90" s="7">
        <v>0.13566388700000001</v>
      </c>
      <c r="F90" s="7">
        <v>0.92447326299999999</v>
      </c>
      <c r="G90" s="7">
        <v>0.62157674299999999</v>
      </c>
      <c r="H90" s="7">
        <v>1.208988408</v>
      </c>
      <c r="I90" s="7">
        <v>0.31611083400000001</v>
      </c>
      <c r="J90" s="7">
        <v>0.87412401900000003</v>
      </c>
      <c r="K90" s="7">
        <v>0.34889643300000001</v>
      </c>
      <c r="L90" s="5"/>
      <c r="M90" s="5"/>
      <c r="N90" s="5">
        <v>4.5849674786705696</v>
      </c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4.25" customHeight="1" x14ac:dyDescent="0.2">
      <c r="A91" s="3">
        <v>99</v>
      </c>
      <c r="B91" s="7">
        <v>0.65673139400000002</v>
      </c>
      <c r="C91" s="7">
        <v>0.173588137</v>
      </c>
      <c r="D91" s="7">
        <v>0.86999631300000002</v>
      </c>
      <c r="E91" s="7">
        <v>0.13596428399999999</v>
      </c>
      <c r="F91" s="7">
        <v>0.92652029899999999</v>
      </c>
      <c r="G91" s="7">
        <v>0.62295308400000005</v>
      </c>
      <c r="H91" s="7">
        <v>1.2116654389999999</v>
      </c>
      <c r="I91" s="7">
        <v>0.31681079000000001</v>
      </c>
      <c r="J91" s="7">
        <v>0.87605956799999996</v>
      </c>
      <c r="K91" s="7">
        <v>0.34966898499999999</v>
      </c>
      <c r="L91" s="5"/>
      <c r="M91" s="5"/>
      <c r="N91" s="5">
        <v>4.5951198501345898</v>
      </c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4.25" customHeight="1" x14ac:dyDescent="0.2">
      <c r="A92" s="3">
        <v>100</v>
      </c>
      <c r="B92" s="7">
        <v>0.65816778099999995</v>
      </c>
      <c r="C92" s="7">
        <v>0.173967805</v>
      </c>
      <c r="D92" s="7">
        <v>0.87189914800000001</v>
      </c>
      <c r="E92" s="7">
        <v>0.13626166200000001</v>
      </c>
      <c r="F92" s="7">
        <v>0.92854676199999997</v>
      </c>
      <c r="G92" s="7">
        <v>0.62431559199999997</v>
      </c>
      <c r="H92" s="7">
        <v>1.2143155640000001</v>
      </c>
      <c r="I92" s="7">
        <v>0.31750371100000002</v>
      </c>
      <c r="J92" s="7">
        <v>0.87797566500000002</v>
      </c>
      <c r="K92" s="7">
        <v>0.35043377199999998</v>
      </c>
      <c r="L92" s="5"/>
      <c r="M92" s="5"/>
      <c r="N92" s="1">
        <v>4.60517018598809</v>
      </c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4.25" customHeight="1" x14ac:dyDescent="0.15"/>
    <row r="94" spans="1:24" ht="14.25" customHeight="1" x14ac:dyDescent="0.15"/>
    <row r="95" spans="1:24" ht="14.25" customHeight="1" x14ac:dyDescent="0.15"/>
    <row r="96" spans="1:24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J1" sqref="J1:K1048576"/>
    </sheetView>
  </sheetViews>
  <sheetFormatPr baseColWidth="10" defaultColWidth="12.6640625" defaultRowHeight="15" customHeight="1" x14ac:dyDescent="0.15"/>
  <cols>
    <col min="1" max="1" width="7.6640625" customWidth="1"/>
    <col min="2" max="11" width="10.83203125" style="7"/>
    <col min="12" max="26" width="7.6640625" customWidth="1"/>
  </cols>
  <sheetData>
    <row r="1" spans="1:11" ht="14.25" customHeight="1" x14ac:dyDescent="0.2">
      <c r="A1" s="1" t="s">
        <v>63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</row>
    <row r="2" spans="1:11" ht="14.25" customHeight="1" x14ac:dyDescent="0.2">
      <c r="A2" s="1" t="s">
        <v>17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ht="14.25" customHeight="1" x14ac:dyDescent="0.2">
      <c r="A3" s="1" t="s">
        <v>12</v>
      </c>
      <c r="B3" s="7">
        <v>3.77276E-3</v>
      </c>
      <c r="C3" s="7">
        <v>6.0427990000000001E-2</v>
      </c>
      <c r="D3" s="7">
        <v>-9.4375200000000006E-2</v>
      </c>
      <c r="E3" s="7">
        <v>-1.7127300000000002E-2</v>
      </c>
      <c r="F3" s="7">
        <v>-5.8224400000000003E-2</v>
      </c>
      <c r="G3" s="7">
        <v>-7.2899000000000005E-2</v>
      </c>
      <c r="H3" s="7">
        <v>-3.3113499999999997E-2</v>
      </c>
      <c r="I3" s="7">
        <v>-4.2826000000000001E-3</v>
      </c>
      <c r="J3" s="7">
        <v>-6.1250400000000003E-2</v>
      </c>
      <c r="K3" s="7">
        <v>2.5291950000000001E-2</v>
      </c>
    </row>
    <row r="4" spans="1:11" ht="14.25" customHeight="1" x14ac:dyDescent="0.2">
      <c r="A4" s="1" t="s">
        <v>64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ht="14.25" customHeight="1" x14ac:dyDescent="0.2">
      <c r="A5" s="1" t="s">
        <v>65</v>
      </c>
    </row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M15" sqref="M15"/>
    </sheetView>
  </sheetViews>
  <sheetFormatPr baseColWidth="10" defaultColWidth="12.6640625" defaultRowHeight="15" customHeight="1" x14ac:dyDescent="0.15"/>
  <cols>
    <col min="1" max="1" width="7.6640625" customWidth="1"/>
    <col min="2" max="10" width="10.83203125" style="7"/>
    <col min="11" max="11" width="27.1640625" style="7" bestFit="1" customWidth="1"/>
    <col min="12" max="26" width="7.6640625" customWidth="1"/>
  </cols>
  <sheetData>
    <row r="1" spans="1:26" ht="14.25" customHeight="1" x14ac:dyDescent="0.2">
      <c r="A1" s="4" t="s">
        <v>66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3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3">
        <v>1</v>
      </c>
      <c r="B3" s="7">
        <v>-2.0647118999999999E-2</v>
      </c>
      <c r="C3" s="7">
        <v>2.5686585000000001E-2</v>
      </c>
      <c r="D3" s="7">
        <v>-2.4272014000000001E-2</v>
      </c>
      <c r="E3" s="7">
        <v>1.9165367999999999E-2</v>
      </c>
      <c r="F3" s="7">
        <v>4.5953777000000001E-2</v>
      </c>
      <c r="G3" s="7">
        <v>-7.2613160000000003E-3</v>
      </c>
      <c r="H3" s="7">
        <v>3.0224283000000001E-2</v>
      </c>
      <c r="I3" s="7">
        <v>-1.3521478E-2</v>
      </c>
      <c r="J3" s="7">
        <v>-3.3521813999999997E-2</v>
      </c>
      <c r="K3" s="7">
        <v>1.0338447000000001E-2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">
      <c r="A4" s="3">
        <v>2</v>
      </c>
      <c r="B4" s="7">
        <v>-4.1294239000000003E-2</v>
      </c>
      <c r="C4" s="7">
        <v>5.1373169000000003E-2</v>
      </c>
      <c r="D4" s="7">
        <v>-4.8544028000000003E-2</v>
      </c>
      <c r="E4" s="7">
        <v>3.8330735999999997E-2</v>
      </c>
      <c r="F4" s="7">
        <v>9.1907553000000003E-2</v>
      </c>
      <c r="G4" s="7">
        <v>-1.4522632000000001E-2</v>
      </c>
      <c r="H4" s="7">
        <v>6.0448566000000002E-2</v>
      </c>
      <c r="I4" s="7">
        <v>-2.7042955E-2</v>
      </c>
      <c r="J4" s="7">
        <v>-6.7043627999999994E-2</v>
      </c>
      <c r="K4" s="7">
        <v>2.0676894000000001E-2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">
      <c r="A5" s="3">
        <v>3</v>
      </c>
      <c r="B5" s="7">
        <v>-6.1941358000000002E-2</v>
      </c>
      <c r="C5" s="7">
        <v>7.7059753999999994E-2</v>
      </c>
      <c r="D5" s="7">
        <v>-7.2816041999999997E-2</v>
      </c>
      <c r="E5" s="7">
        <v>5.7496103E-2</v>
      </c>
      <c r="F5" s="7">
        <v>0.13786133</v>
      </c>
      <c r="G5" s="7">
        <v>-2.1783948000000001E-2</v>
      </c>
      <c r="H5" s="7">
        <v>9.0672849E-2</v>
      </c>
      <c r="I5" s="7">
        <v>-4.0564432999999997E-2</v>
      </c>
      <c r="J5" s="7">
        <v>-0.100565442</v>
      </c>
      <c r="K5" s="7">
        <v>3.1015342000000001E-2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">
      <c r="A6" s="3">
        <v>4</v>
      </c>
      <c r="B6" s="7">
        <v>-8.2588476999999993E-2</v>
      </c>
      <c r="C6" s="7">
        <v>0.10274633800000001</v>
      </c>
      <c r="D6" s="7">
        <v>-9.7088055000000006E-2</v>
      </c>
      <c r="E6" s="7">
        <v>7.6661470999999995E-2</v>
      </c>
      <c r="F6" s="7">
        <v>0.18381510700000001</v>
      </c>
      <c r="G6" s="7">
        <v>-2.9045264000000001E-2</v>
      </c>
      <c r="H6" s="7">
        <v>0.120897132</v>
      </c>
      <c r="I6" s="7">
        <v>-5.4085910000000001E-2</v>
      </c>
      <c r="J6" s="7">
        <v>-0.13408725499999999</v>
      </c>
      <c r="K6" s="7">
        <v>4.1353789000000002E-2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">
      <c r="A7" s="3">
        <v>5</v>
      </c>
      <c r="B7" s="7">
        <v>-0.103235597</v>
      </c>
      <c r="C7" s="7">
        <v>0.128432923</v>
      </c>
      <c r="D7" s="7">
        <v>-0.121360069</v>
      </c>
      <c r="E7" s="7">
        <v>9.5826838999999997E-2</v>
      </c>
      <c r="F7" s="7">
        <v>0.22976888400000001</v>
      </c>
      <c r="G7" s="7">
        <v>-3.6306579999999998E-2</v>
      </c>
      <c r="H7" s="7">
        <v>0.15112141400000001</v>
      </c>
      <c r="I7" s="7">
        <v>-6.7607388000000004E-2</v>
      </c>
      <c r="J7" s="7">
        <v>-0.167609069</v>
      </c>
      <c r="K7" s="7">
        <v>5.1692236000000003E-2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3">
        <v>6</v>
      </c>
      <c r="B8" s="7">
        <v>-0.123882716</v>
      </c>
      <c r="C8" s="7">
        <v>0.15411950799999999</v>
      </c>
      <c r="D8" s="7">
        <v>-0.145632083</v>
      </c>
      <c r="E8" s="7">
        <v>0.114992207</v>
      </c>
      <c r="F8" s="7">
        <v>0.27572266000000001</v>
      </c>
      <c r="G8" s="7">
        <v>-4.3567896000000002E-2</v>
      </c>
      <c r="H8" s="7">
        <v>0.181345697</v>
      </c>
      <c r="I8" s="7">
        <v>-8.1128864999999994E-2</v>
      </c>
      <c r="J8" s="7">
        <v>-0.20113088300000001</v>
      </c>
      <c r="K8" s="7">
        <v>6.2030683000000003E-2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">
      <c r="A9" s="3">
        <v>7</v>
      </c>
      <c r="B9" s="7">
        <v>-0.144529835</v>
      </c>
      <c r="C9" s="7">
        <v>0.179806092</v>
      </c>
      <c r="D9" s="7">
        <v>-0.169904097</v>
      </c>
      <c r="E9" s="7">
        <v>0.134157574</v>
      </c>
      <c r="F9" s="7">
        <v>0.32167643699999998</v>
      </c>
      <c r="G9" s="7">
        <v>-5.0829211999999999E-2</v>
      </c>
      <c r="H9" s="7">
        <v>0.21156997999999999</v>
      </c>
      <c r="I9" s="7">
        <v>-9.4650342999999998E-2</v>
      </c>
      <c r="J9" s="7">
        <v>-0.23465269699999999</v>
      </c>
      <c r="K9" s="7">
        <v>7.2369131000000003E-2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">
      <c r="A10" s="3">
        <v>8</v>
      </c>
      <c r="B10" s="7">
        <v>-0.16517695399999999</v>
      </c>
      <c r="C10" s="7">
        <v>0.20549267700000001</v>
      </c>
      <c r="D10" s="7">
        <v>-0.19417611100000001</v>
      </c>
      <c r="E10" s="7">
        <v>0.15332294199999999</v>
      </c>
      <c r="F10" s="7">
        <v>0.36763021400000001</v>
      </c>
      <c r="G10" s="7">
        <v>-5.8090528000000002E-2</v>
      </c>
      <c r="H10" s="7">
        <v>0.24179426300000001</v>
      </c>
      <c r="I10" s="7">
        <v>-0.108171821</v>
      </c>
      <c r="J10" s="7">
        <v>-0.268174511</v>
      </c>
      <c r="K10" s="7">
        <v>8.2707578000000004E-2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3">
        <v>9</v>
      </c>
      <c r="B11" s="7">
        <v>-0.18582407400000001</v>
      </c>
      <c r="C11" s="7">
        <v>0.231179262</v>
      </c>
      <c r="D11" s="7">
        <v>-0.21844812499999999</v>
      </c>
      <c r="E11" s="7">
        <v>0.17248831000000001</v>
      </c>
      <c r="F11" s="7">
        <v>0.41358399099999998</v>
      </c>
      <c r="G11" s="7">
        <v>-6.5351844000000006E-2</v>
      </c>
      <c r="H11" s="7">
        <v>0.27201854600000003</v>
      </c>
      <c r="I11" s="7">
        <v>-0.12169329800000001</v>
      </c>
      <c r="J11" s="7">
        <v>-0.30169632499999999</v>
      </c>
      <c r="K11" s="7">
        <v>9.3046025000000004E-2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3">
        <v>10</v>
      </c>
      <c r="B12" s="7">
        <v>-0.206471193</v>
      </c>
      <c r="C12" s="7">
        <v>0.25686584600000001</v>
      </c>
      <c r="D12" s="7">
        <v>-0.242720139</v>
      </c>
      <c r="E12" s="7">
        <v>0.19165367799999999</v>
      </c>
      <c r="F12" s="7">
        <v>0.45953776699999999</v>
      </c>
      <c r="G12" s="7">
        <v>-7.2613159999999996E-2</v>
      </c>
      <c r="H12" s="7">
        <v>0.30224282899999999</v>
      </c>
      <c r="I12" s="7">
        <v>-0.13521477600000001</v>
      </c>
      <c r="J12" s="7">
        <v>-0.335218138</v>
      </c>
      <c r="K12" s="7">
        <v>0.10338447200000001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3">
        <v>11</v>
      </c>
      <c r="B13" s="7">
        <v>-0.22711831199999999</v>
      </c>
      <c r="C13" s="7">
        <v>0.28255243099999999</v>
      </c>
      <c r="D13" s="7">
        <v>-0.26699215199999998</v>
      </c>
      <c r="E13" s="7">
        <v>0.21081904600000001</v>
      </c>
      <c r="F13" s="7">
        <v>0.50549154399999996</v>
      </c>
      <c r="G13" s="7">
        <v>-7.9874476E-2</v>
      </c>
      <c r="H13" s="7">
        <v>0.33246711200000001</v>
      </c>
      <c r="I13" s="7">
        <v>-0.14873625300000001</v>
      </c>
      <c r="J13" s="7">
        <v>-0.36873995199999998</v>
      </c>
      <c r="K13" s="7">
        <v>0.11372292000000001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3">
        <v>12</v>
      </c>
      <c r="B14" s="7">
        <v>-0.24776543200000001</v>
      </c>
      <c r="C14" s="7">
        <v>0.30823901500000001</v>
      </c>
      <c r="D14" s="7">
        <v>-0.29126416599999999</v>
      </c>
      <c r="E14" s="7">
        <v>0.229984413</v>
      </c>
      <c r="F14" s="7">
        <v>0.55144532099999999</v>
      </c>
      <c r="G14" s="7">
        <v>-8.7135792000000004E-2</v>
      </c>
      <c r="H14" s="7">
        <v>0.36269139500000003</v>
      </c>
      <c r="I14" s="7">
        <v>-0.16225773099999999</v>
      </c>
      <c r="J14" s="7">
        <v>-0.40226176600000002</v>
      </c>
      <c r="K14" s="7">
        <v>0.12406136700000001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">
      <c r="A15" s="3">
        <v>13</v>
      </c>
      <c r="B15" s="7">
        <v>-0.268412551</v>
      </c>
      <c r="C15" s="7">
        <v>0.33392559999999999</v>
      </c>
      <c r="D15" s="7">
        <v>-0.31553618</v>
      </c>
      <c r="E15" s="7">
        <v>0.24914978099999999</v>
      </c>
      <c r="F15" s="7">
        <v>0.59739909800000002</v>
      </c>
      <c r="G15" s="7">
        <v>-9.4397107999999993E-2</v>
      </c>
      <c r="H15" s="7">
        <v>0.39291567700000002</v>
      </c>
      <c r="I15" s="7">
        <v>-0.17577920899999999</v>
      </c>
      <c r="J15" s="7">
        <v>-0.43578358</v>
      </c>
      <c r="K15" s="7">
        <v>0.13439981400000001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">
      <c r="A16" s="3">
        <v>14</v>
      </c>
      <c r="B16" s="7">
        <v>-0.28905966999999999</v>
      </c>
      <c r="C16" s="7">
        <v>0.35961218499999997</v>
      </c>
      <c r="D16" s="7">
        <v>-0.33980819400000001</v>
      </c>
      <c r="E16" s="7">
        <v>0.26831514899999998</v>
      </c>
      <c r="F16" s="7">
        <v>0.64335287399999996</v>
      </c>
      <c r="G16" s="7">
        <v>-0.101658424</v>
      </c>
      <c r="H16" s="7">
        <v>0.42313995999999998</v>
      </c>
      <c r="I16" s="7">
        <v>-0.189300686</v>
      </c>
      <c r="J16" s="7">
        <v>-0.46930539399999999</v>
      </c>
      <c r="K16" s="7">
        <v>0.14473826100000001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">
      <c r="A17" s="3">
        <v>15</v>
      </c>
      <c r="B17" s="7">
        <v>-0.30970679000000001</v>
      </c>
      <c r="C17" s="7">
        <v>0.38529876899999999</v>
      </c>
      <c r="D17" s="7">
        <v>-0.36408020800000002</v>
      </c>
      <c r="E17" s="7">
        <v>0.28748051699999999</v>
      </c>
      <c r="F17" s="7">
        <v>0.68930665099999999</v>
      </c>
      <c r="G17" s="7">
        <v>-0.10891974</v>
      </c>
      <c r="H17" s="7">
        <v>0.453364243</v>
      </c>
      <c r="I17" s="7">
        <v>-0.202822164</v>
      </c>
      <c r="J17" s="7">
        <v>-0.50282720800000003</v>
      </c>
      <c r="K17" s="7">
        <v>0.15507670800000001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">
      <c r="A18" s="3">
        <v>16</v>
      </c>
      <c r="B18" s="7">
        <v>-0.330353909</v>
      </c>
      <c r="C18" s="7">
        <v>0.41098535400000002</v>
      </c>
      <c r="D18" s="7">
        <v>-0.38835222200000002</v>
      </c>
      <c r="E18" s="7">
        <v>0.30664588399999998</v>
      </c>
      <c r="F18" s="7">
        <v>0.73526042800000002</v>
      </c>
      <c r="G18" s="7">
        <v>-0.116181056</v>
      </c>
      <c r="H18" s="7">
        <v>0.48358852600000002</v>
      </c>
      <c r="I18" s="7">
        <v>-0.216343641</v>
      </c>
      <c r="J18" s="7">
        <v>-0.53634902100000004</v>
      </c>
      <c r="K18" s="7">
        <v>0.16541515600000001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">
      <c r="A19" s="3">
        <v>17</v>
      </c>
      <c r="B19" s="7">
        <v>-0.35100102799999999</v>
      </c>
      <c r="C19" s="7">
        <v>0.43667193799999998</v>
      </c>
      <c r="D19" s="7">
        <v>-0.41262423599999998</v>
      </c>
      <c r="E19" s="7">
        <v>0.325811252</v>
      </c>
      <c r="F19" s="7">
        <v>0.78121420500000005</v>
      </c>
      <c r="G19" s="7">
        <v>-0.12344237199999999</v>
      </c>
      <c r="H19" s="7">
        <v>0.51381280900000004</v>
      </c>
      <c r="I19" s="7">
        <v>-0.22986511900000001</v>
      </c>
      <c r="J19" s="7">
        <v>-0.56987083500000002</v>
      </c>
      <c r="K19" s="7">
        <v>0.17575360300000001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">
      <c r="A20" s="3">
        <v>18</v>
      </c>
      <c r="B20" s="7">
        <v>-0.37164814699999998</v>
      </c>
      <c r="C20" s="7">
        <v>0.46235852300000002</v>
      </c>
      <c r="D20" s="7">
        <v>-0.43689624900000001</v>
      </c>
      <c r="E20" s="7">
        <v>0.34497662000000001</v>
      </c>
      <c r="F20" s="7">
        <v>0.827167981</v>
      </c>
      <c r="G20" s="7">
        <v>-0.13070368800000001</v>
      </c>
      <c r="H20" s="7">
        <v>0.54403709200000006</v>
      </c>
      <c r="I20" s="7">
        <v>-0.24338659600000001</v>
      </c>
      <c r="J20" s="7">
        <v>-0.603392649</v>
      </c>
      <c r="K20" s="7">
        <v>0.18609205000000001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">
      <c r="A21" s="3">
        <v>19</v>
      </c>
      <c r="B21" s="7">
        <v>-0.392295267</v>
      </c>
      <c r="C21" s="7">
        <v>0.48804510800000001</v>
      </c>
      <c r="D21" s="7">
        <v>-0.46116826300000002</v>
      </c>
      <c r="E21" s="7">
        <v>0.36414198800000003</v>
      </c>
      <c r="F21" s="7">
        <v>0.87312175800000003</v>
      </c>
      <c r="G21" s="7">
        <v>-0.137965004</v>
      </c>
      <c r="H21" s="7">
        <v>0.57426137499999996</v>
      </c>
      <c r="I21" s="7">
        <v>-0.25690807399999999</v>
      </c>
      <c r="J21" s="7">
        <v>-0.63691446299999999</v>
      </c>
      <c r="K21" s="7">
        <v>0.19643049700000001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">
      <c r="A22" s="3">
        <v>20</v>
      </c>
      <c r="B22" s="7">
        <v>-0.41294238599999999</v>
      </c>
      <c r="C22" s="7">
        <v>0.51373169200000002</v>
      </c>
      <c r="D22" s="7">
        <v>-0.48544027699999998</v>
      </c>
      <c r="E22" s="7">
        <v>0.38330735599999999</v>
      </c>
      <c r="F22" s="7">
        <v>0.91907553500000005</v>
      </c>
      <c r="G22" s="7">
        <v>-0.14522631999999999</v>
      </c>
      <c r="H22" s="7">
        <v>0.60448565799999998</v>
      </c>
      <c r="I22" s="7">
        <v>-0.27042955200000002</v>
      </c>
      <c r="J22" s="7">
        <v>-0.67043627699999997</v>
      </c>
      <c r="K22" s="7">
        <v>0.20676894500000001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">
      <c r="A23" s="3">
        <v>21</v>
      </c>
      <c r="B23" s="7">
        <v>-0.43358950499999999</v>
      </c>
      <c r="C23" s="7">
        <v>0.539418277</v>
      </c>
      <c r="D23" s="7">
        <v>-0.50971229100000004</v>
      </c>
      <c r="E23" s="7">
        <v>0.40247272299999998</v>
      </c>
      <c r="F23" s="7">
        <v>0.96502931199999997</v>
      </c>
      <c r="G23" s="7">
        <v>-0.15248763600000001</v>
      </c>
      <c r="H23" s="7">
        <v>0.634709941</v>
      </c>
      <c r="I23" s="7">
        <v>-0.28395102900000002</v>
      </c>
      <c r="J23" s="7">
        <v>-0.70395809099999995</v>
      </c>
      <c r="K23" s="7">
        <v>0.21710739200000001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3">
        <v>22</v>
      </c>
      <c r="B24" s="7">
        <v>-0.454236625</v>
      </c>
      <c r="C24" s="7">
        <v>0.56510486100000001</v>
      </c>
      <c r="D24" s="7">
        <v>-0.53398430500000005</v>
      </c>
      <c r="E24" s="7">
        <v>0.42163809099999999</v>
      </c>
      <c r="F24" s="7">
        <v>1.0109830879999999</v>
      </c>
      <c r="G24" s="7">
        <v>-0.159748952</v>
      </c>
      <c r="H24" s="7">
        <v>0.66493422300000005</v>
      </c>
      <c r="I24" s="7">
        <v>-0.297472507</v>
      </c>
      <c r="J24" s="7">
        <v>-0.73747990500000005</v>
      </c>
      <c r="K24" s="7">
        <v>0.22744583900000001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3">
        <v>23</v>
      </c>
      <c r="B25" s="7">
        <v>-0.474883744</v>
      </c>
      <c r="C25" s="7">
        <v>0.590791446</v>
      </c>
      <c r="D25" s="7">
        <v>-0.55825631899999995</v>
      </c>
      <c r="E25" s="7">
        <v>0.44080345900000001</v>
      </c>
      <c r="F25" s="7">
        <v>1.0569368649999999</v>
      </c>
      <c r="G25" s="7">
        <v>-0.16701026799999999</v>
      </c>
      <c r="H25" s="7">
        <v>0.69515850599999995</v>
      </c>
      <c r="I25" s="7">
        <v>-0.310993984</v>
      </c>
      <c r="J25" s="7">
        <v>-0.77100171799999995</v>
      </c>
      <c r="K25" s="7">
        <v>0.23778428600000001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3">
        <v>24</v>
      </c>
      <c r="B26" s="7">
        <v>-0.49553086299999999</v>
      </c>
      <c r="C26" s="7">
        <v>0.61647803099999998</v>
      </c>
      <c r="D26" s="7">
        <v>-0.58252833299999995</v>
      </c>
      <c r="E26" s="7">
        <v>0.45996882700000002</v>
      </c>
      <c r="F26" s="7">
        <v>1.102890642</v>
      </c>
      <c r="G26" s="7">
        <v>-0.17427158400000001</v>
      </c>
      <c r="H26" s="7">
        <v>0.72538278899999997</v>
      </c>
      <c r="I26" s="7">
        <v>-0.32451546199999998</v>
      </c>
      <c r="J26" s="7">
        <v>-0.80452353200000004</v>
      </c>
      <c r="K26" s="7">
        <v>0.24812273300000001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3">
        <v>25</v>
      </c>
      <c r="B27" s="7">
        <v>-0.51617798299999995</v>
      </c>
      <c r="C27" s="7">
        <v>0.64216461499999999</v>
      </c>
      <c r="D27" s="7">
        <v>-0.60680034699999996</v>
      </c>
      <c r="E27" s="7">
        <v>0.47913419499999998</v>
      </c>
      <c r="F27" s="7">
        <v>1.148844419</v>
      </c>
      <c r="G27" s="7">
        <v>-0.1815329</v>
      </c>
      <c r="H27" s="7">
        <v>0.75560707199999999</v>
      </c>
      <c r="I27" s="7">
        <v>-0.33803693899999998</v>
      </c>
      <c r="J27" s="7">
        <v>-0.83804534600000002</v>
      </c>
      <c r="K27" s="7">
        <v>0.25846118099999998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">
      <c r="A28" s="3">
        <v>26</v>
      </c>
      <c r="B28" s="7">
        <v>-0.536825102</v>
      </c>
      <c r="C28" s="7">
        <v>0.66785119999999998</v>
      </c>
      <c r="D28" s="7">
        <v>-0.63107236</v>
      </c>
      <c r="E28" s="7">
        <v>0.49829956199999997</v>
      </c>
      <c r="F28" s="7">
        <v>1.194798195</v>
      </c>
      <c r="G28" s="7">
        <v>-0.18879421599999999</v>
      </c>
      <c r="H28" s="7">
        <v>0.78583135500000001</v>
      </c>
      <c r="I28" s="7">
        <v>-0.35155841700000001</v>
      </c>
      <c r="J28" s="7">
        <v>-0.87156716000000001</v>
      </c>
      <c r="K28" s="7">
        <v>0.26879962800000001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">
      <c r="A29" s="3">
        <v>27</v>
      </c>
      <c r="B29" s="7">
        <v>-0.55747222100000005</v>
      </c>
      <c r="C29" s="7">
        <v>0.69353778499999996</v>
      </c>
      <c r="D29" s="7">
        <v>-0.65534437400000001</v>
      </c>
      <c r="E29" s="7">
        <v>0.51746493000000005</v>
      </c>
      <c r="F29" s="7">
        <v>1.240751972</v>
      </c>
      <c r="G29" s="7">
        <v>-0.196055532</v>
      </c>
      <c r="H29" s="7">
        <v>0.81605563800000003</v>
      </c>
      <c r="I29" s="7">
        <v>-0.36507989499999999</v>
      </c>
      <c r="J29" s="7">
        <v>-0.90508897399999999</v>
      </c>
      <c r="K29" s="7">
        <v>0.27913807499999999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">
      <c r="A30" s="3">
        <v>28</v>
      </c>
      <c r="B30" s="7">
        <v>-0.57811933999999998</v>
      </c>
      <c r="C30" s="7">
        <v>0.71922436899999997</v>
      </c>
      <c r="D30" s="7">
        <v>-0.67961638800000002</v>
      </c>
      <c r="E30" s="7">
        <v>0.53663029799999995</v>
      </c>
      <c r="F30" s="7">
        <v>1.286705749</v>
      </c>
      <c r="G30" s="7">
        <v>-0.20331684799999999</v>
      </c>
      <c r="H30" s="7">
        <v>0.84627992100000005</v>
      </c>
      <c r="I30" s="7">
        <v>-0.37860137199999999</v>
      </c>
      <c r="J30" s="7">
        <v>-0.93861078799999997</v>
      </c>
      <c r="K30" s="7">
        <v>0.28947652200000001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3">
        <v>29</v>
      </c>
      <c r="B31" s="7">
        <v>-0.59876646</v>
      </c>
      <c r="C31" s="7">
        <v>0.74491095399999996</v>
      </c>
      <c r="D31" s="7">
        <v>-0.70388840200000002</v>
      </c>
      <c r="E31" s="7">
        <v>0.55579566599999997</v>
      </c>
      <c r="F31" s="7">
        <v>1.332659526</v>
      </c>
      <c r="G31" s="7">
        <v>-0.21057816400000001</v>
      </c>
      <c r="H31" s="7">
        <v>0.87650420399999995</v>
      </c>
      <c r="I31" s="7">
        <v>-0.39212285000000002</v>
      </c>
      <c r="J31" s="7">
        <v>-0.97213260099999999</v>
      </c>
      <c r="K31" s="7">
        <v>0.29981497000000001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3">
        <v>30</v>
      </c>
      <c r="B32" s="7">
        <v>-0.61941357900000005</v>
      </c>
      <c r="C32" s="7">
        <v>0.77059753799999997</v>
      </c>
      <c r="D32" s="7">
        <v>-0.72816041600000003</v>
      </c>
      <c r="E32" s="7">
        <v>0.57496103300000001</v>
      </c>
      <c r="F32" s="7">
        <v>1.378613302</v>
      </c>
      <c r="G32" s="7">
        <v>-0.21783948</v>
      </c>
      <c r="H32" s="7">
        <v>0.906728486</v>
      </c>
      <c r="I32" s="7">
        <v>-0.40564432700000003</v>
      </c>
      <c r="J32" s="7">
        <v>-1.005654415</v>
      </c>
      <c r="K32" s="7">
        <v>0.31015341699999999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3">
        <v>31</v>
      </c>
      <c r="B33" s="7">
        <v>-0.64006069799999998</v>
      </c>
      <c r="C33" s="7">
        <v>0.79628412299999995</v>
      </c>
      <c r="D33" s="7">
        <v>-0.75243243000000004</v>
      </c>
      <c r="E33" s="7">
        <v>0.59412640100000003</v>
      </c>
      <c r="F33" s="7">
        <v>1.424567079</v>
      </c>
      <c r="G33" s="7">
        <v>-0.22510079599999999</v>
      </c>
      <c r="H33" s="7">
        <v>0.93695276900000002</v>
      </c>
      <c r="I33" s="7">
        <v>-0.419165805</v>
      </c>
      <c r="J33" s="7">
        <v>-1.039176229</v>
      </c>
      <c r="K33" s="7">
        <v>0.32049186400000002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3">
        <v>32</v>
      </c>
      <c r="B34" s="7">
        <v>-0.660707818</v>
      </c>
      <c r="C34" s="7">
        <v>0.82197070800000005</v>
      </c>
      <c r="D34" s="7">
        <v>-0.77670444400000005</v>
      </c>
      <c r="E34" s="7">
        <v>0.61329176900000004</v>
      </c>
      <c r="F34" s="7">
        <v>1.470520856</v>
      </c>
      <c r="G34" s="7">
        <v>-0.23236211200000001</v>
      </c>
      <c r="H34" s="7">
        <v>0.96717705200000004</v>
      </c>
      <c r="I34" s="7">
        <v>-0.43268728200000001</v>
      </c>
      <c r="J34" s="7">
        <v>-1.0726980429999999</v>
      </c>
      <c r="K34" s="7">
        <v>0.33083031099999999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3">
        <v>33</v>
      </c>
      <c r="B35" s="7">
        <v>-0.68135493700000005</v>
      </c>
      <c r="C35" s="7">
        <v>0.84765729199999995</v>
      </c>
      <c r="D35" s="7">
        <v>-0.80097645699999998</v>
      </c>
      <c r="E35" s="7">
        <v>0.63245713699999995</v>
      </c>
      <c r="F35" s="7">
        <v>1.5164746330000001</v>
      </c>
      <c r="G35" s="7">
        <v>-0.239623428</v>
      </c>
      <c r="H35" s="7">
        <v>0.99740133499999994</v>
      </c>
      <c r="I35" s="7">
        <v>-0.44620875999999998</v>
      </c>
      <c r="J35" s="7">
        <v>-1.1062198569999999</v>
      </c>
      <c r="K35" s="7">
        <v>0.34116875899999999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3">
        <v>34</v>
      </c>
      <c r="B36" s="7">
        <v>-0.70200205599999999</v>
      </c>
      <c r="C36" s="7">
        <v>0.87334387700000005</v>
      </c>
      <c r="D36" s="7">
        <v>-0.82524847099999998</v>
      </c>
      <c r="E36" s="7">
        <v>0.65162250499999996</v>
      </c>
      <c r="F36" s="7">
        <v>1.562428409</v>
      </c>
      <c r="G36" s="7">
        <v>-0.24688474399999999</v>
      </c>
      <c r="H36" s="7">
        <v>1.0276256180000001</v>
      </c>
      <c r="I36" s="7">
        <v>-0.45973023800000001</v>
      </c>
      <c r="J36" s="7">
        <v>-1.1397416709999999</v>
      </c>
      <c r="K36" s="7">
        <v>0.35150720600000002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">
      <c r="A37" s="3">
        <v>35</v>
      </c>
      <c r="B37" s="7">
        <v>-0.722649176</v>
      </c>
      <c r="C37" s="7">
        <v>0.89903046099999995</v>
      </c>
      <c r="D37" s="7">
        <v>-0.84952048499999999</v>
      </c>
      <c r="E37" s="7">
        <v>0.67078787200000001</v>
      </c>
      <c r="F37" s="7">
        <v>1.608382186</v>
      </c>
      <c r="G37" s="7">
        <v>-0.25414606000000001</v>
      </c>
      <c r="H37" s="7">
        <v>1.057849901</v>
      </c>
      <c r="I37" s="7">
        <v>-0.47325171500000002</v>
      </c>
      <c r="J37" s="7">
        <v>-1.173263484</v>
      </c>
      <c r="K37" s="7">
        <v>0.36184565299999999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">
      <c r="A38" s="3">
        <v>36</v>
      </c>
      <c r="B38" s="7">
        <v>-0.74329629500000005</v>
      </c>
      <c r="C38" s="7">
        <v>0.92471704600000004</v>
      </c>
      <c r="D38" s="7">
        <v>-0.873792499</v>
      </c>
      <c r="E38" s="7">
        <v>0.68995324000000002</v>
      </c>
      <c r="F38" s="7">
        <v>1.6543359630000001</v>
      </c>
      <c r="G38" s="7">
        <v>-0.26140737600000002</v>
      </c>
      <c r="H38" s="7">
        <v>1.0880741840000001</v>
      </c>
      <c r="I38" s="7">
        <v>-0.48677319299999999</v>
      </c>
      <c r="J38" s="7">
        <v>-1.206785298</v>
      </c>
      <c r="K38" s="7">
        <v>0.37218410000000002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">
      <c r="A39" s="3">
        <v>37</v>
      </c>
      <c r="B39" s="7">
        <v>-0.76394341399999999</v>
      </c>
      <c r="C39" s="7">
        <v>0.95040363100000003</v>
      </c>
      <c r="D39" s="7">
        <v>-0.89806451300000001</v>
      </c>
      <c r="E39" s="7">
        <v>0.70911860800000004</v>
      </c>
      <c r="F39" s="7">
        <v>1.7002897400000001</v>
      </c>
      <c r="G39" s="7">
        <v>-0.26866869199999999</v>
      </c>
      <c r="H39" s="7">
        <v>1.118298467</v>
      </c>
      <c r="I39" s="7">
        <v>-0.50029467000000005</v>
      </c>
      <c r="J39" s="7">
        <v>-1.240307112</v>
      </c>
      <c r="K39" s="7">
        <v>0.38252254699999999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3">
        <v>38</v>
      </c>
      <c r="B40" s="7">
        <v>-0.78459053300000003</v>
      </c>
      <c r="C40" s="7">
        <v>0.97609021500000004</v>
      </c>
      <c r="D40" s="7">
        <v>-0.92233652700000002</v>
      </c>
      <c r="E40" s="7">
        <v>0.72828397600000006</v>
      </c>
      <c r="F40" s="7">
        <v>1.7462435160000001</v>
      </c>
      <c r="G40" s="7">
        <v>-0.275930008</v>
      </c>
      <c r="H40" s="7">
        <v>1.1485227490000001</v>
      </c>
      <c r="I40" s="7">
        <v>-0.51381614799999997</v>
      </c>
      <c r="J40" s="7">
        <v>-1.273828926</v>
      </c>
      <c r="K40" s="7">
        <v>0.39286099499999999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3">
        <v>39</v>
      </c>
      <c r="B41" s="7">
        <v>-0.80523765300000005</v>
      </c>
      <c r="C41" s="7">
        <v>1.0017768</v>
      </c>
      <c r="D41" s="7">
        <v>-0.94660854100000003</v>
      </c>
      <c r="E41" s="7">
        <v>0.74744934299999999</v>
      </c>
      <c r="F41" s="7">
        <v>1.7921972930000001</v>
      </c>
      <c r="G41" s="7">
        <v>-0.28319132400000002</v>
      </c>
      <c r="H41" s="7">
        <v>1.178747032</v>
      </c>
      <c r="I41" s="7">
        <v>-0.527337626</v>
      </c>
      <c r="J41" s="7">
        <v>-1.30735074</v>
      </c>
      <c r="K41" s="7">
        <v>0.40319944200000002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3">
        <v>40</v>
      </c>
      <c r="B42" s="7">
        <v>-0.82588477199999999</v>
      </c>
      <c r="C42" s="7">
        <v>1.0274633849999999</v>
      </c>
      <c r="D42" s="7">
        <v>-0.97088055399999995</v>
      </c>
      <c r="E42" s="7">
        <v>0.766614711</v>
      </c>
      <c r="F42" s="7">
        <v>1.8381510700000001</v>
      </c>
      <c r="G42" s="7">
        <v>-0.29045263999999998</v>
      </c>
      <c r="H42" s="7">
        <v>1.2089713150000001</v>
      </c>
      <c r="I42" s="7">
        <v>-0.54085910299999995</v>
      </c>
      <c r="J42" s="7">
        <v>-1.3408725539999999</v>
      </c>
      <c r="K42" s="7">
        <v>0.41353788899999999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3">
        <v>41</v>
      </c>
      <c r="B43" s="7">
        <v>-0.84653189100000004</v>
      </c>
      <c r="C43" s="7">
        <v>1.0531499689999999</v>
      </c>
      <c r="D43" s="7">
        <v>-0.99515256799999996</v>
      </c>
      <c r="E43" s="7">
        <v>0.78578007900000002</v>
      </c>
      <c r="F43" s="7">
        <v>1.8841048460000001</v>
      </c>
      <c r="G43" s="7">
        <v>-0.297713956</v>
      </c>
      <c r="H43" s="7">
        <v>1.239195598</v>
      </c>
      <c r="I43" s="7">
        <v>-0.55438058099999998</v>
      </c>
      <c r="J43" s="7">
        <v>-1.3743943679999999</v>
      </c>
      <c r="K43" s="7">
        <v>0.42387633600000002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3">
        <v>42</v>
      </c>
      <c r="B44" s="7">
        <v>-0.86717901100000006</v>
      </c>
      <c r="C44" s="7">
        <v>1.078836554</v>
      </c>
      <c r="D44" s="7">
        <v>-1.0194245820000001</v>
      </c>
      <c r="E44" s="7">
        <v>0.80494544700000004</v>
      </c>
      <c r="F44" s="7">
        <v>1.9300586230000001</v>
      </c>
      <c r="G44" s="7">
        <v>-0.30497527200000002</v>
      </c>
      <c r="H44" s="7">
        <v>1.2694198809999999</v>
      </c>
      <c r="I44" s="7">
        <v>-0.56790205800000004</v>
      </c>
      <c r="J44" s="7">
        <v>-1.407916181</v>
      </c>
      <c r="K44" s="7">
        <v>0.43421478400000002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3">
        <v>43</v>
      </c>
      <c r="B45" s="7">
        <v>-0.88782612999999999</v>
      </c>
      <c r="C45" s="7">
        <v>1.104523138</v>
      </c>
      <c r="D45" s="7">
        <v>-1.043696596</v>
      </c>
      <c r="E45" s="7">
        <v>0.82411081500000005</v>
      </c>
      <c r="F45" s="7">
        <v>1.9760123999999999</v>
      </c>
      <c r="G45" s="7">
        <v>-0.31223658799999998</v>
      </c>
      <c r="H45" s="7">
        <v>1.299644164</v>
      </c>
      <c r="I45" s="7">
        <v>-0.58142353599999996</v>
      </c>
      <c r="J45" s="7">
        <v>-1.441437995</v>
      </c>
      <c r="K45" s="7">
        <v>0.44455323099999999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3">
        <v>44</v>
      </c>
      <c r="B46" s="7">
        <v>-0.90847324900000004</v>
      </c>
      <c r="C46" s="7">
        <v>1.1302097230000001</v>
      </c>
      <c r="D46" s="7">
        <v>-1.0679686100000001</v>
      </c>
      <c r="E46" s="7">
        <v>0.84327618199999999</v>
      </c>
      <c r="F46" s="7">
        <v>2.0219661769999999</v>
      </c>
      <c r="G46" s="7">
        <v>-0.319497904</v>
      </c>
      <c r="H46" s="7">
        <v>1.329868447</v>
      </c>
      <c r="I46" s="7">
        <v>-0.59494501300000002</v>
      </c>
      <c r="J46" s="7">
        <v>-1.474959809</v>
      </c>
      <c r="K46" s="7">
        <v>0.45489167800000002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3">
        <v>45</v>
      </c>
      <c r="B47" s="7">
        <v>-0.92912036899999995</v>
      </c>
      <c r="C47" s="7">
        <v>1.155896308</v>
      </c>
      <c r="D47" s="7">
        <v>-1.092240624</v>
      </c>
      <c r="E47" s="7">
        <v>0.86244155</v>
      </c>
      <c r="F47" s="7">
        <v>2.0679199530000001</v>
      </c>
      <c r="G47" s="7">
        <v>-0.32675922000000002</v>
      </c>
      <c r="H47" s="7">
        <v>1.3600927300000001</v>
      </c>
      <c r="I47" s="7">
        <v>-0.60846649100000005</v>
      </c>
      <c r="J47" s="7">
        <v>-1.508481623</v>
      </c>
      <c r="K47" s="7">
        <v>0.46523012499999999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3">
        <v>46</v>
      </c>
      <c r="B48" s="7">
        <v>-0.94976748799999999</v>
      </c>
      <c r="C48" s="7">
        <v>1.181582892</v>
      </c>
      <c r="D48" s="7">
        <v>-1.1165126379999999</v>
      </c>
      <c r="E48" s="7">
        <v>0.88160691800000002</v>
      </c>
      <c r="F48" s="7">
        <v>2.1138737299999999</v>
      </c>
      <c r="G48" s="7">
        <v>-0.33402053599999998</v>
      </c>
      <c r="H48" s="7">
        <v>1.390317013</v>
      </c>
      <c r="I48" s="7">
        <v>-0.62198796899999997</v>
      </c>
      <c r="J48" s="7">
        <v>-1.542003437</v>
      </c>
      <c r="K48" s="7">
        <v>0.47556857200000002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">
      <c r="A49" s="3">
        <v>47</v>
      </c>
      <c r="B49" s="7">
        <v>-0.97041460700000004</v>
      </c>
      <c r="C49" s="7">
        <v>1.2072694770000001</v>
      </c>
      <c r="D49" s="7">
        <v>-1.1407846509999999</v>
      </c>
      <c r="E49" s="7">
        <v>0.90077228600000003</v>
      </c>
      <c r="F49" s="7">
        <v>2.1598275070000001</v>
      </c>
      <c r="G49" s="7">
        <v>-0.341281852</v>
      </c>
      <c r="H49" s="7">
        <v>1.420541295</v>
      </c>
      <c r="I49" s="7">
        <v>-0.63550944600000003</v>
      </c>
      <c r="J49" s="7">
        <v>-1.575525251</v>
      </c>
      <c r="K49" s="7">
        <v>0.48590702000000002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">
      <c r="A50" s="3">
        <v>48</v>
      </c>
      <c r="B50" s="7">
        <v>-0.99106172599999998</v>
      </c>
      <c r="C50" s="7">
        <v>1.2329560610000001</v>
      </c>
      <c r="D50" s="7">
        <v>-1.165056665</v>
      </c>
      <c r="E50" s="7">
        <v>0.91993765299999997</v>
      </c>
      <c r="F50" s="7">
        <v>2.205781284</v>
      </c>
      <c r="G50" s="7">
        <v>-0.34854316800000001</v>
      </c>
      <c r="H50" s="7">
        <v>1.4507655779999999</v>
      </c>
      <c r="I50" s="7">
        <v>-0.64903092399999995</v>
      </c>
      <c r="J50" s="7">
        <v>-1.6090470640000001</v>
      </c>
      <c r="K50" s="7">
        <v>0.496245467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">
      <c r="A51" s="3">
        <v>49</v>
      </c>
      <c r="B51" s="7">
        <v>-1.0117088460000001</v>
      </c>
      <c r="C51" s="7">
        <v>1.258642646</v>
      </c>
      <c r="D51" s="7">
        <v>-1.1893286789999999</v>
      </c>
      <c r="E51" s="7">
        <v>0.93910302099999998</v>
      </c>
      <c r="F51" s="7">
        <v>2.2517350600000001</v>
      </c>
      <c r="G51" s="7">
        <v>-0.35580448399999998</v>
      </c>
      <c r="H51" s="7">
        <v>1.4809898610000001</v>
      </c>
      <c r="I51" s="7">
        <v>-0.66255240100000001</v>
      </c>
      <c r="J51" s="7">
        <v>-1.6425688780000001</v>
      </c>
      <c r="K51" s="7">
        <v>0.50658391400000002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">
      <c r="A52" s="3">
        <v>50</v>
      </c>
      <c r="B52" s="7">
        <v>-1.032355965</v>
      </c>
      <c r="C52" s="7">
        <v>1.2843292310000001</v>
      </c>
      <c r="D52" s="7">
        <v>-1.2136006930000001</v>
      </c>
      <c r="E52" s="7">
        <v>0.958268389</v>
      </c>
      <c r="F52" s="7">
        <v>2.2976888369999999</v>
      </c>
      <c r="G52" s="7">
        <v>-0.36306579999999999</v>
      </c>
      <c r="H52" s="7">
        <v>1.511214144</v>
      </c>
      <c r="I52" s="7">
        <v>-0.67607387900000004</v>
      </c>
      <c r="J52" s="7">
        <v>-1.676090692</v>
      </c>
      <c r="K52" s="7">
        <v>0.516922361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">
      <c r="A53" s="3">
        <v>51</v>
      </c>
      <c r="B53" s="7">
        <v>-1.053003084</v>
      </c>
      <c r="C53" s="7">
        <v>1.3100158150000001</v>
      </c>
      <c r="D53" s="7">
        <v>-1.237872707</v>
      </c>
      <c r="E53" s="7">
        <v>0.97743375700000001</v>
      </c>
      <c r="F53" s="7">
        <v>2.3436426140000002</v>
      </c>
      <c r="G53" s="7">
        <v>-0.37032711600000001</v>
      </c>
      <c r="H53" s="7">
        <v>1.5414384270000001</v>
      </c>
      <c r="I53" s="7">
        <v>-0.68959535599999999</v>
      </c>
      <c r="J53" s="7">
        <v>-1.709612506</v>
      </c>
      <c r="K53" s="7">
        <v>0.52726080900000005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">
      <c r="A54" s="3">
        <v>52</v>
      </c>
      <c r="B54" s="7">
        <v>-1.073650204</v>
      </c>
      <c r="C54" s="7">
        <v>1.3357024</v>
      </c>
      <c r="D54" s="7">
        <v>-1.2621447210000001</v>
      </c>
      <c r="E54" s="7">
        <v>0.99659912500000003</v>
      </c>
      <c r="F54" s="7">
        <v>2.389596391</v>
      </c>
      <c r="G54" s="7">
        <v>-0.37758843199999997</v>
      </c>
      <c r="H54" s="7">
        <v>1.57166271</v>
      </c>
      <c r="I54" s="7">
        <v>-0.70311683400000002</v>
      </c>
      <c r="J54" s="7">
        <v>-1.74313432</v>
      </c>
      <c r="K54" s="7">
        <v>0.53759925600000003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">
      <c r="A55" s="3">
        <v>53</v>
      </c>
      <c r="B55" s="7">
        <v>-1.0942973229999999</v>
      </c>
      <c r="C55" s="7">
        <v>1.361388984</v>
      </c>
      <c r="D55" s="7">
        <v>-1.286416735</v>
      </c>
      <c r="E55" s="7">
        <v>1.015764492</v>
      </c>
      <c r="F55" s="7">
        <v>2.4355501670000002</v>
      </c>
      <c r="G55" s="7">
        <v>-0.38484974799999999</v>
      </c>
      <c r="H55" s="7">
        <v>1.6018869929999999</v>
      </c>
      <c r="I55" s="7">
        <v>-0.71663831200000006</v>
      </c>
      <c r="J55" s="7">
        <v>-1.776656134</v>
      </c>
      <c r="K55" s="7">
        <v>0.547937703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">
      <c r="A56" s="3">
        <v>54</v>
      </c>
      <c r="B56" s="7">
        <v>-1.1149444420000001</v>
      </c>
      <c r="C56" s="7">
        <v>1.3870755690000001</v>
      </c>
      <c r="D56" s="7">
        <v>-1.310688748</v>
      </c>
      <c r="E56" s="7">
        <v>1.0349298600000001</v>
      </c>
      <c r="F56" s="7">
        <v>2.481503944</v>
      </c>
      <c r="G56" s="7">
        <v>-0.39211106400000001</v>
      </c>
      <c r="H56" s="7">
        <v>1.6321112760000001</v>
      </c>
      <c r="I56" s="7">
        <v>-0.730159789</v>
      </c>
      <c r="J56" s="7">
        <v>-1.8101779469999999</v>
      </c>
      <c r="K56" s="7">
        <v>0.55827614999999997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">
      <c r="A57" s="3">
        <v>55</v>
      </c>
      <c r="B57" s="7">
        <v>-1.1355915620000001</v>
      </c>
      <c r="C57" s="7">
        <v>1.4127621539999999</v>
      </c>
      <c r="D57" s="7">
        <v>-1.3349607619999999</v>
      </c>
      <c r="E57" s="7">
        <v>1.054095228</v>
      </c>
      <c r="F57" s="7">
        <v>2.5274577210000002</v>
      </c>
      <c r="G57" s="7">
        <v>-0.39937238000000003</v>
      </c>
      <c r="H57" s="7">
        <v>1.6623355580000001</v>
      </c>
      <c r="I57" s="7">
        <v>-0.74368126700000003</v>
      </c>
      <c r="J57" s="7">
        <v>-1.8436997610000001</v>
      </c>
      <c r="K57" s="7">
        <v>0.56861459800000003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">
      <c r="A58" s="3">
        <v>56</v>
      </c>
      <c r="B58" s="7">
        <v>-1.156238681</v>
      </c>
      <c r="C58" s="7">
        <v>1.4384487379999999</v>
      </c>
      <c r="D58" s="7">
        <v>-1.359232776</v>
      </c>
      <c r="E58" s="7">
        <v>1.0732605959999999</v>
      </c>
      <c r="F58" s="7">
        <v>2.573411498</v>
      </c>
      <c r="G58" s="7">
        <v>-0.40663369599999999</v>
      </c>
      <c r="H58" s="7">
        <v>1.692559841</v>
      </c>
      <c r="I58" s="7">
        <v>-0.75720274399999998</v>
      </c>
      <c r="J58" s="7">
        <v>-1.8772215750000001</v>
      </c>
      <c r="K58" s="7">
        <v>0.578953045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">
      <c r="A59" s="3">
        <v>57</v>
      </c>
      <c r="B59" s="7">
        <v>-1.1768858</v>
      </c>
      <c r="C59" s="7">
        <v>1.464135323</v>
      </c>
      <c r="D59" s="7">
        <v>-1.3835047899999999</v>
      </c>
      <c r="E59" s="7">
        <v>1.0924259629999999</v>
      </c>
      <c r="F59" s="7">
        <v>2.6193652740000002</v>
      </c>
      <c r="G59" s="7">
        <v>-0.41389501200000001</v>
      </c>
      <c r="H59" s="7">
        <v>1.7227841239999999</v>
      </c>
      <c r="I59" s="7">
        <v>-0.77072422200000001</v>
      </c>
      <c r="J59" s="7">
        <v>-1.9107433890000001</v>
      </c>
      <c r="K59" s="7">
        <v>0.58929149199999997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">
      <c r="A60" s="3">
        <v>58</v>
      </c>
      <c r="B60" s="7">
        <v>-1.1975329189999999</v>
      </c>
      <c r="C60" s="7">
        <v>1.4898219079999999</v>
      </c>
      <c r="D60" s="7">
        <v>-1.407776804</v>
      </c>
      <c r="E60" s="7">
        <v>1.1115913310000001</v>
      </c>
      <c r="F60" s="7">
        <v>2.665319051</v>
      </c>
      <c r="G60" s="7">
        <v>-0.42115632800000002</v>
      </c>
      <c r="H60" s="7">
        <v>1.753008407</v>
      </c>
      <c r="I60" s="7">
        <v>-0.78424569899999996</v>
      </c>
      <c r="J60" s="7">
        <v>-1.9442652030000001</v>
      </c>
      <c r="K60" s="7">
        <v>0.59962993899999995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">
      <c r="A61" s="3">
        <v>59</v>
      </c>
      <c r="B61" s="7">
        <v>-1.2181800389999999</v>
      </c>
      <c r="C61" s="7">
        <v>1.5155084919999999</v>
      </c>
      <c r="D61" s="7">
        <v>-1.4320488179999999</v>
      </c>
      <c r="E61" s="7">
        <v>1.130756699</v>
      </c>
      <c r="F61" s="7">
        <v>2.7112728279999998</v>
      </c>
      <c r="G61" s="7">
        <v>-0.42841764399999999</v>
      </c>
      <c r="H61" s="7">
        <v>1.78323269</v>
      </c>
      <c r="I61" s="7">
        <v>-0.79776717699999999</v>
      </c>
      <c r="J61" s="7">
        <v>-1.977787017</v>
      </c>
      <c r="K61" s="7">
        <v>0.60996838600000003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">
      <c r="A62" s="3">
        <v>60</v>
      </c>
      <c r="B62" s="7">
        <v>-1.2388271580000001</v>
      </c>
      <c r="C62" s="7">
        <v>1.541195077</v>
      </c>
      <c r="D62" s="7">
        <v>-1.4563208320000001</v>
      </c>
      <c r="E62" s="7">
        <v>1.1499220670000001</v>
      </c>
      <c r="F62" s="7">
        <v>2.7572266050000001</v>
      </c>
      <c r="G62" s="7">
        <v>-0.43567896</v>
      </c>
      <c r="H62" s="7">
        <v>1.8134569730000001</v>
      </c>
      <c r="I62" s="7">
        <v>-0.81128865500000003</v>
      </c>
      <c r="J62" s="7">
        <v>-2.011308831</v>
      </c>
      <c r="K62" s="7">
        <v>0.62030683399999997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">
      <c r="A63" s="3">
        <v>61</v>
      </c>
      <c r="B63" s="7">
        <v>-1.259474277</v>
      </c>
      <c r="C63" s="7">
        <v>1.566881661</v>
      </c>
      <c r="D63" s="7">
        <v>-1.480592846</v>
      </c>
      <c r="E63" s="7">
        <v>1.169087435</v>
      </c>
      <c r="F63" s="7">
        <v>2.8031803810000002</v>
      </c>
      <c r="G63" s="7">
        <v>-0.44294027600000002</v>
      </c>
      <c r="H63" s="7">
        <v>1.843681256</v>
      </c>
      <c r="I63" s="7">
        <v>-0.82481013199999997</v>
      </c>
      <c r="J63" s="7">
        <v>-2.0448306440000001</v>
      </c>
      <c r="K63" s="7">
        <v>0.63064528099999995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">
      <c r="A64" s="3">
        <v>62</v>
      </c>
      <c r="B64" s="7">
        <v>-1.280121397</v>
      </c>
      <c r="C64" s="7">
        <v>1.5925682459999999</v>
      </c>
      <c r="D64" s="7">
        <v>-1.504864859</v>
      </c>
      <c r="E64" s="7">
        <v>1.1882528020000001</v>
      </c>
      <c r="F64" s="7">
        <v>2.849134158</v>
      </c>
      <c r="G64" s="7">
        <v>-0.45020159199999998</v>
      </c>
      <c r="H64" s="7">
        <v>1.8739055389999999</v>
      </c>
      <c r="I64" s="7">
        <v>-0.83833161</v>
      </c>
      <c r="J64" s="7">
        <v>-2.0783524579999999</v>
      </c>
      <c r="K64" s="7">
        <v>0.64098372800000003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">
      <c r="A65" s="3">
        <v>63</v>
      </c>
      <c r="B65" s="7">
        <v>-1.300768516</v>
      </c>
      <c r="C65" s="7">
        <v>1.618254831</v>
      </c>
      <c r="D65" s="7">
        <v>-1.5291368729999999</v>
      </c>
      <c r="E65" s="7">
        <v>1.20741817</v>
      </c>
      <c r="F65" s="7">
        <v>2.8950879349999998</v>
      </c>
      <c r="G65" s="7">
        <v>-0.457462908</v>
      </c>
      <c r="H65" s="7">
        <v>1.904129822</v>
      </c>
      <c r="I65" s="7">
        <v>-0.85185308699999995</v>
      </c>
      <c r="J65" s="7">
        <v>-2.1118742720000001</v>
      </c>
      <c r="K65" s="7">
        <v>0.651322175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">
      <c r="A66" s="3">
        <v>64</v>
      </c>
      <c r="B66" s="7">
        <v>-1.3214156349999999</v>
      </c>
      <c r="C66" s="7">
        <v>1.643941415</v>
      </c>
      <c r="D66" s="7">
        <v>-1.553408887</v>
      </c>
      <c r="E66" s="7">
        <v>1.2265835380000001</v>
      </c>
      <c r="F66" s="7">
        <v>2.9410417120000001</v>
      </c>
      <c r="G66" s="7">
        <v>-0.46472422400000002</v>
      </c>
      <c r="H66" s="7">
        <v>1.9343541040000001</v>
      </c>
      <c r="I66" s="7">
        <v>-0.86537456499999998</v>
      </c>
      <c r="J66" s="7">
        <v>-2.1453960859999999</v>
      </c>
      <c r="K66" s="7">
        <v>0.66166062299999995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">
      <c r="A67" s="3">
        <v>65</v>
      </c>
      <c r="B67" s="7">
        <v>-1.3420627549999999</v>
      </c>
      <c r="C67" s="7">
        <v>1.6696279999999999</v>
      </c>
      <c r="D67" s="7">
        <v>-1.5776809009999999</v>
      </c>
      <c r="E67" s="7">
        <v>1.245748906</v>
      </c>
      <c r="F67" s="7">
        <v>2.9869954879999998</v>
      </c>
      <c r="G67" s="7">
        <v>-0.47198553999999998</v>
      </c>
      <c r="H67" s="7">
        <v>1.964578387</v>
      </c>
      <c r="I67" s="7">
        <v>-0.87889604300000002</v>
      </c>
      <c r="J67" s="7">
        <v>-2.1789179000000001</v>
      </c>
      <c r="K67" s="7">
        <v>0.67199907000000003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">
      <c r="A68" s="3">
        <v>66</v>
      </c>
      <c r="B68" s="7">
        <v>-1.3627098740000001</v>
      </c>
      <c r="C68" s="7">
        <v>1.6953145839999999</v>
      </c>
      <c r="D68" s="7">
        <v>-1.601952915</v>
      </c>
      <c r="E68" s="7">
        <v>1.264914273</v>
      </c>
      <c r="F68" s="7">
        <v>3.0329492650000001</v>
      </c>
      <c r="G68" s="7">
        <v>-0.479246856</v>
      </c>
      <c r="H68" s="7">
        <v>1.9948026699999999</v>
      </c>
      <c r="I68" s="7">
        <v>-0.89241751999999996</v>
      </c>
      <c r="J68" s="7">
        <v>-2.2124397139999998</v>
      </c>
      <c r="K68" s="7">
        <v>0.682337517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">
      <c r="A69" s="3">
        <v>67</v>
      </c>
      <c r="B69" s="7">
        <v>-1.383356993</v>
      </c>
      <c r="C69" s="7">
        <v>1.721001169</v>
      </c>
      <c r="D69" s="7">
        <v>-1.6262249289999999</v>
      </c>
      <c r="E69" s="7">
        <v>1.2840796409999999</v>
      </c>
      <c r="F69" s="7">
        <v>3.0789030419999999</v>
      </c>
      <c r="G69" s="7">
        <v>-0.48650817200000002</v>
      </c>
      <c r="H69" s="7">
        <v>2.0250269529999998</v>
      </c>
      <c r="I69" s="7">
        <v>-0.905938998</v>
      </c>
      <c r="J69" s="7">
        <v>-2.245961527</v>
      </c>
      <c r="K69" s="7">
        <v>0.69267596399999998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">
      <c r="A70" s="3">
        <v>68</v>
      </c>
      <c r="B70" s="7">
        <v>-1.404004112</v>
      </c>
      <c r="C70" s="7">
        <v>1.7466877540000001</v>
      </c>
      <c r="D70" s="7">
        <v>-1.650496943</v>
      </c>
      <c r="E70" s="7">
        <v>1.3032450090000001</v>
      </c>
      <c r="F70" s="7">
        <v>3.1248568190000001</v>
      </c>
      <c r="G70" s="7">
        <v>-0.49376948799999998</v>
      </c>
      <c r="H70" s="7">
        <v>2.0552512360000001</v>
      </c>
      <c r="I70" s="7">
        <v>-0.91946047500000005</v>
      </c>
      <c r="J70" s="7">
        <v>-2.2794833410000002</v>
      </c>
      <c r="K70" s="7">
        <v>0.70301441099999995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">
      <c r="A71" s="3">
        <v>69</v>
      </c>
      <c r="B71" s="7">
        <v>-1.424651232</v>
      </c>
      <c r="C71" s="7">
        <v>1.7723743380000001</v>
      </c>
      <c r="D71" s="7">
        <v>-1.6747689560000001</v>
      </c>
      <c r="E71" s="7">
        <v>1.322410377</v>
      </c>
      <c r="F71" s="7">
        <v>3.1708105949999998</v>
      </c>
      <c r="G71" s="7">
        <v>-0.501030804</v>
      </c>
      <c r="H71" s="7">
        <v>2.0854755190000001</v>
      </c>
      <c r="I71" s="7">
        <v>-0.93298195299999997</v>
      </c>
      <c r="J71" s="7">
        <v>-2.3130051549999999</v>
      </c>
      <c r="K71" s="7">
        <v>0.71335285900000001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">
      <c r="A72" s="3">
        <v>70</v>
      </c>
      <c r="B72" s="7">
        <v>-1.4452983509999999</v>
      </c>
      <c r="C72" s="7">
        <v>1.798060923</v>
      </c>
      <c r="D72" s="7">
        <v>-1.69904097</v>
      </c>
      <c r="E72" s="7">
        <v>1.3415757450000001</v>
      </c>
      <c r="F72" s="7">
        <v>3.2167643720000001</v>
      </c>
      <c r="G72" s="7">
        <v>-0.50829212000000001</v>
      </c>
      <c r="H72" s="7">
        <v>2.115699802</v>
      </c>
      <c r="I72" s="7">
        <v>-0.94650343000000003</v>
      </c>
      <c r="J72" s="7">
        <v>-2.3465269690000001</v>
      </c>
      <c r="K72" s="7">
        <v>0.72369130599999998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">
      <c r="A73" s="3">
        <v>71</v>
      </c>
      <c r="B73" s="7">
        <v>-1.4659454700000001</v>
      </c>
      <c r="C73" s="7">
        <v>1.8237475080000001</v>
      </c>
      <c r="D73" s="7">
        <v>-1.7233129840000001</v>
      </c>
      <c r="E73" s="7">
        <v>1.3607411119999999</v>
      </c>
      <c r="F73" s="7">
        <v>3.2627181489999999</v>
      </c>
      <c r="G73" s="7">
        <v>-0.51555343600000003</v>
      </c>
      <c r="H73" s="7">
        <v>2.1459240849999999</v>
      </c>
      <c r="I73" s="7">
        <v>-0.96002490799999995</v>
      </c>
      <c r="J73" s="7">
        <v>-2.3800487829999999</v>
      </c>
      <c r="K73" s="7">
        <v>0.73402975299999995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">
      <c r="A74" s="3">
        <v>72</v>
      </c>
      <c r="B74" s="7">
        <v>-1.4865925900000001</v>
      </c>
      <c r="C74" s="7">
        <v>1.8494340920000001</v>
      </c>
      <c r="D74" s="7">
        <v>-1.747584998</v>
      </c>
      <c r="E74" s="7">
        <v>1.37990648</v>
      </c>
      <c r="F74" s="7">
        <v>3.3086719260000002</v>
      </c>
      <c r="G74" s="7">
        <v>-0.52281475200000005</v>
      </c>
      <c r="H74" s="7">
        <v>2.1761483670000001</v>
      </c>
      <c r="I74" s="7">
        <v>-0.97354638599999999</v>
      </c>
      <c r="J74" s="7">
        <v>-2.4135705970000001</v>
      </c>
      <c r="K74" s="7">
        <v>0.74436820000000004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">
      <c r="A75" s="3">
        <v>73</v>
      </c>
      <c r="B75" s="7">
        <v>-1.507239709</v>
      </c>
      <c r="C75" s="7">
        <v>1.875120677</v>
      </c>
      <c r="D75" s="7">
        <v>-1.7718570119999999</v>
      </c>
      <c r="E75" s="7">
        <v>1.399071848</v>
      </c>
      <c r="F75" s="7">
        <v>3.3546257019999999</v>
      </c>
      <c r="G75" s="7">
        <v>-0.53007606799999996</v>
      </c>
      <c r="H75" s="7">
        <v>2.20637265</v>
      </c>
      <c r="I75" s="7">
        <v>-0.98706786300000005</v>
      </c>
      <c r="J75" s="7">
        <v>-2.4470924100000002</v>
      </c>
      <c r="K75" s="7">
        <v>0.75470664799999998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">
      <c r="A76" s="3">
        <v>74</v>
      </c>
      <c r="B76" s="7">
        <v>-1.527886828</v>
      </c>
      <c r="C76" s="7">
        <v>1.900807261</v>
      </c>
      <c r="D76" s="7">
        <v>-1.796129026</v>
      </c>
      <c r="E76" s="7">
        <v>1.4182372160000001</v>
      </c>
      <c r="F76" s="7">
        <v>3.4005794790000001</v>
      </c>
      <c r="G76" s="7">
        <v>-0.53733738399999997</v>
      </c>
      <c r="H76" s="7">
        <v>2.236596933</v>
      </c>
      <c r="I76" s="7">
        <v>-1.000589341</v>
      </c>
      <c r="J76" s="7">
        <v>-2.480614224</v>
      </c>
      <c r="K76" s="7">
        <v>0.76504509499999995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">
      <c r="A77" s="3">
        <v>75</v>
      </c>
      <c r="B77" s="7">
        <v>-1.548533948</v>
      </c>
      <c r="C77" s="7">
        <v>1.9264938460000001</v>
      </c>
      <c r="D77" s="7">
        <v>-1.8204010399999999</v>
      </c>
      <c r="E77" s="7">
        <v>1.437402584</v>
      </c>
      <c r="F77" s="7">
        <v>3.4465332559999999</v>
      </c>
      <c r="G77" s="7">
        <v>-0.54459869999999999</v>
      </c>
      <c r="H77" s="7">
        <v>2.2668212159999999</v>
      </c>
      <c r="I77" s="7">
        <v>-1.014110818</v>
      </c>
      <c r="J77" s="7">
        <v>-2.5141360380000002</v>
      </c>
      <c r="K77" s="7">
        <v>0.77538354200000004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">
      <c r="A78" s="3">
        <v>76</v>
      </c>
      <c r="B78" s="7">
        <v>-1.5691810669999999</v>
      </c>
      <c r="C78" s="7">
        <v>1.9521804309999999</v>
      </c>
      <c r="D78" s="7">
        <v>-1.844673053</v>
      </c>
      <c r="E78" s="7">
        <v>1.456567951</v>
      </c>
      <c r="F78" s="7">
        <v>3.4924870330000002</v>
      </c>
      <c r="G78" s="7">
        <v>-0.55186001600000001</v>
      </c>
      <c r="H78" s="7">
        <v>2.2970454990000002</v>
      </c>
      <c r="I78" s="7">
        <v>-1.0276322959999999</v>
      </c>
      <c r="J78" s="7">
        <v>-2.5476578519999999</v>
      </c>
      <c r="K78" s="7">
        <v>0.78572198900000001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">
      <c r="A79" s="3">
        <v>77</v>
      </c>
      <c r="B79" s="7">
        <v>-1.5898281860000001</v>
      </c>
      <c r="C79" s="7">
        <v>1.977867015</v>
      </c>
      <c r="D79" s="7">
        <v>-1.8689450670000001</v>
      </c>
      <c r="E79" s="7">
        <v>1.4757333189999999</v>
      </c>
      <c r="F79" s="7">
        <v>3.5384408089999999</v>
      </c>
      <c r="G79" s="7">
        <v>-0.55912133200000003</v>
      </c>
      <c r="H79" s="7">
        <v>2.3272697820000001</v>
      </c>
      <c r="I79" s="7">
        <v>-1.041153773</v>
      </c>
      <c r="J79" s="7">
        <v>-2.5811796660000002</v>
      </c>
      <c r="K79" s="7">
        <v>0.79606043699999995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">
      <c r="A80" s="3">
        <v>78</v>
      </c>
      <c r="B80" s="7">
        <v>-1.610475305</v>
      </c>
      <c r="C80" s="7">
        <v>2.0035536</v>
      </c>
      <c r="D80" s="7">
        <v>-1.893217081</v>
      </c>
      <c r="E80" s="7">
        <v>1.4948986870000001</v>
      </c>
      <c r="F80" s="7">
        <v>3.5843945860000002</v>
      </c>
      <c r="G80" s="7">
        <v>-0.56638264800000004</v>
      </c>
      <c r="H80" s="7">
        <v>2.357494065</v>
      </c>
      <c r="I80" s="7">
        <v>-1.0546752509999999</v>
      </c>
      <c r="J80" s="7">
        <v>-2.6147014799999999</v>
      </c>
      <c r="K80" s="7">
        <v>0.80639888400000004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">
      <c r="A81" s="3">
        <v>79</v>
      </c>
      <c r="B81" s="7">
        <v>-1.631122425</v>
      </c>
      <c r="C81" s="7">
        <v>2.0292401839999998</v>
      </c>
      <c r="D81" s="7">
        <v>-1.9174890950000001</v>
      </c>
      <c r="E81" s="7">
        <v>1.514064055</v>
      </c>
      <c r="F81" s="7">
        <v>3.630348363</v>
      </c>
      <c r="G81" s="7">
        <v>-0.57364396399999995</v>
      </c>
      <c r="H81" s="7">
        <v>2.3877183479999999</v>
      </c>
      <c r="I81" s="7">
        <v>-1.0681967290000001</v>
      </c>
      <c r="J81" s="7">
        <v>-2.6482232940000001</v>
      </c>
      <c r="K81" s="7">
        <v>0.81673733100000001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">
      <c r="A82" s="3">
        <v>80</v>
      </c>
      <c r="B82" s="7">
        <v>-1.651769544</v>
      </c>
      <c r="C82" s="7">
        <v>2.0549267690000002</v>
      </c>
      <c r="D82" s="7">
        <v>-1.941761109</v>
      </c>
      <c r="E82" s="7">
        <v>1.533229422</v>
      </c>
      <c r="F82" s="7">
        <v>3.6763021390000001</v>
      </c>
      <c r="G82" s="7">
        <v>-0.58090527999999997</v>
      </c>
      <c r="H82" s="7">
        <v>2.4179426309999998</v>
      </c>
      <c r="I82" s="7">
        <v>-1.0817182059999999</v>
      </c>
      <c r="J82" s="7">
        <v>-2.6817451069999998</v>
      </c>
      <c r="K82" s="7">
        <v>0.82707577799999998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">
      <c r="A83" s="3">
        <v>81</v>
      </c>
      <c r="B83" s="7">
        <v>-1.6724166629999999</v>
      </c>
      <c r="C83" s="7">
        <v>2.080613354</v>
      </c>
      <c r="D83" s="7">
        <v>-1.9660331230000001</v>
      </c>
      <c r="E83" s="7">
        <v>1.5523947899999999</v>
      </c>
      <c r="F83" s="7">
        <v>3.7222559159999999</v>
      </c>
      <c r="G83" s="7">
        <v>-0.58816659599999999</v>
      </c>
      <c r="H83" s="7">
        <v>2.4481669130000001</v>
      </c>
      <c r="I83" s="7">
        <v>-1.095239684</v>
      </c>
      <c r="J83" s="7">
        <v>-2.715266921</v>
      </c>
      <c r="K83" s="7">
        <v>0.83741422499999996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">
      <c r="A84" s="3">
        <v>82</v>
      </c>
      <c r="B84" s="7">
        <v>-1.6930637829999999</v>
      </c>
      <c r="C84" s="7">
        <v>2.1062999379999998</v>
      </c>
      <c r="D84" s="7">
        <v>-1.990305137</v>
      </c>
      <c r="E84" s="7">
        <v>1.571560158</v>
      </c>
      <c r="F84" s="7">
        <v>3.7682096930000002</v>
      </c>
      <c r="G84" s="7">
        <v>-0.595427912</v>
      </c>
      <c r="H84" s="7">
        <v>2.478391196</v>
      </c>
      <c r="I84" s="7">
        <v>-1.1087611610000001</v>
      </c>
      <c r="J84" s="7">
        <v>-2.7487887350000002</v>
      </c>
      <c r="K84" s="7">
        <v>0.84775267300000001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">
      <c r="A85" s="3">
        <v>83</v>
      </c>
      <c r="B85" s="7">
        <v>-1.7137109020000001</v>
      </c>
      <c r="C85" s="7">
        <v>2.1319865230000001</v>
      </c>
      <c r="D85" s="7">
        <v>-2.01457715</v>
      </c>
      <c r="E85" s="7">
        <v>1.5907255259999999</v>
      </c>
      <c r="F85" s="7">
        <v>3.81416347</v>
      </c>
      <c r="G85" s="7">
        <v>-0.60268922800000002</v>
      </c>
      <c r="H85" s="7">
        <v>2.5086154789999999</v>
      </c>
      <c r="I85" s="7">
        <v>-1.122282639</v>
      </c>
      <c r="J85" s="7">
        <v>-2.782310549</v>
      </c>
      <c r="K85" s="7">
        <v>0.85809111999999998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">
      <c r="A86" s="3">
        <v>84</v>
      </c>
      <c r="B86" s="7">
        <v>-1.734358021</v>
      </c>
      <c r="C86" s="7">
        <v>2.157673108</v>
      </c>
      <c r="D86" s="7">
        <v>-2.0388491640000002</v>
      </c>
      <c r="E86" s="7">
        <v>1.6098908940000001</v>
      </c>
      <c r="F86" s="7">
        <v>3.8601172460000002</v>
      </c>
      <c r="G86" s="7">
        <v>-0.60995054400000004</v>
      </c>
      <c r="H86" s="7">
        <v>2.5388397619999998</v>
      </c>
      <c r="I86" s="7">
        <v>-1.1358041160000001</v>
      </c>
      <c r="J86" s="7">
        <v>-2.8158323630000002</v>
      </c>
      <c r="K86" s="7">
        <v>0.86842956699999996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">
      <c r="A87" s="3">
        <v>85</v>
      </c>
      <c r="B87" s="7">
        <v>-1.755005141</v>
      </c>
      <c r="C87" s="7">
        <v>2.1833596919999998</v>
      </c>
      <c r="D87" s="7">
        <v>-2.0631211779999998</v>
      </c>
      <c r="E87" s="7">
        <v>1.6290562609999999</v>
      </c>
      <c r="F87" s="7">
        <v>3.906071023</v>
      </c>
      <c r="G87" s="7">
        <v>-0.61721185999999995</v>
      </c>
      <c r="H87" s="7">
        <v>2.5690640450000002</v>
      </c>
      <c r="I87" s="7">
        <v>-1.149325594</v>
      </c>
      <c r="J87" s="7">
        <v>-2.8493541769999999</v>
      </c>
      <c r="K87" s="7">
        <v>0.87876801400000004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">
      <c r="A88" s="3">
        <v>86</v>
      </c>
      <c r="B88" s="7">
        <v>-1.77565226</v>
      </c>
      <c r="C88" s="7">
        <v>2.2090462770000001</v>
      </c>
      <c r="D88" s="7">
        <v>-2.087393192</v>
      </c>
      <c r="E88" s="7">
        <v>1.648221629</v>
      </c>
      <c r="F88" s="7">
        <v>3.9520247999999998</v>
      </c>
      <c r="G88" s="7">
        <v>-0.62447317599999996</v>
      </c>
      <c r="H88" s="7">
        <v>2.5992883280000001</v>
      </c>
      <c r="I88" s="7">
        <v>-1.1628470719999999</v>
      </c>
      <c r="J88" s="7">
        <v>-2.8828759900000001</v>
      </c>
      <c r="K88" s="7">
        <v>0.88910646199999999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">
      <c r="A89" s="3">
        <v>87</v>
      </c>
      <c r="B89" s="7">
        <v>-1.7962993789999999</v>
      </c>
      <c r="C89" s="7">
        <v>2.2347328609999999</v>
      </c>
      <c r="D89" s="7">
        <v>-2.1116652060000001</v>
      </c>
      <c r="E89" s="7">
        <v>1.6673869969999999</v>
      </c>
      <c r="F89" s="7">
        <v>3.997978577</v>
      </c>
      <c r="G89" s="7">
        <v>-0.63173449199999998</v>
      </c>
      <c r="H89" s="7">
        <v>2.629512611</v>
      </c>
      <c r="I89" s="7">
        <v>-1.176368549</v>
      </c>
      <c r="J89" s="7">
        <v>-2.9163978039999998</v>
      </c>
      <c r="K89" s="7">
        <v>0.89944490899999996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">
      <c r="A90" s="3">
        <v>88</v>
      </c>
      <c r="B90" s="7">
        <v>-1.8169464980000001</v>
      </c>
      <c r="C90" s="7">
        <v>2.2604194460000002</v>
      </c>
      <c r="D90" s="7">
        <v>-2.1359372200000002</v>
      </c>
      <c r="E90" s="7">
        <v>1.6865523650000001</v>
      </c>
      <c r="F90" s="7">
        <v>4.0439323529999998</v>
      </c>
      <c r="G90" s="7">
        <v>-0.638995808</v>
      </c>
      <c r="H90" s="7">
        <v>2.6597368939999999</v>
      </c>
      <c r="I90" s="7">
        <v>-1.1898900269999999</v>
      </c>
      <c r="J90" s="7">
        <v>-2.949919618</v>
      </c>
      <c r="K90" s="7">
        <v>0.90978335600000004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">
      <c r="A91" s="3">
        <v>89</v>
      </c>
      <c r="B91" s="7">
        <v>-1.8375936180000001</v>
      </c>
      <c r="C91" s="7">
        <v>2.2861060310000001</v>
      </c>
      <c r="D91" s="7">
        <v>-2.1602092339999999</v>
      </c>
      <c r="E91" s="7">
        <v>1.7057177320000001</v>
      </c>
      <c r="F91" s="7">
        <v>4.08988613</v>
      </c>
      <c r="G91" s="7">
        <v>-0.64625712400000002</v>
      </c>
      <c r="H91" s="7">
        <v>2.6899611760000002</v>
      </c>
      <c r="I91" s="7">
        <v>-1.203411504</v>
      </c>
      <c r="J91" s="7">
        <v>-2.9834414319999998</v>
      </c>
      <c r="K91" s="7">
        <v>0.92012180300000002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">
      <c r="A92" s="3">
        <v>90</v>
      </c>
      <c r="B92" s="7">
        <v>-1.858240737</v>
      </c>
      <c r="C92" s="7">
        <v>2.3117926149999999</v>
      </c>
      <c r="D92" s="7">
        <v>-2.1844812469999999</v>
      </c>
      <c r="E92" s="7">
        <v>1.7248831</v>
      </c>
      <c r="F92" s="7">
        <v>4.1358399070000003</v>
      </c>
      <c r="G92" s="7">
        <v>-0.65351844000000003</v>
      </c>
      <c r="H92" s="7">
        <v>2.7201854590000001</v>
      </c>
      <c r="I92" s="7">
        <v>-1.2169329820000001</v>
      </c>
      <c r="J92" s="7">
        <v>-3.016963246</v>
      </c>
      <c r="K92" s="7">
        <v>0.93046024999999999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">
      <c r="A93" s="3">
        <v>91</v>
      </c>
      <c r="B93" s="7">
        <v>-1.878887856</v>
      </c>
      <c r="C93" s="7">
        <v>2.3374792000000002</v>
      </c>
      <c r="D93" s="7">
        <v>-2.208753261</v>
      </c>
      <c r="E93" s="7">
        <v>1.7440484679999999</v>
      </c>
      <c r="F93" s="7">
        <v>4.1817936839999996</v>
      </c>
      <c r="G93" s="7">
        <v>-0.66077975600000005</v>
      </c>
      <c r="H93" s="7">
        <v>2.750409742</v>
      </c>
      <c r="I93" s="7">
        <v>-1.23045446</v>
      </c>
      <c r="J93" s="7">
        <v>-3.0504850600000002</v>
      </c>
      <c r="K93" s="7">
        <v>0.94079869800000004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">
      <c r="A94" s="3">
        <v>92</v>
      </c>
      <c r="B94" s="7">
        <v>-1.899534976</v>
      </c>
      <c r="C94" s="7">
        <v>2.363165784</v>
      </c>
      <c r="D94" s="7">
        <v>-2.2330252750000001</v>
      </c>
      <c r="E94" s="7">
        <v>1.763213836</v>
      </c>
      <c r="F94" s="7">
        <v>4.2277474599999998</v>
      </c>
      <c r="G94" s="7">
        <v>-0.66804107199999996</v>
      </c>
      <c r="H94" s="7">
        <v>2.7806340249999999</v>
      </c>
      <c r="I94" s="7">
        <v>-1.2439759370000001</v>
      </c>
      <c r="J94" s="7">
        <v>-3.0840068729999999</v>
      </c>
      <c r="K94" s="7">
        <v>0.95113714500000002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">
      <c r="A95" s="3">
        <v>93</v>
      </c>
      <c r="B95" s="7">
        <v>-1.9201820949999999</v>
      </c>
      <c r="C95" s="7">
        <v>2.3888523689999999</v>
      </c>
      <c r="D95" s="7">
        <v>-2.2572972889999998</v>
      </c>
      <c r="E95" s="7">
        <v>1.7823792039999999</v>
      </c>
      <c r="F95" s="7">
        <v>4.273701237</v>
      </c>
      <c r="G95" s="7">
        <v>-0.67530238799999998</v>
      </c>
      <c r="H95" s="7">
        <v>2.8108583079999998</v>
      </c>
      <c r="I95" s="7">
        <v>-1.257497415</v>
      </c>
      <c r="J95" s="7">
        <v>-3.1175286870000001</v>
      </c>
      <c r="K95" s="7">
        <v>0.96147559199999999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">
      <c r="A96" s="3">
        <v>94</v>
      </c>
      <c r="B96" s="7">
        <v>-1.9408292140000001</v>
      </c>
      <c r="C96" s="7">
        <v>2.4145389540000002</v>
      </c>
      <c r="D96" s="7">
        <v>-2.2815693029999999</v>
      </c>
      <c r="E96" s="7">
        <v>1.801544571</v>
      </c>
      <c r="F96" s="7">
        <v>4.3196550140000003</v>
      </c>
      <c r="G96" s="7">
        <v>-0.68256370399999999</v>
      </c>
      <c r="H96" s="7">
        <v>2.8410825910000002</v>
      </c>
      <c r="I96" s="7">
        <v>-1.2710188920000001</v>
      </c>
      <c r="J96" s="7">
        <v>-3.1510505009999998</v>
      </c>
      <c r="K96" s="7">
        <v>0.97181403899999996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">
      <c r="A97" s="3">
        <v>95</v>
      </c>
      <c r="B97" s="7">
        <v>-1.9614763340000001</v>
      </c>
      <c r="C97" s="7">
        <v>2.440225538</v>
      </c>
      <c r="D97" s="7">
        <v>-2.3058413170000001</v>
      </c>
      <c r="E97" s="7">
        <v>1.8207099390000001</v>
      </c>
      <c r="F97" s="7">
        <v>4.3656087909999997</v>
      </c>
      <c r="G97" s="7">
        <v>-0.68982502000000001</v>
      </c>
      <c r="H97" s="7">
        <v>2.8713068740000001</v>
      </c>
      <c r="I97" s="7">
        <v>-1.28454037</v>
      </c>
      <c r="J97" s="7">
        <v>-3.184572315</v>
      </c>
      <c r="K97" s="7">
        <v>0.98215248700000002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3">
        <v>96</v>
      </c>
      <c r="B98" s="7">
        <v>-1.982123453</v>
      </c>
      <c r="C98" s="7">
        <v>2.4659121229999998</v>
      </c>
      <c r="D98" s="7">
        <v>-2.3301133310000002</v>
      </c>
      <c r="E98" s="7">
        <v>1.839875307</v>
      </c>
      <c r="F98" s="7">
        <v>4.4115625669999998</v>
      </c>
      <c r="G98" s="7">
        <v>-0.69708633600000003</v>
      </c>
      <c r="H98" s="7">
        <v>2.901531157</v>
      </c>
      <c r="I98" s="7">
        <v>-1.298061847</v>
      </c>
      <c r="J98" s="7">
        <v>-3.2180941289999998</v>
      </c>
      <c r="K98" s="7">
        <v>0.99249093399999999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3">
        <v>97</v>
      </c>
      <c r="B99" s="7">
        <v>-2.0027705720000002</v>
      </c>
      <c r="C99" s="7">
        <v>2.4915987070000001</v>
      </c>
      <c r="D99" s="7">
        <v>-2.3543853440000002</v>
      </c>
      <c r="E99" s="7">
        <v>1.8590406749999999</v>
      </c>
      <c r="F99" s="7">
        <v>4.4575163440000001</v>
      </c>
      <c r="G99" s="7">
        <v>-0.70434765200000005</v>
      </c>
      <c r="H99" s="7">
        <v>2.9317554389999998</v>
      </c>
      <c r="I99" s="7">
        <v>-1.311583325</v>
      </c>
      <c r="J99" s="7">
        <v>-3.251615943</v>
      </c>
      <c r="K99" s="7">
        <v>1.002829381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3">
        <v>98</v>
      </c>
      <c r="B100" s="7">
        <v>-2.0234176910000001</v>
      </c>
      <c r="C100" s="7">
        <v>2.517285292</v>
      </c>
      <c r="D100" s="7">
        <v>-2.3786573579999999</v>
      </c>
      <c r="E100" s="7">
        <v>1.878206042</v>
      </c>
      <c r="F100" s="7">
        <v>4.5034701210000003</v>
      </c>
      <c r="G100" s="7">
        <v>-0.71160896699999998</v>
      </c>
      <c r="H100" s="7">
        <v>2.9619797220000001</v>
      </c>
      <c r="I100" s="7">
        <v>-1.3251048030000001</v>
      </c>
      <c r="J100" s="7">
        <v>-3.2851377570000002</v>
      </c>
      <c r="K100" s="7">
        <v>1.013167828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3">
        <v>99</v>
      </c>
      <c r="B101" s="7">
        <v>-2.0440648110000001</v>
      </c>
      <c r="C101" s="7">
        <v>2.5429718769999998</v>
      </c>
      <c r="D101" s="7">
        <v>-2.402929372</v>
      </c>
      <c r="E101" s="7">
        <v>1.8973714100000001</v>
      </c>
      <c r="F101" s="7">
        <v>4.5494238979999997</v>
      </c>
      <c r="G101" s="7">
        <v>-0.718870283</v>
      </c>
      <c r="H101" s="7">
        <v>2.9922040050000001</v>
      </c>
      <c r="I101" s="7">
        <v>-1.3386262799999999</v>
      </c>
      <c r="J101" s="7">
        <v>-3.3186595699999999</v>
      </c>
      <c r="K101" s="7">
        <v>1.023506276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3">
        <v>100</v>
      </c>
      <c r="B102" s="7">
        <v>-2.0647119300000001</v>
      </c>
      <c r="C102" s="7">
        <v>2.5686584610000001</v>
      </c>
      <c r="D102" s="7">
        <v>-2.4272013860000001</v>
      </c>
      <c r="E102" s="7">
        <v>1.916536778</v>
      </c>
      <c r="F102" s="7">
        <v>4.5953776739999999</v>
      </c>
      <c r="G102" s="7">
        <v>-0.72613159900000002</v>
      </c>
      <c r="H102" s="7">
        <v>3.022428288</v>
      </c>
      <c r="I102" s="7">
        <v>-1.3521477580000001</v>
      </c>
      <c r="J102" s="7">
        <v>-3.3521813840000001</v>
      </c>
      <c r="K102" s="7">
        <v>1.0338447230000001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15"/>
    <row r="104" spans="1:26" ht="14.25" customHeight="1" x14ac:dyDescent="0.15"/>
    <row r="105" spans="1:26" ht="14.25" customHeight="1" x14ac:dyDescent="0.15"/>
    <row r="106" spans="1:26" ht="14.25" customHeight="1" x14ac:dyDescent="0.15"/>
    <row r="107" spans="1:26" ht="14.25" customHeight="1" x14ac:dyDescent="0.15"/>
    <row r="108" spans="1:26" ht="14.25" customHeight="1" x14ac:dyDescent="0.15"/>
    <row r="109" spans="1:26" ht="14.25" customHeight="1" x14ac:dyDescent="0.15"/>
    <row r="110" spans="1:26" ht="14.25" customHeight="1" x14ac:dyDescent="0.15"/>
    <row r="111" spans="1:26" ht="14.25" customHeight="1" x14ac:dyDescent="0.15"/>
    <row r="112" spans="1:26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4" sqref="K14"/>
    </sheetView>
  </sheetViews>
  <sheetFormatPr baseColWidth="10" defaultColWidth="12.6640625" defaultRowHeight="15" customHeight="1" x14ac:dyDescent="0.15"/>
  <cols>
    <col min="1" max="1" width="13.83203125" bestFit="1" customWidth="1"/>
    <col min="2" max="2" width="17.33203125" bestFit="1" customWidth="1"/>
    <col min="3" max="9" width="7.6640625" customWidth="1"/>
    <col min="10" max="10" width="8.83203125" customWidth="1"/>
    <col min="11" max="11" width="23.5" bestFit="1" customWidth="1"/>
    <col min="12" max="26" width="7.6640625" customWidth="1"/>
  </cols>
  <sheetData>
    <row r="1" spans="1:11" ht="14.25" customHeight="1" x14ac:dyDescent="0.2">
      <c r="A1" s="4" t="s">
        <v>67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3">
        <v>0</v>
      </c>
      <c r="B2" s="7">
        <v>0</v>
      </c>
      <c r="C2" s="7">
        <v>0</v>
      </c>
      <c r="D2" s="3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ht="14.25" customHeight="1" x14ac:dyDescent="0.2">
      <c r="A3" s="3">
        <v>1</v>
      </c>
      <c r="B3" s="7">
        <v>2.0143940000000001E-3</v>
      </c>
      <c r="C3" s="7">
        <v>-0.47522256000000002</v>
      </c>
      <c r="D3" s="3">
        <v>5.518203E-2</v>
      </c>
      <c r="E3" s="7">
        <v>5.5182033999999998E-2</v>
      </c>
      <c r="F3" s="7">
        <v>-0.41620182999999999</v>
      </c>
      <c r="G3" s="7">
        <v>-0.50269949400000002</v>
      </c>
      <c r="H3" s="7">
        <v>5.2022016999999997E-2</v>
      </c>
      <c r="I3" s="7">
        <v>-0.50109002199999997</v>
      </c>
      <c r="J3" s="7">
        <v>8.6864492000000001E-2</v>
      </c>
      <c r="K3" s="7">
        <v>-0.47066283799999997</v>
      </c>
    </row>
    <row r="4" spans="1:11" ht="14.25" customHeight="1" x14ac:dyDescent="0.2">
      <c r="A4" s="3">
        <v>2</v>
      </c>
      <c r="B4" s="7">
        <v>4.0287889999999996E-3</v>
      </c>
      <c r="C4" s="7">
        <v>-0.95044511899999995</v>
      </c>
      <c r="D4" s="3">
        <v>0.11036406999999999</v>
      </c>
      <c r="E4" s="7">
        <v>0.110364067</v>
      </c>
      <c r="F4" s="7">
        <v>-0.83240365999999999</v>
      </c>
      <c r="G4" s="7">
        <v>-1.005398987</v>
      </c>
      <c r="H4" s="7">
        <v>0.10404403399999999</v>
      </c>
      <c r="I4" s="7">
        <v>-1.0021800430000001</v>
      </c>
      <c r="J4" s="7">
        <v>0.173728983</v>
      </c>
      <c r="K4" s="7">
        <v>-0.94132567700000003</v>
      </c>
    </row>
    <row r="5" spans="1:11" ht="14.25" customHeight="1" x14ac:dyDescent="0.2">
      <c r="A5" s="3">
        <v>3</v>
      </c>
      <c r="B5" s="7">
        <v>6.0431829999999997E-3</v>
      </c>
      <c r="C5" s="7">
        <v>-1.425667679</v>
      </c>
      <c r="D5" s="3">
        <v>0.1655461</v>
      </c>
      <c r="E5" s="7">
        <v>0.165546101</v>
      </c>
      <c r="F5" s="7">
        <v>-1.248605489</v>
      </c>
      <c r="G5" s="7">
        <v>-1.508098481</v>
      </c>
      <c r="H5" s="7">
        <v>0.15606605100000001</v>
      </c>
      <c r="I5" s="7">
        <v>-1.5032700649999999</v>
      </c>
      <c r="J5" s="7">
        <v>0.26059347500000002</v>
      </c>
      <c r="K5" s="7">
        <v>-1.411988515</v>
      </c>
    </row>
    <row r="6" spans="1:11" ht="14.25" customHeight="1" x14ac:dyDescent="0.2">
      <c r="A6" s="3">
        <v>4</v>
      </c>
      <c r="B6" s="7">
        <v>8.0575769999999998E-3</v>
      </c>
      <c r="C6" s="7">
        <v>-1.900890239</v>
      </c>
      <c r="D6" s="3">
        <v>0.22072812999999999</v>
      </c>
      <c r="E6" s="7">
        <v>0.22072813499999999</v>
      </c>
      <c r="F6" s="7">
        <v>-1.6648073189999999</v>
      </c>
      <c r="G6" s="7">
        <v>-2.010797975</v>
      </c>
      <c r="H6" s="7">
        <v>0.20808806799999999</v>
      </c>
      <c r="I6" s="7">
        <v>-2.0043600860000002</v>
      </c>
      <c r="J6" s="7">
        <v>0.34745796699999998</v>
      </c>
      <c r="K6" s="7">
        <v>-1.8826513540000001</v>
      </c>
    </row>
    <row r="7" spans="1:11" ht="14.25" customHeight="1" x14ac:dyDescent="0.2">
      <c r="A7" s="3">
        <v>5</v>
      </c>
      <c r="B7" s="7">
        <v>1.0071972E-2</v>
      </c>
      <c r="C7" s="7">
        <v>-2.3761127989999999</v>
      </c>
      <c r="D7" s="3">
        <v>0.27591017000000001</v>
      </c>
      <c r="E7" s="7">
        <v>0.27591016899999998</v>
      </c>
      <c r="F7" s="7">
        <v>-2.0810091489999998</v>
      </c>
      <c r="G7" s="7">
        <v>-2.5134974680000002</v>
      </c>
      <c r="H7" s="7">
        <v>0.26011008499999999</v>
      </c>
      <c r="I7" s="7">
        <v>-2.5054501079999998</v>
      </c>
      <c r="J7" s="7">
        <v>0.43432245800000002</v>
      </c>
      <c r="K7" s="7">
        <v>-2.353314192</v>
      </c>
    </row>
    <row r="8" spans="1:11" ht="14.25" customHeight="1" x14ac:dyDescent="0.2">
      <c r="A8" s="3">
        <v>6</v>
      </c>
      <c r="B8" s="7">
        <v>1.2086365999999999E-2</v>
      </c>
      <c r="C8" s="7">
        <v>-2.851335358</v>
      </c>
      <c r="D8" s="3">
        <v>0.3310922</v>
      </c>
      <c r="E8" s="7">
        <v>0.331092202</v>
      </c>
      <c r="F8" s="7">
        <v>-2.4972109790000001</v>
      </c>
      <c r="G8" s="7">
        <v>-3.016196962</v>
      </c>
      <c r="H8" s="7">
        <v>0.31213210200000002</v>
      </c>
      <c r="I8" s="7">
        <v>-3.0065401289999998</v>
      </c>
      <c r="J8" s="7">
        <v>0.52118695000000004</v>
      </c>
      <c r="K8" s="7">
        <v>-2.8239770310000001</v>
      </c>
    </row>
    <row r="9" spans="1:11" ht="14.25" customHeight="1" x14ac:dyDescent="0.2">
      <c r="A9" s="3">
        <v>7</v>
      </c>
      <c r="B9" s="7">
        <v>1.410076E-2</v>
      </c>
      <c r="C9" s="7">
        <v>-3.3265579179999998</v>
      </c>
      <c r="D9" s="3">
        <v>0.38627423999999999</v>
      </c>
      <c r="E9" s="7">
        <v>0.38627423599999999</v>
      </c>
      <c r="F9" s="7">
        <v>-2.9134128079999999</v>
      </c>
      <c r="G9" s="7">
        <v>-3.5188964559999998</v>
      </c>
      <c r="H9" s="7">
        <v>0.364154119</v>
      </c>
      <c r="I9" s="7">
        <v>-3.5076301509999999</v>
      </c>
      <c r="J9" s="7">
        <v>0.60805144200000005</v>
      </c>
      <c r="K9" s="7">
        <v>-3.2946398690000001</v>
      </c>
    </row>
    <row r="10" spans="1:11" ht="14.25" customHeight="1" x14ac:dyDescent="0.2">
      <c r="A10" s="3">
        <v>8</v>
      </c>
      <c r="B10" s="7">
        <v>1.6115154999999999E-2</v>
      </c>
      <c r="C10" s="7">
        <v>-3.801780478</v>
      </c>
      <c r="D10" s="3">
        <v>0.44145626999999998</v>
      </c>
      <c r="E10" s="7">
        <v>0.44145626999999998</v>
      </c>
      <c r="F10" s="7">
        <v>-3.3296146379999998</v>
      </c>
      <c r="G10" s="7">
        <v>-4.0215959489999999</v>
      </c>
      <c r="H10" s="7">
        <v>0.41617613599999997</v>
      </c>
      <c r="I10" s="7">
        <v>-4.0087201720000003</v>
      </c>
      <c r="J10" s="7">
        <v>0.69491593299999999</v>
      </c>
      <c r="K10" s="7">
        <v>-3.7653027080000001</v>
      </c>
    </row>
    <row r="11" spans="1:11" ht="14.25" customHeight="1" x14ac:dyDescent="0.2">
      <c r="A11" s="3">
        <v>9</v>
      </c>
      <c r="B11" s="7">
        <v>1.8129548999999998E-2</v>
      </c>
      <c r="C11" s="7">
        <v>-4.2770030380000001</v>
      </c>
      <c r="D11" s="3">
        <v>0.49663829999999998</v>
      </c>
      <c r="E11" s="7">
        <v>0.496638303</v>
      </c>
      <c r="F11" s="7">
        <v>-3.7458164680000001</v>
      </c>
      <c r="G11" s="7">
        <v>-4.5242954429999998</v>
      </c>
      <c r="H11" s="7">
        <v>0.46819815300000001</v>
      </c>
      <c r="I11" s="7">
        <v>-4.5098101939999999</v>
      </c>
      <c r="J11" s="7">
        <v>0.781780425</v>
      </c>
      <c r="K11" s="7">
        <v>-4.2359655460000001</v>
      </c>
    </row>
    <row r="12" spans="1:11" ht="14.25" customHeight="1" x14ac:dyDescent="0.2">
      <c r="A12" s="3">
        <v>10</v>
      </c>
      <c r="B12" s="7">
        <v>2.0143943000000001E-2</v>
      </c>
      <c r="C12" s="7">
        <v>-4.7522255969999998</v>
      </c>
      <c r="D12" s="3">
        <v>0.55182034000000002</v>
      </c>
      <c r="E12" s="7">
        <v>0.55182033699999999</v>
      </c>
      <c r="F12" s="7">
        <v>-4.1620182979999996</v>
      </c>
      <c r="G12" s="7">
        <v>-5.0269949370000004</v>
      </c>
      <c r="H12" s="7">
        <v>0.52022016999999998</v>
      </c>
      <c r="I12" s="7">
        <v>-5.0109002150000004</v>
      </c>
      <c r="J12" s="7">
        <v>0.86864491700000002</v>
      </c>
      <c r="K12" s="7">
        <v>-4.7066283840000001</v>
      </c>
    </row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F1" sqref="F1:G1048576"/>
    </sheetView>
  </sheetViews>
  <sheetFormatPr baseColWidth="10" defaultColWidth="12.6640625" defaultRowHeight="15" customHeight="1" x14ac:dyDescent="0.15"/>
  <cols>
    <col min="1" max="1" width="11.5" customWidth="1"/>
    <col min="2" max="10" width="10.83203125" style="7"/>
    <col min="11" max="11" width="27.1640625" style="7" bestFit="1" customWidth="1"/>
    <col min="12" max="26" width="7.6640625" customWidth="1"/>
  </cols>
  <sheetData>
    <row r="1" spans="1:11" ht="14.25" customHeight="1" x14ac:dyDescent="0.15">
      <c r="A1" s="2" t="s">
        <v>68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</row>
    <row r="2" spans="1:11" ht="14.25" customHeight="1" x14ac:dyDescent="0.15">
      <c r="A2" s="2" t="s">
        <v>37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ht="14.25" customHeight="1" x14ac:dyDescent="0.15">
      <c r="A3" s="2" t="s">
        <v>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4.25" customHeight="1" x14ac:dyDescent="0.2">
      <c r="A4" s="1" t="s">
        <v>13</v>
      </c>
      <c r="B4" s="7">
        <v>3.77276E-3</v>
      </c>
      <c r="C4" s="7">
        <v>6.0427990000000001E-2</v>
      </c>
      <c r="D4" s="7">
        <v>-9.4375200000000006E-2</v>
      </c>
      <c r="E4" s="7">
        <v>-1.7127300000000002E-2</v>
      </c>
      <c r="F4" s="7">
        <v>-5.8224400000000003E-2</v>
      </c>
      <c r="G4" s="7">
        <v>-7.2899000000000005E-2</v>
      </c>
      <c r="H4" s="7">
        <v>-3.3113499999999997E-2</v>
      </c>
      <c r="I4" s="7">
        <v>-4.2826000000000001E-3</v>
      </c>
      <c r="J4" s="7">
        <v>-6.1250400000000003E-2</v>
      </c>
      <c r="K4" s="7">
        <v>2.5291950000000001E-2</v>
      </c>
    </row>
    <row r="5" spans="1:11" ht="14.25" customHeight="1" x14ac:dyDescent="0.2">
      <c r="A5" s="1" t="s">
        <v>69</v>
      </c>
      <c r="B5" s="7">
        <v>0.46988367800000003</v>
      </c>
      <c r="C5" s="7">
        <v>0.40186460099999999</v>
      </c>
      <c r="D5" s="7">
        <v>0.453694292</v>
      </c>
      <c r="E5" s="7">
        <v>0.38725678699999999</v>
      </c>
      <c r="F5" s="7">
        <v>0.29638842399999998</v>
      </c>
      <c r="G5" s="7">
        <v>0.30245395800000002</v>
      </c>
      <c r="H5" s="7">
        <v>0.73788925999999999</v>
      </c>
      <c r="I5" s="7">
        <v>0.46582622400000001</v>
      </c>
      <c r="J5" s="7">
        <v>0.37489854</v>
      </c>
      <c r="K5" s="7">
        <v>0.40232528400000001</v>
      </c>
    </row>
    <row r="6" spans="1:11" ht="14.25" customHeight="1" x14ac:dyDescent="0.2">
      <c r="A6" s="1" t="s">
        <v>50</v>
      </c>
      <c r="B6" s="7">
        <v>0.11929466800000001</v>
      </c>
      <c r="C6" s="7">
        <v>0.122252211</v>
      </c>
      <c r="D6" s="7">
        <v>0.10618306399999999</v>
      </c>
      <c r="E6" s="7">
        <v>1.6351116999999998E-2</v>
      </c>
      <c r="F6" s="7">
        <v>-0.51215944300000005</v>
      </c>
      <c r="G6" s="7">
        <v>-0.51480879999999996</v>
      </c>
      <c r="H6" s="7">
        <v>0.61674495299999998</v>
      </c>
      <c r="I6" s="7">
        <v>7.9772527999999995E-2</v>
      </c>
      <c r="J6" s="7">
        <v>-0.200508994</v>
      </c>
      <c r="K6" s="7">
        <v>-8.8032976999999998E-2</v>
      </c>
    </row>
    <row r="7" spans="1:11" ht="14.25" customHeight="1" x14ac:dyDescent="0.2">
      <c r="A7" s="1" t="s">
        <v>43</v>
      </c>
      <c r="B7" s="7">
        <v>0.65950871099999997</v>
      </c>
      <c r="C7" s="7">
        <v>0.684015822</v>
      </c>
      <c r="D7" s="7">
        <v>0.74746384700000001</v>
      </c>
      <c r="E7" s="7">
        <v>0.71477458900000002</v>
      </c>
      <c r="F7" s="7">
        <v>0.40854857300000003</v>
      </c>
      <c r="G7" s="7">
        <v>0.40306434800000002</v>
      </c>
      <c r="H7" s="7">
        <v>0.97516094399999997</v>
      </c>
      <c r="I7" s="7">
        <v>0.63015465299999995</v>
      </c>
      <c r="J7" s="7">
        <v>0.409410785</v>
      </c>
      <c r="K7" s="7">
        <v>0.52149904899999999</v>
      </c>
    </row>
    <row r="8" spans="1:11" ht="14.25" customHeight="1" x14ac:dyDescent="0.2">
      <c r="A8" s="1" t="s">
        <v>32</v>
      </c>
      <c r="B8" s="7">
        <v>8.0109104E-2</v>
      </c>
      <c r="C8" s="7">
        <v>3.3173571999999998E-2</v>
      </c>
      <c r="D8" s="7">
        <v>0.30197301599999998</v>
      </c>
      <c r="E8" s="7">
        <v>5.6644841000000001E-2</v>
      </c>
      <c r="F8" s="7">
        <v>-2.5915399999999998E-3</v>
      </c>
      <c r="G8" s="7">
        <v>-8.1283704999999998E-2</v>
      </c>
      <c r="H8" s="7">
        <v>0.47382810400000003</v>
      </c>
      <c r="I8" s="7">
        <v>6.4055645999999994E-2</v>
      </c>
      <c r="J8" s="7">
        <v>-3.9442505000000003E-2</v>
      </c>
      <c r="K8" s="7">
        <v>1.0018936000000001E-2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R34" sqref="R34"/>
    </sheetView>
  </sheetViews>
  <sheetFormatPr baseColWidth="10" defaultColWidth="12.6640625" defaultRowHeight="15" customHeight="1" x14ac:dyDescent="0.15"/>
  <cols>
    <col min="1" max="1" width="7.6640625" customWidth="1"/>
    <col min="2" max="10" width="10.83203125" style="7"/>
    <col min="11" max="11" width="27.1640625" style="7" bestFit="1" customWidth="1"/>
    <col min="12" max="26" width="7.6640625" customWidth="1"/>
  </cols>
  <sheetData>
    <row r="1" spans="1:11" ht="14.25" customHeight="1" x14ac:dyDescent="0.2">
      <c r="A1" s="1" t="s">
        <v>70</v>
      </c>
      <c r="B1" s="7" t="s">
        <v>83</v>
      </c>
      <c r="C1" s="7" t="s">
        <v>84</v>
      </c>
      <c r="D1" s="7" t="s">
        <v>82</v>
      </c>
      <c r="E1" s="7" t="s">
        <v>94</v>
      </c>
      <c r="F1" s="7" t="s">
        <v>81</v>
      </c>
      <c r="G1" s="7" t="s">
        <v>86</v>
      </c>
      <c r="H1" s="7" t="s">
        <v>92</v>
      </c>
      <c r="I1" s="7" t="s">
        <v>93</v>
      </c>
      <c r="J1" s="7" t="s">
        <v>89</v>
      </c>
      <c r="K1" s="7" t="s">
        <v>95</v>
      </c>
    </row>
    <row r="2" spans="1:11" ht="14.25" customHeight="1" x14ac:dyDescent="0.2">
      <c r="A2" s="1" t="s">
        <v>14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ht="14.25" customHeight="1" x14ac:dyDescent="0.2">
      <c r="A3" s="1" t="s">
        <v>48</v>
      </c>
      <c r="B3" s="7">
        <v>0.45638382</v>
      </c>
      <c r="C3" s="7">
        <v>0.49058874899999999</v>
      </c>
      <c r="D3" s="7">
        <v>0.17082658100000001</v>
      </c>
      <c r="E3" s="7">
        <v>0.39601197999999999</v>
      </c>
      <c r="F3" s="7">
        <v>-0.41799530499999998</v>
      </c>
      <c r="G3" s="7">
        <v>-0.48208548299999998</v>
      </c>
      <c r="H3" s="7">
        <v>-0.25320453399999998</v>
      </c>
      <c r="I3" s="7">
        <v>-0.17008757499999999</v>
      </c>
      <c r="J3" s="7">
        <v>-0.24861649499999999</v>
      </c>
      <c r="K3" s="7">
        <v>-0.24728581099999999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zoomScale="150" zoomScaleNormal="150" workbookViewId="0">
      <selection activeCell="L1" sqref="L1:M1048576"/>
    </sheetView>
  </sheetViews>
  <sheetFormatPr baseColWidth="10" defaultColWidth="12.6640625" defaultRowHeight="15" customHeight="1" x14ac:dyDescent="0.15"/>
  <cols>
    <col min="1" max="1" width="7.1640625" bestFit="1" customWidth="1"/>
    <col min="2" max="2" width="8.1640625" bestFit="1" customWidth="1"/>
    <col min="3" max="3" width="8.6640625" bestFit="1" customWidth="1"/>
    <col min="4" max="11" width="10.83203125" style="7"/>
    <col min="12" max="12" width="21.5" style="7" bestFit="1" customWidth="1"/>
    <col min="13" max="13" width="27.6640625" style="7" bestFit="1" customWidth="1"/>
    <col min="14" max="26" width="7.6640625" customWidth="1"/>
  </cols>
  <sheetData>
    <row r="1" spans="1:13" ht="14.25" customHeight="1" x14ac:dyDescent="0.2">
      <c r="A1" s="1" t="s">
        <v>71</v>
      </c>
      <c r="B1" s="1" t="s">
        <v>72</v>
      </c>
      <c r="C1" s="1" t="s">
        <v>73</v>
      </c>
      <c r="D1" s="7" t="s">
        <v>83</v>
      </c>
      <c r="E1" s="7" t="s">
        <v>84</v>
      </c>
      <c r="F1" s="7" t="s">
        <v>82</v>
      </c>
      <c r="G1" s="7" t="s">
        <v>94</v>
      </c>
      <c r="H1" s="7" t="s">
        <v>94</v>
      </c>
      <c r="I1" s="7" t="s">
        <v>81</v>
      </c>
      <c r="J1" s="7" t="s">
        <v>86</v>
      </c>
      <c r="K1" s="7" t="s">
        <v>92</v>
      </c>
      <c r="L1" s="7" t="s">
        <v>89</v>
      </c>
      <c r="M1" s="7" t="s">
        <v>95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7">
        <v>0.179601542</v>
      </c>
      <c r="E2" s="7">
        <v>0.29659113399999998</v>
      </c>
      <c r="F2" s="7">
        <v>0.230305657</v>
      </c>
      <c r="G2" s="7">
        <v>0.177892629</v>
      </c>
      <c r="H2" s="7">
        <v>0.177892629</v>
      </c>
      <c r="I2" s="7">
        <v>0.185723429</v>
      </c>
      <c r="J2" s="7">
        <v>0.38938610000000001</v>
      </c>
      <c r="K2" s="7">
        <v>6.0840211999999998E-2</v>
      </c>
      <c r="L2" s="7">
        <v>0.200439751</v>
      </c>
      <c r="M2" s="7">
        <v>0.338597961</v>
      </c>
    </row>
    <row r="3" spans="1:13" ht="14.25" customHeight="1" x14ac:dyDescent="0.2">
      <c r="A3" s="1">
        <v>0</v>
      </c>
      <c r="B3" s="1">
        <v>7</v>
      </c>
      <c r="C3" s="1" t="s">
        <v>74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ht="14.25" customHeight="1" x14ac:dyDescent="0.2">
      <c r="A4" s="1">
        <v>7.01</v>
      </c>
      <c r="B4" s="1">
        <v>14</v>
      </c>
      <c r="C4" s="1" t="s">
        <v>75</v>
      </c>
      <c r="D4" s="7">
        <v>-0.126829843</v>
      </c>
      <c r="E4" s="7">
        <v>-0.164564608</v>
      </c>
      <c r="F4" s="7">
        <v>1.7168893000000001E-2</v>
      </c>
      <c r="G4" s="7">
        <v>-0.100068059</v>
      </c>
      <c r="H4" s="7">
        <v>-0.100068059</v>
      </c>
      <c r="I4" s="7">
        <v>-9.9030848000000005E-2</v>
      </c>
      <c r="J4" s="7">
        <v>-6.6843812000000002E-2</v>
      </c>
      <c r="K4" s="7">
        <v>-0.301772384</v>
      </c>
      <c r="L4" s="7">
        <v>-0.33188096099999997</v>
      </c>
      <c r="M4" s="7">
        <v>-0.27658334200000001</v>
      </c>
    </row>
    <row r="5" spans="1:13" ht="14.25" customHeight="1" x14ac:dyDescent="0.2">
      <c r="A5" s="1">
        <v>14.01</v>
      </c>
      <c r="B5" s="1">
        <v>30</v>
      </c>
      <c r="C5" s="1" t="s">
        <v>76</v>
      </c>
      <c r="D5" s="7">
        <v>-0.249848979</v>
      </c>
      <c r="E5" s="7">
        <v>-0.218377033</v>
      </c>
      <c r="F5" s="7">
        <v>-0.22393569599999999</v>
      </c>
      <c r="G5" s="7">
        <v>-0.167721852</v>
      </c>
      <c r="H5" s="7">
        <v>-0.167721852</v>
      </c>
      <c r="I5" s="7">
        <v>2.3028515999999999E-2</v>
      </c>
      <c r="J5" s="7">
        <v>0.24507963999999999</v>
      </c>
      <c r="K5" s="7">
        <v>-0.244169993</v>
      </c>
      <c r="L5" s="7">
        <v>-0.42397485800000001</v>
      </c>
      <c r="M5" s="7">
        <v>-0.13875336999999999</v>
      </c>
    </row>
    <row r="6" spans="1:13" ht="14.25" customHeight="1" x14ac:dyDescent="0.2">
      <c r="A6" s="1">
        <v>30.01</v>
      </c>
      <c r="B6" s="1">
        <v>90</v>
      </c>
      <c r="C6" s="1" t="s">
        <v>77</v>
      </c>
      <c r="D6" s="7">
        <v>1.5334158000000001E-2</v>
      </c>
      <c r="E6" s="7">
        <v>0.10988311000000001</v>
      </c>
      <c r="F6" s="7">
        <v>1.7808395000000001E-2</v>
      </c>
      <c r="G6" s="7">
        <v>0.249571023</v>
      </c>
      <c r="H6" s="7">
        <v>0.249571023</v>
      </c>
      <c r="I6" s="7">
        <v>0.14149324399999999</v>
      </c>
      <c r="J6" s="7">
        <v>0.34189425400000001</v>
      </c>
      <c r="K6" s="7">
        <v>-3.3453692E-2</v>
      </c>
      <c r="L6" s="7">
        <v>-0.26092338199999998</v>
      </c>
      <c r="M6" s="7">
        <v>-4.7065688000000001E-2</v>
      </c>
    </row>
    <row r="7" spans="1:13" ht="14.25" customHeight="1" x14ac:dyDescent="0.2">
      <c r="A7" s="1">
        <v>90.01</v>
      </c>
      <c r="B7" s="1">
        <v>108</v>
      </c>
      <c r="C7" s="1" t="s">
        <v>78</v>
      </c>
      <c r="D7" s="7">
        <v>0.29224640099999999</v>
      </c>
      <c r="E7" s="7">
        <v>0.40038033899999997</v>
      </c>
      <c r="F7" s="7">
        <v>0.61561919600000004</v>
      </c>
      <c r="G7" s="7">
        <v>0.53990116499999996</v>
      </c>
      <c r="H7" s="7">
        <v>0.53990116499999996</v>
      </c>
      <c r="I7" s="7">
        <v>0.23644546499999999</v>
      </c>
      <c r="J7" s="7">
        <v>0.60730878399999999</v>
      </c>
      <c r="K7" s="7">
        <v>0.56807888100000004</v>
      </c>
      <c r="L7" s="7">
        <v>0.75184110500000001</v>
      </c>
      <c r="M7" s="7">
        <v>0.74832366299999997</v>
      </c>
    </row>
    <row r="8" spans="1:13" ht="14.25" customHeight="1" x14ac:dyDescent="0.2">
      <c r="A8" s="1">
        <v>108.01</v>
      </c>
      <c r="B8" s="1">
        <v>365</v>
      </c>
      <c r="C8" s="1" t="s">
        <v>79</v>
      </c>
      <c r="D8" s="7">
        <v>0.59246324299999997</v>
      </c>
      <c r="E8" s="7">
        <v>0.55079608800000002</v>
      </c>
      <c r="F8" s="7">
        <v>0.65436796900000005</v>
      </c>
      <c r="G8" s="7">
        <v>0.62467927899999998</v>
      </c>
      <c r="H8" s="7">
        <v>0.62467927899999998</v>
      </c>
      <c r="I8" s="7">
        <v>0.33891035600000002</v>
      </c>
      <c r="J8" s="7">
        <v>0.58790872000000005</v>
      </c>
      <c r="K8" s="7">
        <v>0.731637329</v>
      </c>
      <c r="L8" s="7">
        <v>0.48858264800000001</v>
      </c>
      <c r="M8" s="7">
        <v>0.71482843100000004</v>
      </c>
    </row>
    <row r="9" spans="1:13" ht="14.25" customHeight="1" x14ac:dyDescent="0.2">
      <c r="A9" s="1">
        <v>365.01</v>
      </c>
      <c r="B9" s="1" t="s">
        <v>91</v>
      </c>
      <c r="C9" s="1" t="s">
        <v>80</v>
      </c>
      <c r="D9" s="7">
        <v>0.73580380599999995</v>
      </c>
      <c r="E9" s="7">
        <v>0.84497409099999998</v>
      </c>
      <c r="F9" s="7">
        <v>0.84938571900000004</v>
      </c>
      <c r="G9" s="7">
        <v>0.82750542500000002</v>
      </c>
      <c r="H9" s="7">
        <v>0.82750542500000002</v>
      </c>
      <c r="I9" s="7">
        <v>0.44633167000000001</v>
      </c>
      <c r="J9" s="7">
        <v>0.65908619400000001</v>
      </c>
      <c r="K9" s="7">
        <v>0.81078683699999998</v>
      </c>
      <c r="L9" s="7">
        <v>0.78060891200000004</v>
      </c>
      <c r="M9" s="7">
        <v>0.83534862700000001</v>
      </c>
    </row>
    <row r="10" spans="1:13" ht="14.25" customHeight="1" x14ac:dyDescent="0.15"/>
    <row r="11" spans="1:13" ht="14.25" customHeight="1" x14ac:dyDescent="0.15"/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 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Keith Richards</cp:lastModifiedBy>
  <dcterms:created xsi:type="dcterms:W3CDTF">2019-03-12T17:27:02Z</dcterms:created>
  <dcterms:modified xsi:type="dcterms:W3CDTF">2021-08-25T20:22:14Z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