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xml"/>
  <Override PartName="/xl/slicers/slicer3.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style23.xml" ContentType="application/vnd.ms-office.chartstyle+xml"/>
  <Override PartName="/xl/charts/colors23.xml" ContentType="application/vnd.ms-office.chartcolorstyle+xml"/>
  <Override PartName="/xl/charts/chart27.xml" ContentType="application/vnd.openxmlformats-officedocument.drawingml.chart+xml"/>
  <Override PartName="/xl/charts/style24.xml" ContentType="application/vnd.ms-office.chartstyle+xml"/>
  <Override PartName="/xl/charts/colors24.xml" ContentType="application/vnd.ms-office.chartcolorstyle+xml"/>
  <Override PartName="/xl/charts/chart28.xml" ContentType="application/vnd.openxmlformats-officedocument.drawingml.chart+xml"/>
  <Override PartName="/xl/charts/style25.xml" ContentType="application/vnd.ms-office.chartstyle+xml"/>
  <Override PartName="/xl/charts/colors25.xml" ContentType="application/vnd.ms-office.chartcolorstyle+xml"/>
  <Override PartName="/xl/charts/chart29.xml" ContentType="application/vnd.openxmlformats-officedocument.drawingml.chart+xml"/>
  <Override PartName="/xl/charts/style26.xml" ContentType="application/vnd.ms-office.chartstyle+xml"/>
  <Override PartName="/xl/charts/colors26.xml" ContentType="application/vnd.ms-office.chartcolorstyle+xml"/>
  <Override PartName="/xl/charts/chart30.xml" ContentType="application/vnd.openxmlformats-officedocument.drawingml.chart+xml"/>
  <Override PartName="/xl/charts/style27.xml" ContentType="application/vnd.ms-office.chartstyle+xml"/>
  <Override PartName="/xl/charts/colors2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user\Documents\My tutorial materials (Aggregate Function)\Logical function\Statiscal Function\Lookup Functions\Date and Time Functions\Text Functions\Analysis,Pivot table and Dashboard\Project Hospital\"/>
    </mc:Choice>
  </mc:AlternateContent>
  <xr:revisionPtr revIDLastSave="0" documentId="13_ncr:1_{ACD2C670-C182-43F7-AAF4-170AC5D1F169}" xr6:coauthVersionLast="47" xr6:coauthVersionMax="47" xr10:uidLastSave="{00000000-0000-0000-0000-000000000000}"/>
  <bookViews>
    <workbookView xWindow="-110" yWindow="-110" windowWidth="19420" windowHeight="10300" firstSheet="2" activeTab="2" xr2:uid="{43BB667B-3775-409A-87E6-73A1CE3156FB}"/>
  </bookViews>
  <sheets>
    <sheet name="Hospital with the highest morta" sheetId="2" r:id="rId1"/>
    <sheet name="Month with Lowest dc rate" sheetId="3" r:id="rId2"/>
    <sheet name="Dpt with the most ASD" sheetId="6" r:id="rId3"/>
    <sheet name="State with the highest admissio" sheetId="8" r:id="rId4"/>
    <sheet name="Most Frequently assessed servic" sheetId="9" r:id="rId5"/>
    <sheet name="Gender distribution for admited" sheetId="10" r:id="rId6"/>
    <sheet name="State with hig mortality-adm-ra" sheetId="11" r:id="rId7"/>
    <sheet name="dpt with lowest discharge rate" sheetId="12" r:id="rId8"/>
    <sheet name="Average LOS per dpt" sheetId="13" r:id="rId9"/>
    <sheet name="Hsp with highest num of dischar" sheetId="14" r:id="rId10"/>
    <sheet name="Month with highest admission" sheetId="15" r:id="rId11"/>
    <sheet name="Gender with high mortality rate" sheetId="16" r:id="rId12"/>
    <sheet name="Female Patients most common dpt" sheetId="17" r:id="rId13"/>
    <sheet name="Hsp with shrtest avrg stayed" sheetId="18" r:id="rId14"/>
    <sheet name="Top 3 hsp used acrossed all hsp" sheetId="19" r:id="rId15"/>
    <sheet name="Public_Hospital_Utilization_Dat" sheetId="1" r:id="rId16"/>
    <sheet name="Dashboard" sheetId="20" r:id="rId17"/>
  </sheets>
  <definedNames>
    <definedName name="Slicer_Department">#N/A</definedName>
    <definedName name="Slicer_Gender">#N/A</definedName>
  </definedNames>
  <calcPr calcId="191029"/>
  <pivotCaches>
    <pivotCache cacheId="0" r:id="rId18"/>
    <pivotCache cacheId="1" r:id="rId19"/>
    <pivotCache cacheId="2" r:id="rId20"/>
    <pivotCache cacheId="3" r:id="rId21"/>
  </pivotCaches>
  <extLst>
    <ext xmlns:x14="http://schemas.microsoft.com/office/spreadsheetml/2009/9/main" uri="{BBE1A952-AA13-448e-AADC-164F8A28A991}">
      <x14:slicerCaches>
        <x14:slicerCache r:id="rId22"/>
        <x14:slicerCache r:id="rId2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 l="1"/>
  <c r="M2" i="1"/>
  <c r="L2" i="1"/>
  <c r="O4" i="1"/>
  <c r="O3" i="1"/>
  <c r="O2" i="1"/>
  <c r="K2" i="1"/>
  <c r="E5" i="11" l="1"/>
  <c r="E6" i="11"/>
  <c r="E7" i="11"/>
  <c r="E8" i="11"/>
  <c r="E9" i="11"/>
  <c r="E10" i="11"/>
  <c r="E11" i="11"/>
  <c r="E12" i="11"/>
  <c r="E13" i="11"/>
  <c r="E14" i="11"/>
  <c r="E4" i="1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alcChain>
</file>

<file path=xl/sharedStrings.xml><?xml version="1.0" encoding="utf-8"?>
<sst xmlns="http://schemas.openxmlformats.org/spreadsheetml/2006/main" count="6225" uniqueCount="85">
  <si>
    <t>Month</t>
  </si>
  <si>
    <t>State</t>
  </si>
  <si>
    <t>Hospital</t>
  </si>
  <si>
    <t>Department</t>
  </si>
  <si>
    <t>Service</t>
  </si>
  <si>
    <t>Gender</t>
  </si>
  <si>
    <t>Patients Admitted</t>
  </si>
  <si>
    <t>Patients Discharged</t>
  </si>
  <si>
    <t>Mortality Count</t>
  </si>
  <si>
    <t>Avg Stay (Days)</t>
  </si>
  <si>
    <t>2023-04</t>
  </si>
  <si>
    <t>Delta</t>
  </si>
  <si>
    <t>Asaba General Hospital</t>
  </si>
  <si>
    <t>Pediatrics</t>
  </si>
  <si>
    <t>Admission</t>
  </si>
  <si>
    <t>Female</t>
  </si>
  <si>
    <t>FCT</t>
  </si>
  <si>
    <t>National Hospital Abuja</t>
  </si>
  <si>
    <t>Delivery</t>
  </si>
  <si>
    <t>Male</t>
  </si>
  <si>
    <t>2023-06</t>
  </si>
  <si>
    <t>Outpatient</t>
  </si>
  <si>
    <t>Surgery</t>
  </si>
  <si>
    <t>2023-10</t>
  </si>
  <si>
    <t>Anambra</t>
  </si>
  <si>
    <t>Amaku General Hospital</t>
  </si>
  <si>
    <t>Maternity</t>
  </si>
  <si>
    <t>Consultation</t>
  </si>
  <si>
    <t>Lagos</t>
  </si>
  <si>
    <t>LASUTH</t>
  </si>
  <si>
    <t>Lab Test</t>
  </si>
  <si>
    <t>2023-08</t>
  </si>
  <si>
    <t>Internal Medicine</t>
  </si>
  <si>
    <t>2023-01</t>
  </si>
  <si>
    <t>Edo</t>
  </si>
  <si>
    <t>Central Hospital Benin</t>
  </si>
  <si>
    <t>2023-03</t>
  </si>
  <si>
    <t>Kaduna</t>
  </si>
  <si>
    <t>Barau Dikko Hospital</t>
  </si>
  <si>
    <t>St Gerard Hospital</t>
  </si>
  <si>
    <t>Emergency</t>
  </si>
  <si>
    <t>Kano</t>
  </si>
  <si>
    <t>Murtala Mohammed Hospital</t>
  </si>
  <si>
    <t>2023-02</t>
  </si>
  <si>
    <t>Aminu Kano Teaching Hospital</t>
  </si>
  <si>
    <t>2023-05</t>
  </si>
  <si>
    <t>Borno</t>
  </si>
  <si>
    <t>Maiduguri Specialist Hospital</t>
  </si>
  <si>
    <t>Rivers</t>
  </si>
  <si>
    <t>Braithwaite Memorial Hospital</t>
  </si>
  <si>
    <t>2023-07</t>
  </si>
  <si>
    <t>UBTH</t>
  </si>
  <si>
    <t>Warri Central Hospital</t>
  </si>
  <si>
    <t>Medication</t>
  </si>
  <si>
    <t>UMTH</t>
  </si>
  <si>
    <t>2023-12</t>
  </si>
  <si>
    <t>Oyo</t>
  </si>
  <si>
    <t>UCH Ibadan</t>
  </si>
  <si>
    <t>Ikeja General Hospital</t>
  </si>
  <si>
    <t>2023-09</t>
  </si>
  <si>
    <t>Wuse District Hospital</t>
  </si>
  <si>
    <t>2023-11</t>
  </si>
  <si>
    <t>Adeoyo Maternity Hospital</t>
  </si>
  <si>
    <t>UPTH</t>
  </si>
  <si>
    <t>NAUTH Nnewi</t>
  </si>
  <si>
    <t>Mortality Rate</t>
  </si>
  <si>
    <t>Avg Length of stay KPI</t>
  </si>
  <si>
    <t>Row Labels</t>
  </si>
  <si>
    <t>Grand Total</t>
  </si>
  <si>
    <t>Sum of Mortality Count</t>
  </si>
  <si>
    <t>Sum of Patients Discharged</t>
  </si>
  <si>
    <t>Sum of Avg Stay (Days)</t>
  </si>
  <si>
    <t>Total admission for male</t>
  </si>
  <si>
    <t>Total admission for female</t>
  </si>
  <si>
    <t>Sum of Patients Admitted</t>
  </si>
  <si>
    <t>Count of Service</t>
  </si>
  <si>
    <t>Gender Distr for admted patients</t>
  </si>
  <si>
    <t>t</t>
  </si>
  <si>
    <t>Ratio Per State</t>
  </si>
  <si>
    <t>State with the highest mortality ratio</t>
  </si>
  <si>
    <t>Sum of Avg Length of stay KPI</t>
  </si>
  <si>
    <t>Sum of Mortality Rate</t>
  </si>
  <si>
    <t>KADUNA STATE</t>
  </si>
  <si>
    <t>Hospital with the shortest avrg day</t>
  </si>
  <si>
    <t>Max of Avg Stay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</si>
</sst>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16" fillId="0" borderId="0" xfId="0" applyFont="1"/>
    <xf numFmtId="164" fontId="0" fillId="0" borderId="0" xfId="0" applyNumberFormat="1"/>
    <xf numFmtId="165" fontId="0" fillId="0" borderId="0" xfId="0" applyNumberFormat="1"/>
    <xf numFmtId="0" fontId="0" fillId="0" borderId="0" xfId="0" applyAlignment="1">
      <alignment horizontal="left" inden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6.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7.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8.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9.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30.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Hospital).xlsx]Hospital with the highest morta!PivotTable1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Hospital</a:t>
            </a:r>
            <a:r>
              <a:rPr lang="en-US" baseline="0"/>
              <a:t> with the highest mortality count</a:t>
            </a:r>
          </a:p>
          <a:p>
            <a:pPr>
              <a:defRPr/>
            </a:pPr>
            <a:r>
              <a:rPr lang="en-US" baseline="0"/>
              <a:t>(Barau Dikko Hosital)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'Hospital with the highest morta'!$B$3</c:f>
              <c:strCache>
                <c:ptCount val="1"/>
                <c:pt idx="0">
                  <c:v>Total</c:v>
                </c:pt>
              </c:strCache>
            </c:strRef>
          </c:tx>
          <c:spPr>
            <a:solidFill>
              <a:schemeClr val="accent1"/>
            </a:solidFill>
            <a:ln>
              <a:noFill/>
            </a:ln>
            <a:effectLst/>
          </c:spPr>
          <c:invertIfNegative val="0"/>
          <c:cat>
            <c:strRef>
              <c:f>'Hospital with the highest morta'!$A$4:$A$24</c:f>
              <c:strCache>
                <c:ptCount val="20"/>
                <c:pt idx="0">
                  <c:v>Barau Dikko Hospital</c:v>
                </c:pt>
                <c:pt idx="1">
                  <c:v>UBTH</c:v>
                </c:pt>
                <c:pt idx="2">
                  <c:v>St Gerard Hospital</c:v>
                </c:pt>
                <c:pt idx="3">
                  <c:v>UPTH</c:v>
                </c:pt>
                <c:pt idx="4">
                  <c:v>Adeoyo Maternity Hospital</c:v>
                </c:pt>
                <c:pt idx="5">
                  <c:v>Maiduguri Specialist Hospital</c:v>
                </c:pt>
                <c:pt idx="6">
                  <c:v>UCH Ibadan</c:v>
                </c:pt>
                <c:pt idx="7">
                  <c:v>Braithwaite Memorial Hospital</c:v>
                </c:pt>
                <c:pt idx="8">
                  <c:v>Central Hospital Benin</c:v>
                </c:pt>
                <c:pt idx="9">
                  <c:v>Amaku General Hospital</c:v>
                </c:pt>
                <c:pt idx="10">
                  <c:v>Warri Central Hospital</c:v>
                </c:pt>
                <c:pt idx="11">
                  <c:v>National Hospital Abuja</c:v>
                </c:pt>
                <c:pt idx="12">
                  <c:v>Murtala Mohammed Hospital</c:v>
                </c:pt>
                <c:pt idx="13">
                  <c:v>UMTH</c:v>
                </c:pt>
                <c:pt idx="14">
                  <c:v>Ikeja General Hospital</c:v>
                </c:pt>
                <c:pt idx="15">
                  <c:v>LASUTH</c:v>
                </c:pt>
                <c:pt idx="16">
                  <c:v>Asaba General Hospital</c:v>
                </c:pt>
                <c:pt idx="17">
                  <c:v>NAUTH Nnewi</c:v>
                </c:pt>
                <c:pt idx="18">
                  <c:v>Wuse District Hospital</c:v>
                </c:pt>
                <c:pt idx="19">
                  <c:v>Aminu Kano Teaching Hospital</c:v>
                </c:pt>
              </c:strCache>
            </c:strRef>
          </c:cat>
          <c:val>
            <c:numRef>
              <c:f>'Hospital with the highest morta'!$B$4:$B$24</c:f>
              <c:numCache>
                <c:formatCode>General</c:formatCode>
                <c:ptCount val="20"/>
                <c:pt idx="0">
                  <c:v>17</c:v>
                </c:pt>
                <c:pt idx="1">
                  <c:v>15</c:v>
                </c:pt>
                <c:pt idx="2">
                  <c:v>15</c:v>
                </c:pt>
                <c:pt idx="3">
                  <c:v>15</c:v>
                </c:pt>
                <c:pt idx="4">
                  <c:v>15</c:v>
                </c:pt>
                <c:pt idx="5">
                  <c:v>15</c:v>
                </c:pt>
                <c:pt idx="6">
                  <c:v>14</c:v>
                </c:pt>
                <c:pt idx="7">
                  <c:v>14</c:v>
                </c:pt>
                <c:pt idx="8">
                  <c:v>14</c:v>
                </c:pt>
                <c:pt idx="9">
                  <c:v>12</c:v>
                </c:pt>
                <c:pt idx="10">
                  <c:v>12</c:v>
                </c:pt>
                <c:pt idx="11">
                  <c:v>12</c:v>
                </c:pt>
                <c:pt idx="12">
                  <c:v>12</c:v>
                </c:pt>
                <c:pt idx="13">
                  <c:v>11</c:v>
                </c:pt>
                <c:pt idx="14">
                  <c:v>10</c:v>
                </c:pt>
                <c:pt idx="15">
                  <c:v>9</c:v>
                </c:pt>
                <c:pt idx="16">
                  <c:v>9</c:v>
                </c:pt>
                <c:pt idx="17">
                  <c:v>8</c:v>
                </c:pt>
                <c:pt idx="18">
                  <c:v>7</c:v>
                </c:pt>
                <c:pt idx="19">
                  <c:v>7</c:v>
                </c:pt>
              </c:numCache>
            </c:numRef>
          </c:val>
          <c:extLst>
            <c:ext xmlns:c16="http://schemas.microsoft.com/office/drawing/2014/chart" uri="{C3380CC4-5D6E-409C-BE32-E72D297353CC}">
              <c16:uniqueId val="{00000000-FE56-47BD-88E0-A117766CB983}"/>
            </c:ext>
          </c:extLst>
        </c:ser>
        <c:dLbls>
          <c:showLegendKey val="0"/>
          <c:showVal val="0"/>
          <c:showCatName val="0"/>
          <c:showSerName val="0"/>
          <c:showPercent val="0"/>
          <c:showBubbleSize val="0"/>
        </c:dLbls>
        <c:gapWidth val="219"/>
        <c:overlap val="-27"/>
        <c:axId val="2138918687"/>
        <c:axId val="2138919167"/>
      </c:barChart>
      <c:catAx>
        <c:axId val="2138918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919167"/>
        <c:crosses val="autoZero"/>
        <c:auto val="1"/>
        <c:lblAlgn val="ctr"/>
        <c:lblOffset val="100"/>
        <c:noMultiLvlLbl val="0"/>
      </c:catAx>
      <c:valAx>
        <c:axId val="2138919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9186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Hospital).xlsx]Month with Lowest dc rate!PivotTable2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with lowest discharge rate</a:t>
            </a:r>
          </a:p>
          <a:p>
            <a:pPr>
              <a:defRPr/>
            </a:pPr>
            <a:r>
              <a:rPr lang="en-US" baseline="0"/>
              <a:t>(2023-August)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'Month with Lowest dc rate'!$B$3</c:f>
              <c:strCache>
                <c:ptCount val="1"/>
                <c:pt idx="0">
                  <c:v>Total</c:v>
                </c:pt>
              </c:strCache>
            </c:strRef>
          </c:tx>
          <c:spPr>
            <a:solidFill>
              <a:schemeClr val="accent1"/>
            </a:solidFill>
            <a:ln>
              <a:noFill/>
            </a:ln>
            <a:effectLst/>
          </c:spPr>
          <c:invertIfNegative val="0"/>
          <c:cat>
            <c:strRef>
              <c:f>'Month with Lowest dc rate'!$A$4:$A$16</c:f>
              <c:strCache>
                <c:ptCount val="12"/>
                <c:pt idx="0">
                  <c:v>2023-08</c:v>
                </c:pt>
                <c:pt idx="1">
                  <c:v>2023-02</c:v>
                </c:pt>
                <c:pt idx="2">
                  <c:v>2023-11</c:v>
                </c:pt>
                <c:pt idx="3">
                  <c:v>2023-06</c:v>
                </c:pt>
                <c:pt idx="4">
                  <c:v>2023-01</c:v>
                </c:pt>
                <c:pt idx="5">
                  <c:v>2023-05</c:v>
                </c:pt>
                <c:pt idx="6">
                  <c:v>2023-12</c:v>
                </c:pt>
                <c:pt idx="7">
                  <c:v>2023-04</c:v>
                </c:pt>
                <c:pt idx="8">
                  <c:v>2023-09</c:v>
                </c:pt>
                <c:pt idx="9">
                  <c:v>2023-07</c:v>
                </c:pt>
                <c:pt idx="10">
                  <c:v>2023-03</c:v>
                </c:pt>
                <c:pt idx="11">
                  <c:v>2023-10</c:v>
                </c:pt>
              </c:strCache>
            </c:strRef>
          </c:cat>
          <c:val>
            <c:numRef>
              <c:f>'Month with Lowest dc rate'!$B$4:$B$16</c:f>
              <c:numCache>
                <c:formatCode>General</c:formatCode>
                <c:ptCount val="12"/>
                <c:pt idx="0">
                  <c:v>287</c:v>
                </c:pt>
                <c:pt idx="1">
                  <c:v>323</c:v>
                </c:pt>
                <c:pt idx="2">
                  <c:v>340</c:v>
                </c:pt>
                <c:pt idx="3">
                  <c:v>354</c:v>
                </c:pt>
                <c:pt idx="4">
                  <c:v>363</c:v>
                </c:pt>
                <c:pt idx="5">
                  <c:v>370</c:v>
                </c:pt>
                <c:pt idx="6">
                  <c:v>372</c:v>
                </c:pt>
                <c:pt idx="7">
                  <c:v>375</c:v>
                </c:pt>
                <c:pt idx="8">
                  <c:v>375</c:v>
                </c:pt>
                <c:pt idx="9">
                  <c:v>380</c:v>
                </c:pt>
                <c:pt idx="10">
                  <c:v>423</c:v>
                </c:pt>
                <c:pt idx="11">
                  <c:v>427</c:v>
                </c:pt>
              </c:numCache>
            </c:numRef>
          </c:val>
          <c:extLst>
            <c:ext xmlns:c16="http://schemas.microsoft.com/office/drawing/2014/chart" uri="{C3380CC4-5D6E-409C-BE32-E72D297353CC}">
              <c16:uniqueId val="{00000000-F945-4099-99C6-B777E2D13603}"/>
            </c:ext>
          </c:extLst>
        </c:ser>
        <c:dLbls>
          <c:showLegendKey val="0"/>
          <c:showVal val="0"/>
          <c:showCatName val="0"/>
          <c:showSerName val="0"/>
          <c:showPercent val="0"/>
          <c:showBubbleSize val="0"/>
        </c:dLbls>
        <c:gapWidth val="150"/>
        <c:overlap val="100"/>
        <c:axId val="1840414959"/>
        <c:axId val="1840412079"/>
      </c:barChart>
      <c:catAx>
        <c:axId val="1840414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412079"/>
        <c:crosses val="autoZero"/>
        <c:auto val="1"/>
        <c:lblAlgn val="ctr"/>
        <c:lblOffset val="100"/>
        <c:noMultiLvlLbl val="0"/>
      </c:catAx>
      <c:valAx>
        <c:axId val="1840412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4149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Hospital).xlsx]Dpt with the most ASD!PivotTable5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t>
            </a:r>
            <a:r>
              <a:rPr lang="en-US" baseline="0"/>
              <a:t> with the most average stay days</a:t>
            </a:r>
          </a:p>
          <a:p>
            <a:pPr>
              <a:defRPr/>
            </a:pPr>
            <a:r>
              <a:rPr lang="en-US" baseline="0"/>
              <a:t>(Maternity)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'Dpt with the most ASD'!$B$3</c:f>
              <c:strCache>
                <c:ptCount val="1"/>
                <c:pt idx="0">
                  <c:v>Total</c:v>
                </c:pt>
              </c:strCache>
            </c:strRef>
          </c:tx>
          <c:spPr>
            <a:solidFill>
              <a:schemeClr val="accent1"/>
            </a:solidFill>
            <a:ln>
              <a:noFill/>
            </a:ln>
            <a:effectLst/>
          </c:spPr>
          <c:invertIfNegative val="0"/>
          <c:cat>
            <c:strRef>
              <c:f>'Dpt with the most ASD'!$A$4:$A$10</c:f>
              <c:strCache>
                <c:ptCount val="6"/>
                <c:pt idx="0">
                  <c:v>Maternity</c:v>
                </c:pt>
                <c:pt idx="1">
                  <c:v>Surgery</c:v>
                </c:pt>
                <c:pt idx="2">
                  <c:v>Outpatient</c:v>
                </c:pt>
                <c:pt idx="3">
                  <c:v>Internal Medicine</c:v>
                </c:pt>
                <c:pt idx="4">
                  <c:v>Pediatrics</c:v>
                </c:pt>
                <c:pt idx="5">
                  <c:v>Emergency</c:v>
                </c:pt>
              </c:strCache>
            </c:strRef>
          </c:cat>
          <c:val>
            <c:numRef>
              <c:f>'Dpt with the most ASD'!$B$4:$B$10</c:f>
              <c:numCache>
                <c:formatCode>General</c:formatCode>
                <c:ptCount val="6"/>
                <c:pt idx="0">
                  <c:v>5.9</c:v>
                </c:pt>
                <c:pt idx="1">
                  <c:v>5.6</c:v>
                </c:pt>
                <c:pt idx="2">
                  <c:v>5.6</c:v>
                </c:pt>
                <c:pt idx="3">
                  <c:v>5.4</c:v>
                </c:pt>
                <c:pt idx="4">
                  <c:v>5.4</c:v>
                </c:pt>
                <c:pt idx="5">
                  <c:v>5.0999999999999996</c:v>
                </c:pt>
              </c:numCache>
            </c:numRef>
          </c:val>
          <c:extLst>
            <c:ext xmlns:c16="http://schemas.microsoft.com/office/drawing/2014/chart" uri="{C3380CC4-5D6E-409C-BE32-E72D297353CC}">
              <c16:uniqueId val="{00000000-E154-458A-8E11-37ED7D12CC2A}"/>
            </c:ext>
          </c:extLst>
        </c:ser>
        <c:dLbls>
          <c:showLegendKey val="0"/>
          <c:showVal val="0"/>
          <c:showCatName val="0"/>
          <c:showSerName val="0"/>
          <c:showPercent val="0"/>
          <c:showBubbleSize val="0"/>
        </c:dLbls>
        <c:gapWidth val="219"/>
        <c:overlap val="-27"/>
        <c:axId val="1840168463"/>
        <c:axId val="1840169423"/>
      </c:barChart>
      <c:catAx>
        <c:axId val="1840168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169423"/>
        <c:crosses val="autoZero"/>
        <c:auto val="1"/>
        <c:lblAlgn val="ctr"/>
        <c:lblOffset val="100"/>
        <c:noMultiLvlLbl val="0"/>
      </c:catAx>
      <c:valAx>
        <c:axId val="1840169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168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Hospital).xlsx]State with the highest admissio!PivotTable2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a:t>
            </a:r>
            <a:r>
              <a:rPr lang="en-US" baseline="0"/>
              <a:t> with the higest patients admission</a:t>
            </a:r>
          </a:p>
          <a:p>
            <a:pPr>
              <a:defRPr/>
            </a:pPr>
            <a:r>
              <a:rPr lang="en-US" baseline="0"/>
              <a:t>(Kaduna)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 with the highest admissio'!$B$3</c:f>
              <c:strCache>
                <c:ptCount val="1"/>
                <c:pt idx="0">
                  <c:v>Total</c:v>
                </c:pt>
              </c:strCache>
            </c:strRef>
          </c:tx>
          <c:spPr>
            <a:solidFill>
              <a:schemeClr val="accent1"/>
            </a:solidFill>
            <a:ln>
              <a:noFill/>
            </a:ln>
            <a:effectLst/>
          </c:spPr>
          <c:invertIfNegative val="0"/>
          <c:cat>
            <c:strRef>
              <c:f>'State with the highest admissio'!$A$4:$A$14</c:f>
              <c:strCache>
                <c:ptCount val="10"/>
                <c:pt idx="0">
                  <c:v>Kaduna</c:v>
                </c:pt>
                <c:pt idx="1">
                  <c:v>Edo</c:v>
                </c:pt>
                <c:pt idx="2">
                  <c:v>Rivers</c:v>
                </c:pt>
                <c:pt idx="3">
                  <c:v>Borno</c:v>
                </c:pt>
                <c:pt idx="4">
                  <c:v>Oyo</c:v>
                </c:pt>
                <c:pt idx="5">
                  <c:v>Lagos</c:v>
                </c:pt>
                <c:pt idx="6">
                  <c:v>FCT</c:v>
                </c:pt>
                <c:pt idx="7">
                  <c:v>Kano</c:v>
                </c:pt>
                <c:pt idx="8">
                  <c:v>Delta</c:v>
                </c:pt>
                <c:pt idx="9">
                  <c:v>Anambra</c:v>
                </c:pt>
              </c:strCache>
            </c:strRef>
          </c:cat>
          <c:val>
            <c:numRef>
              <c:f>'State with the highest admissio'!$B$4:$B$14</c:f>
              <c:numCache>
                <c:formatCode>General</c:formatCode>
                <c:ptCount val="10"/>
                <c:pt idx="0">
                  <c:v>629</c:v>
                </c:pt>
                <c:pt idx="1">
                  <c:v>572</c:v>
                </c:pt>
                <c:pt idx="2">
                  <c:v>549</c:v>
                </c:pt>
                <c:pt idx="3">
                  <c:v>486</c:v>
                </c:pt>
                <c:pt idx="4">
                  <c:v>469</c:v>
                </c:pt>
                <c:pt idx="5">
                  <c:v>469</c:v>
                </c:pt>
                <c:pt idx="6">
                  <c:v>449</c:v>
                </c:pt>
                <c:pt idx="7">
                  <c:v>444</c:v>
                </c:pt>
                <c:pt idx="8">
                  <c:v>413</c:v>
                </c:pt>
                <c:pt idx="9">
                  <c:v>372</c:v>
                </c:pt>
              </c:numCache>
            </c:numRef>
          </c:val>
          <c:extLst>
            <c:ext xmlns:c16="http://schemas.microsoft.com/office/drawing/2014/chart" uri="{C3380CC4-5D6E-409C-BE32-E72D297353CC}">
              <c16:uniqueId val="{00000000-5632-457D-B88D-99C556641259}"/>
            </c:ext>
          </c:extLst>
        </c:ser>
        <c:dLbls>
          <c:showLegendKey val="0"/>
          <c:showVal val="0"/>
          <c:showCatName val="0"/>
          <c:showSerName val="0"/>
          <c:showPercent val="0"/>
          <c:showBubbleSize val="0"/>
        </c:dLbls>
        <c:gapWidth val="219"/>
        <c:overlap val="-27"/>
        <c:axId val="920238879"/>
        <c:axId val="920239839"/>
      </c:barChart>
      <c:catAx>
        <c:axId val="92023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39839"/>
        <c:crosses val="autoZero"/>
        <c:auto val="1"/>
        <c:lblAlgn val="ctr"/>
        <c:lblOffset val="100"/>
        <c:noMultiLvlLbl val="0"/>
      </c:catAx>
      <c:valAx>
        <c:axId val="920239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388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Hospital).xlsx]Most Frequently assessed servic!PivotTable3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Frequently assessed service</a:t>
            </a:r>
          </a:p>
          <a:p>
            <a:pPr>
              <a:defRPr/>
            </a:pPr>
            <a:r>
              <a:rPr lang="en-US"/>
              <a:t>(Surgery)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 Frequently assessed servic'!$B$3</c:f>
              <c:strCache>
                <c:ptCount val="1"/>
                <c:pt idx="0">
                  <c:v>Total</c:v>
                </c:pt>
              </c:strCache>
            </c:strRef>
          </c:tx>
          <c:spPr>
            <a:solidFill>
              <a:schemeClr val="accent1"/>
            </a:solidFill>
            <a:ln>
              <a:noFill/>
            </a:ln>
            <a:effectLst/>
          </c:spPr>
          <c:invertIfNegative val="0"/>
          <c:cat>
            <c:strRef>
              <c:f>'Most Frequently assessed servic'!$A$4:$A$10</c:f>
              <c:strCache>
                <c:ptCount val="6"/>
                <c:pt idx="0">
                  <c:v>Consultation</c:v>
                </c:pt>
                <c:pt idx="1">
                  <c:v>Medication</c:v>
                </c:pt>
                <c:pt idx="2">
                  <c:v>Admission</c:v>
                </c:pt>
                <c:pt idx="3">
                  <c:v>Lab Test</c:v>
                </c:pt>
                <c:pt idx="4">
                  <c:v>Delivery</c:v>
                </c:pt>
                <c:pt idx="5">
                  <c:v>Surgery</c:v>
                </c:pt>
              </c:strCache>
            </c:strRef>
          </c:cat>
          <c:val>
            <c:numRef>
              <c:f>'Most Frequently assessed servic'!$B$4:$B$10</c:f>
              <c:numCache>
                <c:formatCode>General</c:formatCode>
                <c:ptCount val="6"/>
                <c:pt idx="0">
                  <c:v>149</c:v>
                </c:pt>
                <c:pt idx="1">
                  <c:v>152</c:v>
                </c:pt>
                <c:pt idx="2">
                  <c:v>163</c:v>
                </c:pt>
                <c:pt idx="3">
                  <c:v>166</c:v>
                </c:pt>
                <c:pt idx="4">
                  <c:v>181</c:v>
                </c:pt>
                <c:pt idx="5">
                  <c:v>189</c:v>
                </c:pt>
              </c:numCache>
            </c:numRef>
          </c:val>
          <c:extLst>
            <c:ext xmlns:c16="http://schemas.microsoft.com/office/drawing/2014/chart" uri="{C3380CC4-5D6E-409C-BE32-E72D297353CC}">
              <c16:uniqueId val="{00000000-D02C-4C0E-A817-E9670B45DCC0}"/>
            </c:ext>
          </c:extLst>
        </c:ser>
        <c:dLbls>
          <c:showLegendKey val="0"/>
          <c:showVal val="0"/>
          <c:showCatName val="0"/>
          <c:showSerName val="0"/>
          <c:showPercent val="0"/>
          <c:showBubbleSize val="0"/>
        </c:dLbls>
        <c:gapWidth val="219"/>
        <c:overlap val="-27"/>
        <c:axId val="920252319"/>
        <c:axId val="920250879"/>
      </c:barChart>
      <c:catAx>
        <c:axId val="920252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50879"/>
        <c:crosses val="autoZero"/>
        <c:auto val="1"/>
        <c:lblAlgn val="ctr"/>
        <c:lblOffset val="100"/>
        <c:noMultiLvlLbl val="0"/>
      </c:catAx>
      <c:valAx>
        <c:axId val="92025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523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Hospital).xlsx]Gender distribution for admited!PivotTable4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Distribution</a:t>
            </a:r>
            <a:r>
              <a:rPr lang="en-US" baseline="0"/>
              <a:t> for admitted patients</a:t>
            </a:r>
          </a:p>
          <a:p>
            <a:pPr>
              <a:defRPr/>
            </a:pPr>
            <a:r>
              <a:rPr lang="en-US" baseline="0"/>
              <a:t>(4852)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'Gender distribution for admited'!$B$3</c:f>
              <c:strCache>
                <c:ptCount val="1"/>
                <c:pt idx="0">
                  <c:v>Total</c:v>
                </c:pt>
              </c:strCache>
            </c:strRef>
          </c:tx>
          <c:spPr>
            <a:solidFill>
              <a:schemeClr val="accent1"/>
            </a:solidFill>
            <a:ln>
              <a:noFill/>
            </a:ln>
            <a:effectLst/>
          </c:spPr>
          <c:invertIfNegative val="0"/>
          <c:cat>
            <c:strRef>
              <c:f>'Gender distribution for admited'!$A$4:$A$6</c:f>
              <c:strCache>
                <c:ptCount val="2"/>
                <c:pt idx="0">
                  <c:v>Female</c:v>
                </c:pt>
                <c:pt idx="1">
                  <c:v>Male</c:v>
                </c:pt>
              </c:strCache>
            </c:strRef>
          </c:cat>
          <c:val>
            <c:numRef>
              <c:f>'Gender distribution for admited'!$B$4:$B$6</c:f>
              <c:numCache>
                <c:formatCode>General</c:formatCode>
                <c:ptCount val="2"/>
                <c:pt idx="0">
                  <c:v>2551</c:v>
                </c:pt>
                <c:pt idx="1">
                  <c:v>2301</c:v>
                </c:pt>
              </c:numCache>
            </c:numRef>
          </c:val>
          <c:extLst>
            <c:ext xmlns:c16="http://schemas.microsoft.com/office/drawing/2014/chart" uri="{C3380CC4-5D6E-409C-BE32-E72D297353CC}">
              <c16:uniqueId val="{00000000-C9E5-4712-AEF0-6D1F7749BB22}"/>
            </c:ext>
          </c:extLst>
        </c:ser>
        <c:dLbls>
          <c:showLegendKey val="0"/>
          <c:showVal val="0"/>
          <c:showCatName val="0"/>
          <c:showSerName val="0"/>
          <c:showPercent val="0"/>
          <c:showBubbleSize val="0"/>
        </c:dLbls>
        <c:gapWidth val="150"/>
        <c:overlap val="100"/>
        <c:axId val="920237919"/>
        <c:axId val="920254719"/>
      </c:barChart>
      <c:catAx>
        <c:axId val="920237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54719"/>
        <c:crosses val="autoZero"/>
        <c:auto val="1"/>
        <c:lblAlgn val="ctr"/>
        <c:lblOffset val="100"/>
        <c:noMultiLvlLbl val="0"/>
      </c:catAx>
      <c:valAx>
        <c:axId val="920254719"/>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379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Hospital).xlsx]State with hig mortality-adm-ra!PivotTable5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mortality-to-admission ratio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 with hig mortality-adm-ra'!$B$3</c:f>
              <c:strCache>
                <c:ptCount val="1"/>
                <c:pt idx="0">
                  <c:v>Sum of Patients Admitted</c:v>
                </c:pt>
              </c:strCache>
            </c:strRef>
          </c:tx>
          <c:spPr>
            <a:solidFill>
              <a:schemeClr val="accent1"/>
            </a:solidFill>
            <a:ln>
              <a:noFill/>
            </a:ln>
            <a:effectLst/>
          </c:spPr>
          <c:invertIfNegative val="0"/>
          <c:cat>
            <c:strRef>
              <c:f>'State with hig mortality-adm-ra'!$A$4:$A$14</c:f>
              <c:strCache>
                <c:ptCount val="10"/>
                <c:pt idx="0">
                  <c:v>Kaduna</c:v>
                </c:pt>
                <c:pt idx="1">
                  <c:v>Edo</c:v>
                </c:pt>
                <c:pt idx="2">
                  <c:v>Rivers</c:v>
                </c:pt>
                <c:pt idx="3">
                  <c:v>Borno</c:v>
                </c:pt>
                <c:pt idx="4">
                  <c:v>Oyo</c:v>
                </c:pt>
                <c:pt idx="5">
                  <c:v>Lagos</c:v>
                </c:pt>
                <c:pt idx="6">
                  <c:v>FCT</c:v>
                </c:pt>
                <c:pt idx="7">
                  <c:v>Kano</c:v>
                </c:pt>
                <c:pt idx="8">
                  <c:v>Delta</c:v>
                </c:pt>
                <c:pt idx="9">
                  <c:v>Anambra</c:v>
                </c:pt>
              </c:strCache>
            </c:strRef>
          </c:cat>
          <c:val>
            <c:numRef>
              <c:f>'State with hig mortality-adm-ra'!$B$4:$B$14</c:f>
              <c:numCache>
                <c:formatCode>General</c:formatCode>
                <c:ptCount val="10"/>
                <c:pt idx="0">
                  <c:v>629</c:v>
                </c:pt>
                <c:pt idx="1">
                  <c:v>572</c:v>
                </c:pt>
                <c:pt idx="2">
                  <c:v>549</c:v>
                </c:pt>
                <c:pt idx="3">
                  <c:v>486</c:v>
                </c:pt>
                <c:pt idx="4">
                  <c:v>469</c:v>
                </c:pt>
                <c:pt idx="5">
                  <c:v>469</c:v>
                </c:pt>
                <c:pt idx="6">
                  <c:v>449</c:v>
                </c:pt>
                <c:pt idx="7">
                  <c:v>444</c:v>
                </c:pt>
                <c:pt idx="8">
                  <c:v>413</c:v>
                </c:pt>
                <c:pt idx="9">
                  <c:v>372</c:v>
                </c:pt>
              </c:numCache>
            </c:numRef>
          </c:val>
          <c:extLst>
            <c:ext xmlns:c16="http://schemas.microsoft.com/office/drawing/2014/chart" uri="{C3380CC4-5D6E-409C-BE32-E72D297353CC}">
              <c16:uniqueId val="{00000000-4D50-4ACA-998D-2BD6F11B8B18}"/>
            </c:ext>
          </c:extLst>
        </c:ser>
        <c:ser>
          <c:idx val="1"/>
          <c:order val="1"/>
          <c:tx>
            <c:strRef>
              <c:f>'State with hig mortality-adm-ra'!$C$3</c:f>
              <c:strCache>
                <c:ptCount val="1"/>
                <c:pt idx="0">
                  <c:v>Sum of Mortality Count</c:v>
                </c:pt>
              </c:strCache>
            </c:strRef>
          </c:tx>
          <c:spPr>
            <a:solidFill>
              <a:schemeClr val="accent2"/>
            </a:solidFill>
            <a:ln>
              <a:noFill/>
            </a:ln>
            <a:effectLst/>
          </c:spPr>
          <c:invertIfNegative val="0"/>
          <c:cat>
            <c:strRef>
              <c:f>'State with hig mortality-adm-ra'!$A$4:$A$14</c:f>
              <c:strCache>
                <c:ptCount val="10"/>
                <c:pt idx="0">
                  <c:v>Kaduna</c:v>
                </c:pt>
                <c:pt idx="1">
                  <c:v>Edo</c:v>
                </c:pt>
                <c:pt idx="2">
                  <c:v>Rivers</c:v>
                </c:pt>
                <c:pt idx="3">
                  <c:v>Borno</c:v>
                </c:pt>
                <c:pt idx="4">
                  <c:v>Oyo</c:v>
                </c:pt>
                <c:pt idx="5">
                  <c:v>Lagos</c:v>
                </c:pt>
                <c:pt idx="6">
                  <c:v>FCT</c:v>
                </c:pt>
                <c:pt idx="7">
                  <c:v>Kano</c:v>
                </c:pt>
                <c:pt idx="8">
                  <c:v>Delta</c:v>
                </c:pt>
                <c:pt idx="9">
                  <c:v>Anambra</c:v>
                </c:pt>
              </c:strCache>
            </c:strRef>
          </c:cat>
          <c:val>
            <c:numRef>
              <c:f>'State with hig mortality-adm-ra'!$C$4:$C$14</c:f>
              <c:numCache>
                <c:formatCode>General</c:formatCode>
                <c:ptCount val="10"/>
                <c:pt idx="0">
                  <c:v>32</c:v>
                </c:pt>
                <c:pt idx="1">
                  <c:v>29</c:v>
                </c:pt>
                <c:pt idx="2">
                  <c:v>29</c:v>
                </c:pt>
                <c:pt idx="3">
                  <c:v>26</c:v>
                </c:pt>
                <c:pt idx="4">
                  <c:v>29</c:v>
                </c:pt>
                <c:pt idx="5">
                  <c:v>19</c:v>
                </c:pt>
                <c:pt idx="6">
                  <c:v>19</c:v>
                </c:pt>
                <c:pt idx="7">
                  <c:v>19</c:v>
                </c:pt>
                <c:pt idx="8">
                  <c:v>21</c:v>
                </c:pt>
                <c:pt idx="9">
                  <c:v>20</c:v>
                </c:pt>
              </c:numCache>
            </c:numRef>
          </c:val>
          <c:extLst>
            <c:ext xmlns:c16="http://schemas.microsoft.com/office/drawing/2014/chart" uri="{C3380CC4-5D6E-409C-BE32-E72D297353CC}">
              <c16:uniqueId val="{00000001-4D50-4ACA-998D-2BD6F11B8B18}"/>
            </c:ext>
          </c:extLst>
        </c:ser>
        <c:dLbls>
          <c:showLegendKey val="0"/>
          <c:showVal val="0"/>
          <c:showCatName val="0"/>
          <c:showSerName val="0"/>
          <c:showPercent val="0"/>
          <c:showBubbleSize val="0"/>
        </c:dLbls>
        <c:gapWidth val="219"/>
        <c:overlap val="-27"/>
        <c:axId val="689117376"/>
        <c:axId val="689121696"/>
      </c:barChart>
      <c:catAx>
        <c:axId val="68911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121696"/>
        <c:crosses val="autoZero"/>
        <c:auto val="1"/>
        <c:lblAlgn val="ctr"/>
        <c:lblOffset val="100"/>
        <c:noMultiLvlLbl val="0"/>
      </c:catAx>
      <c:valAx>
        <c:axId val="68912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11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Hospital).xlsx]dpt with lowest discharge rate!PivotTable6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 with the lowest discharge rate</a:t>
            </a:r>
          </a:p>
          <a:p>
            <a:pPr>
              <a:defRPr/>
            </a:pPr>
            <a:r>
              <a:rPr lang="en-US"/>
              <a:t>(Outpatient)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'dpt with lowest discharge rate'!$B$3</c:f>
              <c:strCache>
                <c:ptCount val="1"/>
                <c:pt idx="0">
                  <c:v>Sum of Patients Discharged</c:v>
                </c:pt>
              </c:strCache>
            </c:strRef>
          </c:tx>
          <c:spPr>
            <a:solidFill>
              <a:schemeClr val="accent1"/>
            </a:solidFill>
            <a:ln>
              <a:noFill/>
            </a:ln>
            <a:effectLst/>
          </c:spPr>
          <c:invertIfNegative val="0"/>
          <c:cat>
            <c:strRef>
              <c:f>'dpt with lowest discharge rate'!$A$4:$A$10</c:f>
              <c:strCache>
                <c:ptCount val="6"/>
                <c:pt idx="0">
                  <c:v>Outpatient</c:v>
                </c:pt>
                <c:pt idx="1">
                  <c:v>Internal Medicine</c:v>
                </c:pt>
                <c:pt idx="2">
                  <c:v>Maternity</c:v>
                </c:pt>
                <c:pt idx="3">
                  <c:v>Emergency</c:v>
                </c:pt>
                <c:pt idx="4">
                  <c:v>Surgery</c:v>
                </c:pt>
                <c:pt idx="5">
                  <c:v>Pediatrics</c:v>
                </c:pt>
              </c:strCache>
            </c:strRef>
          </c:cat>
          <c:val>
            <c:numRef>
              <c:f>'dpt with lowest discharge rate'!$B$4:$B$10</c:f>
              <c:numCache>
                <c:formatCode>General</c:formatCode>
                <c:ptCount val="6"/>
                <c:pt idx="0">
                  <c:v>622</c:v>
                </c:pt>
                <c:pt idx="1">
                  <c:v>710</c:v>
                </c:pt>
                <c:pt idx="2">
                  <c:v>741</c:v>
                </c:pt>
                <c:pt idx="3">
                  <c:v>737</c:v>
                </c:pt>
                <c:pt idx="4">
                  <c:v>766</c:v>
                </c:pt>
                <c:pt idx="5">
                  <c:v>813</c:v>
                </c:pt>
              </c:numCache>
            </c:numRef>
          </c:val>
          <c:extLst>
            <c:ext xmlns:c16="http://schemas.microsoft.com/office/drawing/2014/chart" uri="{C3380CC4-5D6E-409C-BE32-E72D297353CC}">
              <c16:uniqueId val="{00000000-2824-415F-9892-B3D05F56BD03}"/>
            </c:ext>
          </c:extLst>
        </c:ser>
        <c:ser>
          <c:idx val="1"/>
          <c:order val="1"/>
          <c:tx>
            <c:strRef>
              <c:f>'dpt with lowest discharge rate'!$C$3</c:f>
              <c:strCache>
                <c:ptCount val="1"/>
                <c:pt idx="0">
                  <c:v>Sum of Patients Admitted</c:v>
                </c:pt>
              </c:strCache>
            </c:strRef>
          </c:tx>
          <c:spPr>
            <a:solidFill>
              <a:schemeClr val="accent2"/>
            </a:solidFill>
            <a:ln>
              <a:noFill/>
            </a:ln>
            <a:effectLst/>
          </c:spPr>
          <c:invertIfNegative val="0"/>
          <c:cat>
            <c:strRef>
              <c:f>'dpt with lowest discharge rate'!$A$4:$A$10</c:f>
              <c:strCache>
                <c:ptCount val="6"/>
                <c:pt idx="0">
                  <c:v>Outpatient</c:v>
                </c:pt>
                <c:pt idx="1">
                  <c:v>Internal Medicine</c:v>
                </c:pt>
                <c:pt idx="2">
                  <c:v>Maternity</c:v>
                </c:pt>
                <c:pt idx="3">
                  <c:v>Emergency</c:v>
                </c:pt>
                <c:pt idx="4">
                  <c:v>Surgery</c:v>
                </c:pt>
                <c:pt idx="5">
                  <c:v>Pediatrics</c:v>
                </c:pt>
              </c:strCache>
            </c:strRef>
          </c:cat>
          <c:val>
            <c:numRef>
              <c:f>'dpt with lowest discharge rate'!$C$4:$C$10</c:f>
              <c:numCache>
                <c:formatCode>General</c:formatCode>
                <c:ptCount val="6"/>
                <c:pt idx="0">
                  <c:v>689</c:v>
                </c:pt>
                <c:pt idx="1">
                  <c:v>772</c:v>
                </c:pt>
                <c:pt idx="2">
                  <c:v>819</c:v>
                </c:pt>
                <c:pt idx="3">
                  <c:v>820</c:v>
                </c:pt>
                <c:pt idx="4">
                  <c:v>852</c:v>
                </c:pt>
                <c:pt idx="5">
                  <c:v>900</c:v>
                </c:pt>
              </c:numCache>
            </c:numRef>
          </c:val>
          <c:extLst>
            <c:ext xmlns:c16="http://schemas.microsoft.com/office/drawing/2014/chart" uri="{C3380CC4-5D6E-409C-BE32-E72D297353CC}">
              <c16:uniqueId val="{00000001-2824-415F-9892-B3D05F56BD03}"/>
            </c:ext>
          </c:extLst>
        </c:ser>
        <c:dLbls>
          <c:showLegendKey val="0"/>
          <c:showVal val="0"/>
          <c:showCatName val="0"/>
          <c:showSerName val="0"/>
          <c:showPercent val="0"/>
          <c:showBubbleSize val="0"/>
        </c:dLbls>
        <c:gapWidth val="219"/>
        <c:overlap val="-27"/>
        <c:axId val="920265759"/>
        <c:axId val="920267679"/>
      </c:barChart>
      <c:catAx>
        <c:axId val="92026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67679"/>
        <c:crosses val="autoZero"/>
        <c:auto val="1"/>
        <c:lblAlgn val="ctr"/>
        <c:lblOffset val="100"/>
        <c:noMultiLvlLbl val="0"/>
      </c:catAx>
      <c:valAx>
        <c:axId val="920267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65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Hospital).xlsx]Average LOS per dpt!PivotTable7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Length of Stay per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LOS per dpt'!$B$3</c:f>
              <c:strCache>
                <c:ptCount val="1"/>
                <c:pt idx="0">
                  <c:v>Total</c:v>
                </c:pt>
              </c:strCache>
            </c:strRef>
          </c:tx>
          <c:spPr>
            <a:solidFill>
              <a:schemeClr val="accent1"/>
            </a:solidFill>
            <a:ln>
              <a:noFill/>
            </a:ln>
            <a:effectLst/>
          </c:spPr>
          <c:invertIfNegative val="0"/>
          <c:cat>
            <c:strRef>
              <c:f>'Average LOS per dpt'!$A$4:$A$10</c:f>
              <c:strCache>
                <c:ptCount val="6"/>
                <c:pt idx="0">
                  <c:v>Emergency</c:v>
                </c:pt>
                <c:pt idx="1">
                  <c:v>Internal Medicine</c:v>
                </c:pt>
                <c:pt idx="2">
                  <c:v>Maternity</c:v>
                </c:pt>
                <c:pt idx="3">
                  <c:v>Outpatient</c:v>
                </c:pt>
                <c:pt idx="4">
                  <c:v>Pediatrics</c:v>
                </c:pt>
                <c:pt idx="5">
                  <c:v>Surgery</c:v>
                </c:pt>
              </c:strCache>
            </c:strRef>
          </c:cat>
          <c:val>
            <c:numRef>
              <c:f>'Average LOS per dpt'!$B$4:$B$10</c:f>
              <c:numCache>
                <c:formatCode>General</c:formatCode>
                <c:ptCount val="6"/>
                <c:pt idx="0">
                  <c:v>2407.9000000000015</c:v>
                </c:pt>
                <c:pt idx="1">
                  <c:v>2172.3000000000015</c:v>
                </c:pt>
                <c:pt idx="2">
                  <c:v>2382.1999999999994</c:v>
                </c:pt>
                <c:pt idx="3">
                  <c:v>2156.7999999999988</c:v>
                </c:pt>
                <c:pt idx="4">
                  <c:v>2672.3000000000006</c:v>
                </c:pt>
                <c:pt idx="5">
                  <c:v>2533.3000000000006</c:v>
                </c:pt>
              </c:numCache>
            </c:numRef>
          </c:val>
          <c:extLst>
            <c:ext xmlns:c16="http://schemas.microsoft.com/office/drawing/2014/chart" uri="{C3380CC4-5D6E-409C-BE32-E72D297353CC}">
              <c16:uniqueId val="{00000000-CAC5-4C54-9DD8-5F4F34204FBC}"/>
            </c:ext>
          </c:extLst>
        </c:ser>
        <c:dLbls>
          <c:showLegendKey val="0"/>
          <c:showVal val="0"/>
          <c:showCatName val="0"/>
          <c:showSerName val="0"/>
          <c:showPercent val="0"/>
          <c:showBubbleSize val="0"/>
        </c:dLbls>
        <c:gapWidth val="219"/>
        <c:overlap val="-27"/>
        <c:axId val="920258079"/>
        <c:axId val="920259999"/>
      </c:barChart>
      <c:catAx>
        <c:axId val="920258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59999"/>
        <c:crosses val="autoZero"/>
        <c:auto val="1"/>
        <c:lblAlgn val="ctr"/>
        <c:lblOffset val="100"/>
        <c:noMultiLvlLbl val="0"/>
      </c:catAx>
      <c:valAx>
        <c:axId val="920259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580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Hospital).xlsx]Hsp with highest num of dischar!PivotTable8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Hospital with highest number</a:t>
            </a:r>
            <a:r>
              <a:rPr lang="en-US" baseline="0"/>
              <a:t> of discharges</a:t>
            </a:r>
          </a:p>
          <a:p>
            <a:pPr>
              <a:defRPr/>
            </a:pPr>
            <a:r>
              <a:rPr lang="en-US" baseline="0"/>
              <a:t>(St Gerald Hospital)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'Hsp with highest num of dischar'!$B$3</c:f>
              <c:strCache>
                <c:ptCount val="1"/>
                <c:pt idx="0">
                  <c:v>Total</c:v>
                </c:pt>
              </c:strCache>
            </c:strRef>
          </c:tx>
          <c:spPr>
            <a:solidFill>
              <a:schemeClr val="accent1"/>
            </a:solidFill>
            <a:ln>
              <a:noFill/>
            </a:ln>
            <a:effectLst/>
          </c:spPr>
          <c:invertIfNegative val="0"/>
          <c:cat>
            <c:strRef>
              <c:f>'Hsp with highest num of dischar'!$A$4:$A$24</c:f>
              <c:strCache>
                <c:ptCount val="20"/>
                <c:pt idx="0">
                  <c:v>St Gerard Hospital</c:v>
                </c:pt>
                <c:pt idx="1">
                  <c:v>Braithwaite Memorial Hospital</c:v>
                </c:pt>
                <c:pt idx="2">
                  <c:v>Barau Dikko Hospital</c:v>
                </c:pt>
                <c:pt idx="3">
                  <c:v>Central Hospital Benin</c:v>
                </c:pt>
                <c:pt idx="4">
                  <c:v>National Hospital Abuja</c:v>
                </c:pt>
                <c:pt idx="5">
                  <c:v>Ikeja General Hospital</c:v>
                </c:pt>
                <c:pt idx="6">
                  <c:v>UBTH</c:v>
                </c:pt>
                <c:pt idx="7">
                  <c:v>Maiduguri Specialist Hospital</c:v>
                </c:pt>
                <c:pt idx="8">
                  <c:v>UPTH</c:v>
                </c:pt>
                <c:pt idx="9">
                  <c:v>UCH Ibadan</c:v>
                </c:pt>
                <c:pt idx="10">
                  <c:v>Murtala Mohammed Hospital</c:v>
                </c:pt>
                <c:pt idx="11">
                  <c:v>Adeoyo Maternity Hospital</c:v>
                </c:pt>
                <c:pt idx="12">
                  <c:v>UMTH</c:v>
                </c:pt>
                <c:pt idx="13">
                  <c:v>Warri Central Hospital</c:v>
                </c:pt>
                <c:pt idx="14">
                  <c:v>Aminu Kano Teaching Hospital</c:v>
                </c:pt>
                <c:pt idx="15">
                  <c:v>LASUTH</c:v>
                </c:pt>
                <c:pt idx="16">
                  <c:v>Amaku General Hospital</c:v>
                </c:pt>
                <c:pt idx="17">
                  <c:v>Asaba General Hospital</c:v>
                </c:pt>
                <c:pt idx="18">
                  <c:v>NAUTH Nnewi</c:v>
                </c:pt>
                <c:pt idx="19">
                  <c:v>Wuse District Hospital</c:v>
                </c:pt>
              </c:strCache>
            </c:strRef>
          </c:cat>
          <c:val>
            <c:numRef>
              <c:f>'Hsp with highest num of dischar'!$B$4:$B$24</c:f>
              <c:numCache>
                <c:formatCode>General</c:formatCode>
                <c:ptCount val="20"/>
                <c:pt idx="0">
                  <c:v>292</c:v>
                </c:pt>
                <c:pt idx="1">
                  <c:v>278</c:v>
                </c:pt>
                <c:pt idx="2">
                  <c:v>278</c:v>
                </c:pt>
                <c:pt idx="3">
                  <c:v>276</c:v>
                </c:pt>
                <c:pt idx="4">
                  <c:v>260</c:v>
                </c:pt>
                <c:pt idx="5">
                  <c:v>241</c:v>
                </c:pt>
                <c:pt idx="6">
                  <c:v>239</c:v>
                </c:pt>
                <c:pt idx="7">
                  <c:v>227</c:v>
                </c:pt>
                <c:pt idx="8">
                  <c:v>219</c:v>
                </c:pt>
                <c:pt idx="9">
                  <c:v>216</c:v>
                </c:pt>
                <c:pt idx="10">
                  <c:v>212</c:v>
                </c:pt>
                <c:pt idx="11">
                  <c:v>208</c:v>
                </c:pt>
                <c:pt idx="12">
                  <c:v>202</c:v>
                </c:pt>
                <c:pt idx="13">
                  <c:v>196</c:v>
                </c:pt>
                <c:pt idx="14">
                  <c:v>191</c:v>
                </c:pt>
                <c:pt idx="15">
                  <c:v>188</c:v>
                </c:pt>
                <c:pt idx="16">
                  <c:v>175</c:v>
                </c:pt>
                <c:pt idx="17">
                  <c:v>175</c:v>
                </c:pt>
                <c:pt idx="18">
                  <c:v>162</c:v>
                </c:pt>
                <c:pt idx="19">
                  <c:v>154</c:v>
                </c:pt>
              </c:numCache>
            </c:numRef>
          </c:val>
          <c:extLst>
            <c:ext xmlns:c16="http://schemas.microsoft.com/office/drawing/2014/chart" uri="{C3380CC4-5D6E-409C-BE32-E72D297353CC}">
              <c16:uniqueId val="{00000000-255F-4065-AD0C-4A762780C567}"/>
            </c:ext>
          </c:extLst>
        </c:ser>
        <c:dLbls>
          <c:showLegendKey val="0"/>
          <c:showVal val="0"/>
          <c:showCatName val="0"/>
          <c:showSerName val="0"/>
          <c:showPercent val="0"/>
          <c:showBubbleSize val="0"/>
        </c:dLbls>
        <c:gapWidth val="219"/>
        <c:overlap val="-27"/>
        <c:axId val="920269599"/>
        <c:axId val="920273919"/>
      </c:barChart>
      <c:catAx>
        <c:axId val="92026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73919"/>
        <c:crosses val="autoZero"/>
        <c:auto val="1"/>
        <c:lblAlgn val="ctr"/>
        <c:lblOffset val="100"/>
        <c:noMultiLvlLbl val="0"/>
      </c:catAx>
      <c:valAx>
        <c:axId val="92027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695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Hospital).xlsx]Month with highest admission!PivotTable1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with the highest Admission</a:t>
            </a:r>
          </a:p>
          <a:p>
            <a:pPr>
              <a:defRPr/>
            </a:pPr>
            <a:r>
              <a:rPr lang="en-US" baseline="0"/>
              <a:t>(October)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 with highest admission'!$B$3</c:f>
              <c:strCache>
                <c:ptCount val="1"/>
                <c:pt idx="0">
                  <c:v>Total</c:v>
                </c:pt>
              </c:strCache>
            </c:strRef>
          </c:tx>
          <c:spPr>
            <a:solidFill>
              <a:schemeClr val="accent1"/>
            </a:solidFill>
            <a:ln>
              <a:noFill/>
            </a:ln>
            <a:effectLst/>
          </c:spPr>
          <c:invertIfNegative val="0"/>
          <c:cat>
            <c:strRef>
              <c:f>'Month with highest admission'!$A$4:$A$16</c:f>
              <c:strCache>
                <c:ptCount val="12"/>
                <c:pt idx="0">
                  <c:v>2023-10</c:v>
                </c:pt>
                <c:pt idx="1">
                  <c:v>2023-03</c:v>
                </c:pt>
                <c:pt idx="2">
                  <c:v>2023-04</c:v>
                </c:pt>
                <c:pt idx="3">
                  <c:v>2023-09</c:v>
                </c:pt>
                <c:pt idx="4">
                  <c:v>2023-07</c:v>
                </c:pt>
                <c:pt idx="5">
                  <c:v>2023-05</c:v>
                </c:pt>
                <c:pt idx="6">
                  <c:v>2023-12</c:v>
                </c:pt>
                <c:pt idx="7">
                  <c:v>2023-01</c:v>
                </c:pt>
                <c:pt idx="8">
                  <c:v>2023-06</c:v>
                </c:pt>
                <c:pt idx="9">
                  <c:v>2023-11</c:v>
                </c:pt>
                <c:pt idx="10">
                  <c:v>2023-02</c:v>
                </c:pt>
                <c:pt idx="11">
                  <c:v>2023-08</c:v>
                </c:pt>
              </c:strCache>
            </c:strRef>
          </c:cat>
          <c:val>
            <c:numRef>
              <c:f>'Month with highest admission'!$B$4:$B$16</c:f>
              <c:numCache>
                <c:formatCode>General</c:formatCode>
                <c:ptCount val="12"/>
                <c:pt idx="0">
                  <c:v>481</c:v>
                </c:pt>
                <c:pt idx="1">
                  <c:v>459</c:v>
                </c:pt>
                <c:pt idx="2">
                  <c:v>425</c:v>
                </c:pt>
                <c:pt idx="3">
                  <c:v>424</c:v>
                </c:pt>
                <c:pt idx="4">
                  <c:v>419</c:v>
                </c:pt>
                <c:pt idx="5">
                  <c:v>410</c:v>
                </c:pt>
                <c:pt idx="6">
                  <c:v>408</c:v>
                </c:pt>
                <c:pt idx="7">
                  <c:v>399</c:v>
                </c:pt>
                <c:pt idx="8">
                  <c:v>396</c:v>
                </c:pt>
                <c:pt idx="9">
                  <c:v>371</c:v>
                </c:pt>
                <c:pt idx="10">
                  <c:v>349</c:v>
                </c:pt>
                <c:pt idx="11">
                  <c:v>311</c:v>
                </c:pt>
              </c:numCache>
            </c:numRef>
          </c:val>
          <c:extLst>
            <c:ext xmlns:c16="http://schemas.microsoft.com/office/drawing/2014/chart" uri="{C3380CC4-5D6E-409C-BE32-E72D297353CC}">
              <c16:uniqueId val="{00000000-4EB4-43D9-941C-422AE71F4DA8}"/>
            </c:ext>
          </c:extLst>
        </c:ser>
        <c:dLbls>
          <c:showLegendKey val="0"/>
          <c:showVal val="0"/>
          <c:showCatName val="0"/>
          <c:showSerName val="0"/>
          <c:showPercent val="0"/>
          <c:showBubbleSize val="0"/>
        </c:dLbls>
        <c:gapWidth val="219"/>
        <c:overlap val="-27"/>
        <c:axId val="689118816"/>
        <c:axId val="689135616"/>
      </c:barChart>
      <c:catAx>
        <c:axId val="68911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135616"/>
        <c:crosses val="autoZero"/>
        <c:auto val="1"/>
        <c:lblAlgn val="ctr"/>
        <c:lblOffset val="100"/>
        <c:noMultiLvlLbl val="0"/>
      </c:catAx>
      <c:valAx>
        <c:axId val="689135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1188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Hospital).xlsx]Gender with high mortality rate!PivotTable2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with higher mortality Rate</a:t>
            </a:r>
          </a:p>
          <a:p>
            <a:pPr>
              <a:defRPr/>
            </a:pPr>
            <a:r>
              <a:rPr lang="en-US" baseline="0"/>
              <a:t>(Female)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'Gender with high mortality rate'!$B$3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C4-43E0-B069-5DB27DD5AC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C4-43E0-B069-5DB27DD5ACA0}"/>
              </c:ext>
            </c:extLst>
          </c:dPt>
          <c:cat>
            <c:strRef>
              <c:f>'Gender with high mortality rate'!$A$4:$A$6</c:f>
              <c:strCache>
                <c:ptCount val="2"/>
                <c:pt idx="0">
                  <c:v>Female</c:v>
                </c:pt>
                <c:pt idx="1">
                  <c:v>Male</c:v>
                </c:pt>
              </c:strCache>
            </c:strRef>
          </c:cat>
          <c:val>
            <c:numRef>
              <c:f>'Gender with high mortality rate'!$B$4:$B$6</c:f>
              <c:numCache>
                <c:formatCode>0.0</c:formatCode>
                <c:ptCount val="2"/>
                <c:pt idx="0">
                  <c:v>25321.403596403601</c:v>
                </c:pt>
                <c:pt idx="1">
                  <c:v>24188.131313131315</c:v>
                </c:pt>
              </c:numCache>
            </c:numRef>
          </c:val>
          <c:extLst>
            <c:ext xmlns:c16="http://schemas.microsoft.com/office/drawing/2014/chart" uri="{C3380CC4-5D6E-409C-BE32-E72D297353CC}">
              <c16:uniqueId val="{00000000-F7E4-44B6-8B16-491FB455EB8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Hospital).xlsx]Female Patients most common dpt!PivotTable3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common department in female patients</a:t>
            </a:r>
          </a:p>
          <a:p>
            <a:pPr>
              <a:defRPr/>
            </a:pPr>
            <a:r>
              <a:rPr lang="en-US" baseline="0"/>
              <a:t>(Pediatrics)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'Female Patients most common dpt'!$B$3</c:f>
              <c:strCache>
                <c:ptCount val="1"/>
                <c:pt idx="0">
                  <c:v>Total</c:v>
                </c:pt>
              </c:strCache>
            </c:strRef>
          </c:tx>
          <c:spPr>
            <a:solidFill>
              <a:schemeClr val="accent1"/>
            </a:solidFill>
            <a:ln>
              <a:noFill/>
            </a:ln>
            <a:effectLst/>
          </c:spPr>
          <c:invertIfNegative val="0"/>
          <c:cat>
            <c:multiLvlStrRef>
              <c:f>'Female Patients most common dpt'!$A$4:$A$11</c:f>
              <c:multiLvlStrCache>
                <c:ptCount val="6"/>
                <c:lvl>
                  <c:pt idx="0">
                    <c:v>Pediatrics</c:v>
                  </c:pt>
                  <c:pt idx="1">
                    <c:v>Surgery</c:v>
                  </c:pt>
                  <c:pt idx="2">
                    <c:v>Emergency</c:v>
                  </c:pt>
                  <c:pt idx="3">
                    <c:v>Maternity</c:v>
                  </c:pt>
                  <c:pt idx="4">
                    <c:v>Internal Medicine</c:v>
                  </c:pt>
                  <c:pt idx="5">
                    <c:v>Outpatient</c:v>
                  </c:pt>
                </c:lvl>
                <c:lvl>
                  <c:pt idx="0">
                    <c:v>Female</c:v>
                  </c:pt>
                </c:lvl>
              </c:multiLvlStrCache>
            </c:multiLvlStrRef>
          </c:cat>
          <c:val>
            <c:numRef>
              <c:f>'Female Patients most common dpt'!$B$4:$B$11</c:f>
              <c:numCache>
                <c:formatCode>General</c:formatCode>
                <c:ptCount val="6"/>
                <c:pt idx="0">
                  <c:v>489</c:v>
                </c:pt>
                <c:pt idx="1">
                  <c:v>472</c:v>
                </c:pt>
                <c:pt idx="2">
                  <c:v>466</c:v>
                </c:pt>
                <c:pt idx="3">
                  <c:v>432</c:v>
                </c:pt>
                <c:pt idx="4">
                  <c:v>368</c:v>
                </c:pt>
                <c:pt idx="5">
                  <c:v>324</c:v>
                </c:pt>
              </c:numCache>
            </c:numRef>
          </c:val>
          <c:extLst>
            <c:ext xmlns:c16="http://schemas.microsoft.com/office/drawing/2014/chart" uri="{C3380CC4-5D6E-409C-BE32-E72D297353CC}">
              <c16:uniqueId val="{00000000-3472-4755-B07B-A9AFC696B686}"/>
            </c:ext>
          </c:extLst>
        </c:ser>
        <c:dLbls>
          <c:showLegendKey val="0"/>
          <c:showVal val="0"/>
          <c:showCatName val="0"/>
          <c:showSerName val="0"/>
          <c:showPercent val="0"/>
          <c:showBubbleSize val="0"/>
        </c:dLbls>
        <c:gapWidth val="219"/>
        <c:overlap val="-27"/>
        <c:axId val="804053648"/>
        <c:axId val="804048848"/>
      </c:barChart>
      <c:catAx>
        <c:axId val="804053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048848"/>
        <c:crosses val="autoZero"/>
        <c:auto val="1"/>
        <c:lblAlgn val="ctr"/>
        <c:lblOffset val="100"/>
        <c:noMultiLvlLbl val="0"/>
      </c:catAx>
      <c:valAx>
        <c:axId val="804048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0536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Hospital).xlsx]Hsp with shrtest avrg stayed!PivotTable4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Hospital</a:t>
            </a:r>
            <a:r>
              <a:rPr lang="en-US" baseline="0"/>
              <a:t> with the shortest average stayed</a:t>
            </a:r>
          </a:p>
          <a:p>
            <a:pPr>
              <a:defRPr/>
            </a:pPr>
            <a:r>
              <a:rPr lang="en-US" baseline="0"/>
              <a:t>(Wuse District Hospital)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'Hsp with shrtest avrg stayed'!$B$3</c:f>
              <c:strCache>
                <c:ptCount val="1"/>
                <c:pt idx="0">
                  <c:v>Total</c:v>
                </c:pt>
              </c:strCache>
            </c:strRef>
          </c:tx>
          <c:spPr>
            <a:solidFill>
              <a:schemeClr val="accent1"/>
            </a:solidFill>
            <a:ln>
              <a:noFill/>
            </a:ln>
            <a:effectLst/>
          </c:spPr>
          <c:invertIfNegative val="0"/>
          <c:cat>
            <c:strRef>
              <c:f>'Hsp with shrtest avrg stayed'!$A$4:$A$24</c:f>
              <c:strCache>
                <c:ptCount val="20"/>
                <c:pt idx="0">
                  <c:v>St Gerard Hospital</c:v>
                </c:pt>
                <c:pt idx="1">
                  <c:v>Braithwaite Memorial Hospital</c:v>
                </c:pt>
                <c:pt idx="2">
                  <c:v>Barau Dikko Hospital</c:v>
                </c:pt>
                <c:pt idx="3">
                  <c:v>UBTH</c:v>
                </c:pt>
                <c:pt idx="4">
                  <c:v>National Hospital Abuja</c:v>
                </c:pt>
                <c:pt idx="5">
                  <c:v>Maiduguri Specialist Hospital</c:v>
                </c:pt>
                <c:pt idx="6">
                  <c:v>Central Hospital Benin</c:v>
                </c:pt>
                <c:pt idx="7">
                  <c:v>UPTH</c:v>
                </c:pt>
                <c:pt idx="8">
                  <c:v>UMTH</c:v>
                </c:pt>
                <c:pt idx="9">
                  <c:v>Ikeja General Hospital</c:v>
                </c:pt>
                <c:pt idx="10">
                  <c:v>UCH Ibadan</c:v>
                </c:pt>
                <c:pt idx="11">
                  <c:v>Asaba General Hospital</c:v>
                </c:pt>
                <c:pt idx="12">
                  <c:v>Adeoyo Maternity Hospital</c:v>
                </c:pt>
                <c:pt idx="13">
                  <c:v>LASUTH</c:v>
                </c:pt>
                <c:pt idx="14">
                  <c:v>Amaku General Hospital</c:v>
                </c:pt>
                <c:pt idx="15">
                  <c:v>Murtala Mohammed Hospital</c:v>
                </c:pt>
                <c:pt idx="16">
                  <c:v>Aminu Kano Teaching Hospital</c:v>
                </c:pt>
                <c:pt idx="17">
                  <c:v>Warri Central Hospital</c:v>
                </c:pt>
                <c:pt idx="18">
                  <c:v>NAUTH Nnewi</c:v>
                </c:pt>
                <c:pt idx="19">
                  <c:v>Wuse District Hospital</c:v>
                </c:pt>
              </c:strCache>
            </c:strRef>
          </c:cat>
          <c:val>
            <c:numRef>
              <c:f>'Hsp with shrtest avrg stayed'!$B$4:$B$24</c:f>
              <c:numCache>
                <c:formatCode>General</c:formatCode>
                <c:ptCount val="20"/>
                <c:pt idx="0">
                  <c:v>198</c:v>
                </c:pt>
                <c:pt idx="1">
                  <c:v>184.8</c:v>
                </c:pt>
                <c:pt idx="2">
                  <c:v>181.60000000000002</c:v>
                </c:pt>
                <c:pt idx="3">
                  <c:v>174.79999999999998</c:v>
                </c:pt>
                <c:pt idx="4">
                  <c:v>169.1</c:v>
                </c:pt>
                <c:pt idx="5">
                  <c:v>161.5</c:v>
                </c:pt>
                <c:pt idx="6">
                  <c:v>154.80000000000004</c:v>
                </c:pt>
                <c:pt idx="7">
                  <c:v>153.89999999999995</c:v>
                </c:pt>
                <c:pt idx="8">
                  <c:v>150.60000000000002</c:v>
                </c:pt>
                <c:pt idx="9">
                  <c:v>149.5</c:v>
                </c:pt>
                <c:pt idx="10">
                  <c:v>139.19999999999999</c:v>
                </c:pt>
                <c:pt idx="11">
                  <c:v>138.89999999999998</c:v>
                </c:pt>
                <c:pt idx="12">
                  <c:v>134.50000000000003</c:v>
                </c:pt>
                <c:pt idx="13">
                  <c:v>134.5</c:v>
                </c:pt>
                <c:pt idx="14">
                  <c:v>130.90000000000003</c:v>
                </c:pt>
                <c:pt idx="15">
                  <c:v>130.29999999999995</c:v>
                </c:pt>
                <c:pt idx="16">
                  <c:v>122.50000000000003</c:v>
                </c:pt>
                <c:pt idx="17">
                  <c:v>121.4</c:v>
                </c:pt>
                <c:pt idx="18">
                  <c:v>110.69999999999996</c:v>
                </c:pt>
                <c:pt idx="19">
                  <c:v>104.90000000000003</c:v>
                </c:pt>
              </c:numCache>
            </c:numRef>
          </c:val>
          <c:extLst>
            <c:ext xmlns:c16="http://schemas.microsoft.com/office/drawing/2014/chart" uri="{C3380CC4-5D6E-409C-BE32-E72D297353CC}">
              <c16:uniqueId val="{00000000-5069-4DDD-AE91-4F8EC828B201}"/>
            </c:ext>
          </c:extLst>
        </c:ser>
        <c:dLbls>
          <c:showLegendKey val="0"/>
          <c:showVal val="0"/>
          <c:showCatName val="0"/>
          <c:showSerName val="0"/>
          <c:showPercent val="0"/>
          <c:showBubbleSize val="0"/>
        </c:dLbls>
        <c:gapWidth val="219"/>
        <c:overlap val="-27"/>
        <c:axId val="804061808"/>
        <c:axId val="804062288"/>
      </c:barChart>
      <c:catAx>
        <c:axId val="80406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062288"/>
        <c:crosses val="autoZero"/>
        <c:auto val="1"/>
        <c:lblAlgn val="ctr"/>
        <c:lblOffset val="100"/>
        <c:noMultiLvlLbl val="0"/>
      </c:catAx>
      <c:valAx>
        <c:axId val="804062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0618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Hospital).xlsx]Top 3 hsp used acrossed all hsp!PivotTable5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hospitals used across all</a:t>
            </a:r>
            <a:r>
              <a:rPr lang="en-US" baseline="0"/>
              <a:t> hospitals</a:t>
            </a:r>
          </a:p>
          <a:p>
            <a:pPr>
              <a:defRPr/>
            </a:pPr>
            <a:r>
              <a:rPr lang="en-US" baseline="0"/>
              <a:t>(Central Hospital, St Gerald hospital, Barau Dikko hospital)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3 hsp used acrossed all hsp'!$B$3</c:f>
              <c:strCache>
                <c:ptCount val="1"/>
                <c:pt idx="0">
                  <c:v>Total</c:v>
                </c:pt>
              </c:strCache>
            </c:strRef>
          </c:tx>
          <c:spPr>
            <a:solidFill>
              <a:schemeClr val="accent1"/>
            </a:solidFill>
            <a:ln>
              <a:noFill/>
            </a:ln>
            <a:effectLst/>
          </c:spPr>
          <c:invertIfNegative val="0"/>
          <c:cat>
            <c:strRef>
              <c:f>'Top 3 hsp used acrossed all hsp'!$A$4:$A$24</c:f>
              <c:strCache>
                <c:ptCount val="20"/>
                <c:pt idx="0">
                  <c:v>Central Hospital Benin</c:v>
                </c:pt>
                <c:pt idx="1">
                  <c:v>St Gerard Hospital</c:v>
                </c:pt>
                <c:pt idx="2">
                  <c:v>Barau Dikko Hospital</c:v>
                </c:pt>
                <c:pt idx="3">
                  <c:v>Braithwaite Memorial Hospital</c:v>
                </c:pt>
                <c:pt idx="4">
                  <c:v>National Hospital Abuja</c:v>
                </c:pt>
                <c:pt idx="5">
                  <c:v>Maiduguri Specialist Hospital</c:v>
                </c:pt>
                <c:pt idx="6">
                  <c:v>Ikeja General Hospital</c:v>
                </c:pt>
                <c:pt idx="7">
                  <c:v>UBTH</c:v>
                </c:pt>
                <c:pt idx="8">
                  <c:v>UPTH</c:v>
                </c:pt>
                <c:pt idx="9">
                  <c:v>Adeoyo Maternity Hospital</c:v>
                </c:pt>
                <c:pt idx="10">
                  <c:v>UCH Ibadan</c:v>
                </c:pt>
                <c:pt idx="11">
                  <c:v>Murtala Mohammed Hospital</c:v>
                </c:pt>
                <c:pt idx="12">
                  <c:v>UMTH</c:v>
                </c:pt>
                <c:pt idx="13">
                  <c:v>Warri Central Hospital</c:v>
                </c:pt>
                <c:pt idx="14">
                  <c:v>LASUTH</c:v>
                </c:pt>
                <c:pt idx="15">
                  <c:v>Aminu Kano Teaching Hospital</c:v>
                </c:pt>
                <c:pt idx="16">
                  <c:v>Asaba General Hospital</c:v>
                </c:pt>
                <c:pt idx="17">
                  <c:v>Amaku General Hospital</c:v>
                </c:pt>
                <c:pt idx="18">
                  <c:v>NAUTH Nnewi</c:v>
                </c:pt>
                <c:pt idx="19">
                  <c:v>Wuse District Hospital</c:v>
                </c:pt>
              </c:strCache>
            </c:strRef>
          </c:cat>
          <c:val>
            <c:numRef>
              <c:f>'Top 3 hsp used acrossed all hsp'!$B$4:$B$24</c:f>
              <c:numCache>
                <c:formatCode>General</c:formatCode>
                <c:ptCount val="20"/>
                <c:pt idx="0">
                  <c:v>318</c:v>
                </c:pt>
                <c:pt idx="1">
                  <c:v>318</c:v>
                </c:pt>
                <c:pt idx="2">
                  <c:v>311</c:v>
                </c:pt>
                <c:pt idx="3">
                  <c:v>300</c:v>
                </c:pt>
                <c:pt idx="4">
                  <c:v>280</c:v>
                </c:pt>
                <c:pt idx="5">
                  <c:v>259</c:v>
                </c:pt>
                <c:pt idx="6">
                  <c:v>255</c:v>
                </c:pt>
                <c:pt idx="7">
                  <c:v>254</c:v>
                </c:pt>
                <c:pt idx="8">
                  <c:v>249</c:v>
                </c:pt>
                <c:pt idx="9">
                  <c:v>237</c:v>
                </c:pt>
                <c:pt idx="10">
                  <c:v>232</c:v>
                </c:pt>
                <c:pt idx="11">
                  <c:v>232</c:v>
                </c:pt>
                <c:pt idx="12">
                  <c:v>227</c:v>
                </c:pt>
                <c:pt idx="13">
                  <c:v>218</c:v>
                </c:pt>
                <c:pt idx="14">
                  <c:v>214</c:v>
                </c:pt>
                <c:pt idx="15">
                  <c:v>212</c:v>
                </c:pt>
                <c:pt idx="16">
                  <c:v>195</c:v>
                </c:pt>
                <c:pt idx="17">
                  <c:v>192</c:v>
                </c:pt>
                <c:pt idx="18">
                  <c:v>180</c:v>
                </c:pt>
                <c:pt idx="19">
                  <c:v>169</c:v>
                </c:pt>
              </c:numCache>
            </c:numRef>
          </c:val>
          <c:extLst>
            <c:ext xmlns:c16="http://schemas.microsoft.com/office/drawing/2014/chart" uri="{C3380CC4-5D6E-409C-BE32-E72D297353CC}">
              <c16:uniqueId val="{00000000-2FAA-44E2-ADBB-DAB0A283B1B2}"/>
            </c:ext>
          </c:extLst>
        </c:ser>
        <c:dLbls>
          <c:showLegendKey val="0"/>
          <c:showVal val="0"/>
          <c:showCatName val="0"/>
          <c:showSerName val="0"/>
          <c:showPercent val="0"/>
          <c:showBubbleSize val="0"/>
        </c:dLbls>
        <c:gapWidth val="219"/>
        <c:overlap val="-27"/>
        <c:axId val="804070448"/>
        <c:axId val="804064208"/>
      </c:barChart>
      <c:catAx>
        <c:axId val="80407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064208"/>
        <c:crosses val="autoZero"/>
        <c:auto val="1"/>
        <c:lblAlgn val="ctr"/>
        <c:lblOffset val="100"/>
        <c:noMultiLvlLbl val="0"/>
      </c:catAx>
      <c:valAx>
        <c:axId val="804064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0704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Hospital).xlsx]Hospital with the highest morta!PivotTable1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Hospital</a:t>
            </a:r>
            <a:r>
              <a:rPr lang="en-US" baseline="0"/>
              <a:t> with the highest mortality count</a:t>
            </a:r>
          </a:p>
          <a:p>
            <a:pPr>
              <a:defRPr/>
            </a:pPr>
            <a:r>
              <a:rPr lang="en-US" baseline="0"/>
              <a:t>(Barau Dikko Hosital)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'Hospital with the highest morta'!$B$3</c:f>
              <c:strCache>
                <c:ptCount val="1"/>
                <c:pt idx="0">
                  <c:v>Total</c:v>
                </c:pt>
              </c:strCache>
            </c:strRef>
          </c:tx>
          <c:spPr>
            <a:solidFill>
              <a:schemeClr val="accent1"/>
            </a:solidFill>
            <a:ln>
              <a:noFill/>
            </a:ln>
            <a:effectLst/>
          </c:spPr>
          <c:invertIfNegative val="0"/>
          <c:cat>
            <c:strRef>
              <c:f>'Hospital with the highest morta'!$A$4:$A$24</c:f>
              <c:strCache>
                <c:ptCount val="20"/>
                <c:pt idx="0">
                  <c:v>Barau Dikko Hospital</c:v>
                </c:pt>
                <c:pt idx="1">
                  <c:v>UBTH</c:v>
                </c:pt>
                <c:pt idx="2">
                  <c:v>St Gerard Hospital</c:v>
                </c:pt>
                <c:pt idx="3">
                  <c:v>UPTH</c:v>
                </c:pt>
                <c:pt idx="4">
                  <c:v>Adeoyo Maternity Hospital</c:v>
                </c:pt>
                <c:pt idx="5">
                  <c:v>Maiduguri Specialist Hospital</c:v>
                </c:pt>
                <c:pt idx="6">
                  <c:v>UCH Ibadan</c:v>
                </c:pt>
                <c:pt idx="7">
                  <c:v>Braithwaite Memorial Hospital</c:v>
                </c:pt>
                <c:pt idx="8">
                  <c:v>Central Hospital Benin</c:v>
                </c:pt>
                <c:pt idx="9">
                  <c:v>Amaku General Hospital</c:v>
                </c:pt>
                <c:pt idx="10">
                  <c:v>Warri Central Hospital</c:v>
                </c:pt>
                <c:pt idx="11">
                  <c:v>National Hospital Abuja</c:v>
                </c:pt>
                <c:pt idx="12">
                  <c:v>Murtala Mohammed Hospital</c:v>
                </c:pt>
                <c:pt idx="13">
                  <c:v>UMTH</c:v>
                </c:pt>
                <c:pt idx="14">
                  <c:v>Ikeja General Hospital</c:v>
                </c:pt>
                <c:pt idx="15">
                  <c:v>LASUTH</c:v>
                </c:pt>
                <c:pt idx="16">
                  <c:v>Asaba General Hospital</c:v>
                </c:pt>
                <c:pt idx="17">
                  <c:v>NAUTH Nnewi</c:v>
                </c:pt>
                <c:pt idx="18">
                  <c:v>Wuse District Hospital</c:v>
                </c:pt>
                <c:pt idx="19">
                  <c:v>Aminu Kano Teaching Hospital</c:v>
                </c:pt>
              </c:strCache>
            </c:strRef>
          </c:cat>
          <c:val>
            <c:numRef>
              <c:f>'Hospital with the highest morta'!$B$4:$B$24</c:f>
              <c:numCache>
                <c:formatCode>General</c:formatCode>
                <c:ptCount val="20"/>
                <c:pt idx="0">
                  <c:v>17</c:v>
                </c:pt>
                <c:pt idx="1">
                  <c:v>15</c:v>
                </c:pt>
                <c:pt idx="2">
                  <c:v>15</c:v>
                </c:pt>
                <c:pt idx="3">
                  <c:v>15</c:v>
                </c:pt>
                <c:pt idx="4">
                  <c:v>15</c:v>
                </c:pt>
                <c:pt idx="5">
                  <c:v>15</c:v>
                </c:pt>
                <c:pt idx="6">
                  <c:v>14</c:v>
                </c:pt>
                <c:pt idx="7">
                  <c:v>14</c:v>
                </c:pt>
                <c:pt idx="8">
                  <c:v>14</c:v>
                </c:pt>
                <c:pt idx="9">
                  <c:v>12</c:v>
                </c:pt>
                <c:pt idx="10">
                  <c:v>12</c:v>
                </c:pt>
                <c:pt idx="11">
                  <c:v>12</c:v>
                </c:pt>
                <c:pt idx="12">
                  <c:v>12</c:v>
                </c:pt>
                <c:pt idx="13">
                  <c:v>11</c:v>
                </c:pt>
                <c:pt idx="14">
                  <c:v>10</c:v>
                </c:pt>
                <c:pt idx="15">
                  <c:v>9</c:v>
                </c:pt>
                <c:pt idx="16">
                  <c:v>9</c:v>
                </c:pt>
                <c:pt idx="17">
                  <c:v>8</c:v>
                </c:pt>
                <c:pt idx="18">
                  <c:v>7</c:v>
                </c:pt>
                <c:pt idx="19">
                  <c:v>7</c:v>
                </c:pt>
              </c:numCache>
            </c:numRef>
          </c:val>
          <c:extLst>
            <c:ext xmlns:c16="http://schemas.microsoft.com/office/drawing/2014/chart" uri="{C3380CC4-5D6E-409C-BE32-E72D297353CC}">
              <c16:uniqueId val="{00000000-DF76-4BB0-B5CF-8FD9AC2986ED}"/>
            </c:ext>
          </c:extLst>
        </c:ser>
        <c:dLbls>
          <c:showLegendKey val="0"/>
          <c:showVal val="0"/>
          <c:showCatName val="0"/>
          <c:showSerName val="0"/>
          <c:showPercent val="0"/>
          <c:showBubbleSize val="0"/>
        </c:dLbls>
        <c:gapWidth val="219"/>
        <c:overlap val="-27"/>
        <c:axId val="2138918687"/>
        <c:axId val="2138919167"/>
      </c:barChart>
      <c:catAx>
        <c:axId val="2138918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919167"/>
        <c:crosses val="autoZero"/>
        <c:auto val="1"/>
        <c:lblAlgn val="ctr"/>
        <c:lblOffset val="100"/>
        <c:noMultiLvlLbl val="0"/>
      </c:catAx>
      <c:valAx>
        <c:axId val="2138919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9186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Hospital).xlsx]Month with Lowest dc rate!PivotTable2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with lowest discharge rate</a:t>
            </a:r>
          </a:p>
          <a:p>
            <a:pPr>
              <a:defRPr/>
            </a:pPr>
            <a:r>
              <a:rPr lang="en-US" baseline="0"/>
              <a:t>(2023-August)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'Month with Lowest dc rate'!$B$3</c:f>
              <c:strCache>
                <c:ptCount val="1"/>
                <c:pt idx="0">
                  <c:v>Total</c:v>
                </c:pt>
              </c:strCache>
            </c:strRef>
          </c:tx>
          <c:spPr>
            <a:solidFill>
              <a:schemeClr val="accent1"/>
            </a:solidFill>
            <a:ln>
              <a:noFill/>
            </a:ln>
            <a:effectLst/>
          </c:spPr>
          <c:invertIfNegative val="0"/>
          <c:cat>
            <c:strRef>
              <c:f>'Month with Lowest dc rate'!$A$4:$A$16</c:f>
              <c:strCache>
                <c:ptCount val="12"/>
                <c:pt idx="0">
                  <c:v>2023-08</c:v>
                </c:pt>
                <c:pt idx="1">
                  <c:v>2023-02</c:v>
                </c:pt>
                <c:pt idx="2">
                  <c:v>2023-11</c:v>
                </c:pt>
                <c:pt idx="3">
                  <c:v>2023-06</c:v>
                </c:pt>
                <c:pt idx="4">
                  <c:v>2023-01</c:v>
                </c:pt>
                <c:pt idx="5">
                  <c:v>2023-05</c:v>
                </c:pt>
                <c:pt idx="6">
                  <c:v>2023-12</c:v>
                </c:pt>
                <c:pt idx="7">
                  <c:v>2023-04</c:v>
                </c:pt>
                <c:pt idx="8">
                  <c:v>2023-09</c:v>
                </c:pt>
                <c:pt idx="9">
                  <c:v>2023-07</c:v>
                </c:pt>
                <c:pt idx="10">
                  <c:v>2023-03</c:v>
                </c:pt>
                <c:pt idx="11">
                  <c:v>2023-10</c:v>
                </c:pt>
              </c:strCache>
            </c:strRef>
          </c:cat>
          <c:val>
            <c:numRef>
              <c:f>'Month with Lowest dc rate'!$B$4:$B$16</c:f>
              <c:numCache>
                <c:formatCode>General</c:formatCode>
                <c:ptCount val="12"/>
                <c:pt idx="0">
                  <c:v>287</c:v>
                </c:pt>
                <c:pt idx="1">
                  <c:v>323</c:v>
                </c:pt>
                <c:pt idx="2">
                  <c:v>340</c:v>
                </c:pt>
                <c:pt idx="3">
                  <c:v>354</c:v>
                </c:pt>
                <c:pt idx="4">
                  <c:v>363</c:v>
                </c:pt>
                <c:pt idx="5">
                  <c:v>370</c:v>
                </c:pt>
                <c:pt idx="6">
                  <c:v>372</c:v>
                </c:pt>
                <c:pt idx="7">
                  <c:v>375</c:v>
                </c:pt>
                <c:pt idx="8">
                  <c:v>375</c:v>
                </c:pt>
                <c:pt idx="9">
                  <c:v>380</c:v>
                </c:pt>
                <c:pt idx="10">
                  <c:v>423</c:v>
                </c:pt>
                <c:pt idx="11">
                  <c:v>427</c:v>
                </c:pt>
              </c:numCache>
            </c:numRef>
          </c:val>
          <c:extLst>
            <c:ext xmlns:c16="http://schemas.microsoft.com/office/drawing/2014/chart" uri="{C3380CC4-5D6E-409C-BE32-E72D297353CC}">
              <c16:uniqueId val="{00000000-EBB4-4975-9BBD-0EE3019DA1B6}"/>
            </c:ext>
          </c:extLst>
        </c:ser>
        <c:dLbls>
          <c:showLegendKey val="0"/>
          <c:showVal val="0"/>
          <c:showCatName val="0"/>
          <c:showSerName val="0"/>
          <c:showPercent val="0"/>
          <c:showBubbleSize val="0"/>
        </c:dLbls>
        <c:gapWidth val="150"/>
        <c:overlap val="100"/>
        <c:axId val="1840414959"/>
        <c:axId val="1840412079"/>
      </c:barChart>
      <c:catAx>
        <c:axId val="1840414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412079"/>
        <c:crosses val="autoZero"/>
        <c:auto val="1"/>
        <c:lblAlgn val="ctr"/>
        <c:lblOffset val="100"/>
        <c:noMultiLvlLbl val="0"/>
      </c:catAx>
      <c:valAx>
        <c:axId val="1840412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4149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Hospital).xlsx]Dpt with the most ASD!PivotTable5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t>
            </a:r>
            <a:r>
              <a:rPr lang="en-US" baseline="0"/>
              <a:t> with the most average stay days</a:t>
            </a:r>
          </a:p>
          <a:p>
            <a:pPr>
              <a:defRPr/>
            </a:pPr>
            <a:r>
              <a:rPr lang="en-US" baseline="0"/>
              <a:t>(Pediatrics)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'Dpt with the most ASD'!$B$3</c:f>
              <c:strCache>
                <c:ptCount val="1"/>
                <c:pt idx="0">
                  <c:v>Total</c:v>
                </c:pt>
              </c:strCache>
            </c:strRef>
          </c:tx>
          <c:spPr>
            <a:solidFill>
              <a:schemeClr val="accent1"/>
            </a:solidFill>
            <a:ln>
              <a:noFill/>
            </a:ln>
            <a:effectLst/>
          </c:spPr>
          <c:invertIfNegative val="0"/>
          <c:cat>
            <c:strRef>
              <c:f>'Dpt with the most ASD'!$A$4:$A$10</c:f>
              <c:strCache>
                <c:ptCount val="6"/>
                <c:pt idx="0">
                  <c:v>Maternity</c:v>
                </c:pt>
                <c:pt idx="1">
                  <c:v>Surgery</c:v>
                </c:pt>
                <c:pt idx="2">
                  <c:v>Outpatient</c:v>
                </c:pt>
                <c:pt idx="3">
                  <c:v>Internal Medicine</c:v>
                </c:pt>
                <c:pt idx="4">
                  <c:v>Pediatrics</c:v>
                </c:pt>
                <c:pt idx="5">
                  <c:v>Emergency</c:v>
                </c:pt>
              </c:strCache>
            </c:strRef>
          </c:cat>
          <c:val>
            <c:numRef>
              <c:f>'Dpt with the most ASD'!$B$4:$B$10</c:f>
              <c:numCache>
                <c:formatCode>General</c:formatCode>
                <c:ptCount val="6"/>
                <c:pt idx="0">
                  <c:v>5.9</c:v>
                </c:pt>
                <c:pt idx="1">
                  <c:v>5.6</c:v>
                </c:pt>
                <c:pt idx="2">
                  <c:v>5.6</c:v>
                </c:pt>
                <c:pt idx="3">
                  <c:v>5.4</c:v>
                </c:pt>
                <c:pt idx="4">
                  <c:v>5.4</c:v>
                </c:pt>
                <c:pt idx="5">
                  <c:v>5.0999999999999996</c:v>
                </c:pt>
              </c:numCache>
            </c:numRef>
          </c:val>
          <c:extLst>
            <c:ext xmlns:c16="http://schemas.microsoft.com/office/drawing/2014/chart" uri="{C3380CC4-5D6E-409C-BE32-E72D297353CC}">
              <c16:uniqueId val="{00000000-C45E-46E3-80DF-D94735905EA7}"/>
            </c:ext>
          </c:extLst>
        </c:ser>
        <c:dLbls>
          <c:showLegendKey val="0"/>
          <c:showVal val="0"/>
          <c:showCatName val="0"/>
          <c:showSerName val="0"/>
          <c:showPercent val="0"/>
          <c:showBubbleSize val="0"/>
        </c:dLbls>
        <c:gapWidth val="219"/>
        <c:overlap val="-27"/>
        <c:axId val="1840168463"/>
        <c:axId val="1840169423"/>
      </c:barChart>
      <c:catAx>
        <c:axId val="1840168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169423"/>
        <c:crosses val="autoZero"/>
        <c:auto val="1"/>
        <c:lblAlgn val="ctr"/>
        <c:lblOffset val="100"/>
        <c:noMultiLvlLbl val="0"/>
      </c:catAx>
      <c:valAx>
        <c:axId val="1840169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168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Hospital).xlsx]State with the highest admissio!PivotTable2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 with the higest patients admission</a:t>
            </a:r>
          </a:p>
          <a:p>
            <a:pPr>
              <a:defRPr sz="1400" b="0" i="0" u="none" strike="noStrike" kern="1200" spc="0" baseline="0">
                <a:solidFill>
                  <a:schemeClr val="tx1">
                    <a:lumMod val="65000"/>
                    <a:lumOff val="35000"/>
                  </a:schemeClr>
                </a:solidFill>
                <a:latin typeface="+mn-lt"/>
                <a:ea typeface="+mn-ea"/>
                <a:cs typeface="+mn-cs"/>
              </a:defRPr>
            </a:pPr>
            <a:r>
              <a:rPr lang="en-US"/>
              <a:t>(Kaduna)</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'State with the highest admissio'!$B$3</c:f>
              <c:strCache>
                <c:ptCount val="1"/>
                <c:pt idx="0">
                  <c:v>Total</c:v>
                </c:pt>
              </c:strCache>
            </c:strRef>
          </c:tx>
          <c:spPr>
            <a:solidFill>
              <a:schemeClr val="accent1"/>
            </a:solidFill>
            <a:ln>
              <a:noFill/>
            </a:ln>
            <a:effectLst/>
          </c:spPr>
          <c:invertIfNegative val="0"/>
          <c:cat>
            <c:strRef>
              <c:f>'State with the highest admissio'!$A$4:$A$14</c:f>
              <c:strCache>
                <c:ptCount val="10"/>
                <c:pt idx="0">
                  <c:v>Kaduna</c:v>
                </c:pt>
                <c:pt idx="1">
                  <c:v>Edo</c:v>
                </c:pt>
                <c:pt idx="2">
                  <c:v>Rivers</c:v>
                </c:pt>
                <c:pt idx="3">
                  <c:v>Borno</c:v>
                </c:pt>
                <c:pt idx="4">
                  <c:v>Oyo</c:v>
                </c:pt>
                <c:pt idx="5">
                  <c:v>Lagos</c:v>
                </c:pt>
                <c:pt idx="6">
                  <c:v>FCT</c:v>
                </c:pt>
                <c:pt idx="7">
                  <c:v>Kano</c:v>
                </c:pt>
                <c:pt idx="8">
                  <c:v>Delta</c:v>
                </c:pt>
                <c:pt idx="9">
                  <c:v>Anambra</c:v>
                </c:pt>
              </c:strCache>
            </c:strRef>
          </c:cat>
          <c:val>
            <c:numRef>
              <c:f>'State with the highest admissio'!$B$4:$B$14</c:f>
              <c:numCache>
                <c:formatCode>General</c:formatCode>
                <c:ptCount val="10"/>
                <c:pt idx="0">
                  <c:v>629</c:v>
                </c:pt>
                <c:pt idx="1">
                  <c:v>572</c:v>
                </c:pt>
                <c:pt idx="2">
                  <c:v>549</c:v>
                </c:pt>
                <c:pt idx="3">
                  <c:v>486</c:v>
                </c:pt>
                <c:pt idx="4">
                  <c:v>469</c:v>
                </c:pt>
                <c:pt idx="5">
                  <c:v>469</c:v>
                </c:pt>
                <c:pt idx="6">
                  <c:v>449</c:v>
                </c:pt>
                <c:pt idx="7">
                  <c:v>444</c:v>
                </c:pt>
                <c:pt idx="8">
                  <c:v>413</c:v>
                </c:pt>
                <c:pt idx="9">
                  <c:v>372</c:v>
                </c:pt>
              </c:numCache>
            </c:numRef>
          </c:val>
          <c:extLst>
            <c:ext xmlns:c16="http://schemas.microsoft.com/office/drawing/2014/chart" uri="{C3380CC4-5D6E-409C-BE32-E72D297353CC}">
              <c16:uniqueId val="{00000004-6462-40F5-B950-C5C8870B63BE}"/>
            </c:ext>
          </c:extLst>
        </c:ser>
        <c:dLbls>
          <c:showLegendKey val="0"/>
          <c:showVal val="0"/>
          <c:showCatName val="0"/>
          <c:showSerName val="0"/>
          <c:showPercent val="0"/>
          <c:showBubbleSize val="0"/>
        </c:dLbls>
        <c:gapWidth val="219"/>
        <c:overlap val="-27"/>
        <c:axId val="920252319"/>
        <c:axId val="920250879"/>
      </c:barChart>
      <c:catAx>
        <c:axId val="920252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50879"/>
        <c:crosses val="autoZero"/>
        <c:auto val="1"/>
        <c:lblAlgn val="ctr"/>
        <c:lblOffset val="100"/>
        <c:noMultiLvlLbl val="0"/>
      </c:catAx>
      <c:valAx>
        <c:axId val="92025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52319"/>
        <c:crosses val="autoZero"/>
        <c:crossBetween val="between"/>
      </c:valAx>
    </c:plotArea>
    <c:plotVisOnly val="1"/>
    <c:dispBlanksAs val="gap"/>
    <c:showDLblsOverMax val="0"/>
    <c:extLst/>
  </c:chart>
  <c:spPr>
    <a:ln>
      <a:solidFill>
        <a:srgbClr val="FF0000"/>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Hospital).xlsx]Most Frequently assessed servic!PivotTable3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 Frequently assessed service</a:t>
            </a:r>
          </a:p>
          <a:p>
            <a:pPr>
              <a:defRPr/>
            </a:pPr>
            <a:r>
              <a:rPr lang="en-US"/>
              <a:t>(Surgery)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 Frequently assessed servic'!$B$3</c:f>
              <c:strCache>
                <c:ptCount val="1"/>
                <c:pt idx="0">
                  <c:v>Total</c:v>
                </c:pt>
              </c:strCache>
            </c:strRef>
          </c:tx>
          <c:spPr>
            <a:solidFill>
              <a:schemeClr val="accent1"/>
            </a:solidFill>
            <a:ln>
              <a:noFill/>
            </a:ln>
            <a:effectLst/>
          </c:spPr>
          <c:invertIfNegative val="0"/>
          <c:cat>
            <c:strRef>
              <c:f>'Most Frequently assessed servic'!$A$4:$A$10</c:f>
              <c:strCache>
                <c:ptCount val="6"/>
                <c:pt idx="0">
                  <c:v>Consultation</c:v>
                </c:pt>
                <c:pt idx="1">
                  <c:v>Medication</c:v>
                </c:pt>
                <c:pt idx="2">
                  <c:v>Admission</c:v>
                </c:pt>
                <c:pt idx="3">
                  <c:v>Lab Test</c:v>
                </c:pt>
                <c:pt idx="4">
                  <c:v>Delivery</c:v>
                </c:pt>
                <c:pt idx="5">
                  <c:v>Surgery</c:v>
                </c:pt>
              </c:strCache>
            </c:strRef>
          </c:cat>
          <c:val>
            <c:numRef>
              <c:f>'Most Frequently assessed servic'!$B$4:$B$10</c:f>
              <c:numCache>
                <c:formatCode>General</c:formatCode>
                <c:ptCount val="6"/>
                <c:pt idx="0">
                  <c:v>149</c:v>
                </c:pt>
                <c:pt idx="1">
                  <c:v>152</c:v>
                </c:pt>
                <c:pt idx="2">
                  <c:v>163</c:v>
                </c:pt>
                <c:pt idx="3">
                  <c:v>166</c:v>
                </c:pt>
                <c:pt idx="4">
                  <c:v>181</c:v>
                </c:pt>
                <c:pt idx="5">
                  <c:v>189</c:v>
                </c:pt>
              </c:numCache>
            </c:numRef>
          </c:val>
          <c:extLst>
            <c:ext xmlns:c16="http://schemas.microsoft.com/office/drawing/2014/chart" uri="{C3380CC4-5D6E-409C-BE32-E72D297353CC}">
              <c16:uniqueId val="{00000000-D29C-40FC-BC55-A0815D212359}"/>
            </c:ext>
          </c:extLst>
        </c:ser>
        <c:dLbls>
          <c:showLegendKey val="0"/>
          <c:showVal val="0"/>
          <c:showCatName val="0"/>
          <c:showSerName val="0"/>
          <c:showPercent val="0"/>
          <c:showBubbleSize val="0"/>
        </c:dLbls>
        <c:gapWidth val="219"/>
        <c:overlap val="-27"/>
        <c:axId val="920252319"/>
        <c:axId val="920250879"/>
      </c:barChart>
      <c:catAx>
        <c:axId val="920252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50879"/>
        <c:crosses val="autoZero"/>
        <c:auto val="1"/>
        <c:lblAlgn val="ctr"/>
        <c:lblOffset val="100"/>
        <c:noMultiLvlLbl val="0"/>
      </c:catAx>
      <c:valAx>
        <c:axId val="92025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523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Hospital).xlsx]Gender distribution for admited!PivotTable4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Distribution</a:t>
            </a:r>
            <a:r>
              <a:rPr lang="en-US" baseline="0"/>
              <a:t> for admitted patients</a:t>
            </a:r>
          </a:p>
          <a:p>
            <a:pPr>
              <a:defRPr/>
            </a:pPr>
            <a:r>
              <a:rPr lang="en-US" baseline="0"/>
              <a:t>(4852)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'Gender distribution for admited'!$B$3</c:f>
              <c:strCache>
                <c:ptCount val="1"/>
                <c:pt idx="0">
                  <c:v>Total</c:v>
                </c:pt>
              </c:strCache>
            </c:strRef>
          </c:tx>
          <c:spPr>
            <a:solidFill>
              <a:schemeClr val="accent1"/>
            </a:solidFill>
            <a:ln>
              <a:noFill/>
            </a:ln>
            <a:effectLst/>
          </c:spPr>
          <c:invertIfNegative val="0"/>
          <c:cat>
            <c:strRef>
              <c:f>'Gender distribution for admited'!$A$4:$A$6</c:f>
              <c:strCache>
                <c:ptCount val="2"/>
                <c:pt idx="0">
                  <c:v>Female</c:v>
                </c:pt>
                <c:pt idx="1">
                  <c:v>Male</c:v>
                </c:pt>
              </c:strCache>
            </c:strRef>
          </c:cat>
          <c:val>
            <c:numRef>
              <c:f>'Gender distribution for admited'!$B$4:$B$6</c:f>
              <c:numCache>
                <c:formatCode>General</c:formatCode>
                <c:ptCount val="2"/>
                <c:pt idx="0">
                  <c:v>2551</c:v>
                </c:pt>
                <c:pt idx="1">
                  <c:v>2301</c:v>
                </c:pt>
              </c:numCache>
            </c:numRef>
          </c:val>
          <c:extLst>
            <c:ext xmlns:c16="http://schemas.microsoft.com/office/drawing/2014/chart" uri="{C3380CC4-5D6E-409C-BE32-E72D297353CC}">
              <c16:uniqueId val="{00000000-881B-4074-81A7-17B6ED2B3D4A}"/>
            </c:ext>
          </c:extLst>
        </c:ser>
        <c:dLbls>
          <c:showLegendKey val="0"/>
          <c:showVal val="0"/>
          <c:showCatName val="0"/>
          <c:showSerName val="0"/>
          <c:showPercent val="0"/>
          <c:showBubbleSize val="0"/>
        </c:dLbls>
        <c:gapWidth val="150"/>
        <c:overlap val="100"/>
        <c:axId val="920237919"/>
        <c:axId val="920254719"/>
      </c:barChart>
      <c:catAx>
        <c:axId val="920237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54719"/>
        <c:crosses val="autoZero"/>
        <c:auto val="1"/>
        <c:lblAlgn val="ctr"/>
        <c:lblOffset val="100"/>
        <c:noMultiLvlLbl val="0"/>
      </c:catAx>
      <c:valAx>
        <c:axId val="920254719"/>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379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Hospital).xlsx]State with hig mortality-adm-ra!PivotTable5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mortality-to-admission ratio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 with hig mortality-adm-ra'!$B$3</c:f>
              <c:strCache>
                <c:ptCount val="1"/>
                <c:pt idx="0">
                  <c:v>Sum of Patients Admitted</c:v>
                </c:pt>
              </c:strCache>
            </c:strRef>
          </c:tx>
          <c:spPr>
            <a:solidFill>
              <a:schemeClr val="accent1"/>
            </a:solidFill>
            <a:ln>
              <a:noFill/>
            </a:ln>
            <a:effectLst/>
          </c:spPr>
          <c:invertIfNegative val="0"/>
          <c:cat>
            <c:strRef>
              <c:f>'State with hig mortality-adm-ra'!$A$4:$A$14</c:f>
              <c:strCache>
                <c:ptCount val="10"/>
                <c:pt idx="0">
                  <c:v>Kaduna</c:v>
                </c:pt>
                <c:pt idx="1">
                  <c:v>Edo</c:v>
                </c:pt>
                <c:pt idx="2">
                  <c:v>Rivers</c:v>
                </c:pt>
                <c:pt idx="3">
                  <c:v>Borno</c:v>
                </c:pt>
                <c:pt idx="4">
                  <c:v>Oyo</c:v>
                </c:pt>
                <c:pt idx="5">
                  <c:v>Lagos</c:v>
                </c:pt>
                <c:pt idx="6">
                  <c:v>FCT</c:v>
                </c:pt>
                <c:pt idx="7">
                  <c:v>Kano</c:v>
                </c:pt>
                <c:pt idx="8">
                  <c:v>Delta</c:v>
                </c:pt>
                <c:pt idx="9">
                  <c:v>Anambra</c:v>
                </c:pt>
              </c:strCache>
            </c:strRef>
          </c:cat>
          <c:val>
            <c:numRef>
              <c:f>'State with hig mortality-adm-ra'!$B$4:$B$14</c:f>
              <c:numCache>
                <c:formatCode>General</c:formatCode>
                <c:ptCount val="10"/>
                <c:pt idx="0">
                  <c:v>629</c:v>
                </c:pt>
                <c:pt idx="1">
                  <c:v>572</c:v>
                </c:pt>
                <c:pt idx="2">
                  <c:v>549</c:v>
                </c:pt>
                <c:pt idx="3">
                  <c:v>486</c:v>
                </c:pt>
                <c:pt idx="4">
                  <c:v>469</c:v>
                </c:pt>
                <c:pt idx="5">
                  <c:v>469</c:v>
                </c:pt>
                <c:pt idx="6">
                  <c:v>449</c:v>
                </c:pt>
                <c:pt idx="7">
                  <c:v>444</c:v>
                </c:pt>
                <c:pt idx="8">
                  <c:v>413</c:v>
                </c:pt>
                <c:pt idx="9">
                  <c:v>372</c:v>
                </c:pt>
              </c:numCache>
            </c:numRef>
          </c:val>
          <c:extLst>
            <c:ext xmlns:c16="http://schemas.microsoft.com/office/drawing/2014/chart" uri="{C3380CC4-5D6E-409C-BE32-E72D297353CC}">
              <c16:uniqueId val="{00000000-E28D-4778-94A9-143AD665C125}"/>
            </c:ext>
          </c:extLst>
        </c:ser>
        <c:ser>
          <c:idx val="1"/>
          <c:order val="1"/>
          <c:tx>
            <c:strRef>
              <c:f>'State with hig mortality-adm-ra'!$C$3</c:f>
              <c:strCache>
                <c:ptCount val="1"/>
                <c:pt idx="0">
                  <c:v>Sum of Mortality Count</c:v>
                </c:pt>
              </c:strCache>
            </c:strRef>
          </c:tx>
          <c:spPr>
            <a:solidFill>
              <a:schemeClr val="accent2"/>
            </a:solidFill>
            <a:ln>
              <a:noFill/>
            </a:ln>
            <a:effectLst/>
          </c:spPr>
          <c:invertIfNegative val="0"/>
          <c:cat>
            <c:strRef>
              <c:f>'State with hig mortality-adm-ra'!$A$4:$A$14</c:f>
              <c:strCache>
                <c:ptCount val="10"/>
                <c:pt idx="0">
                  <c:v>Kaduna</c:v>
                </c:pt>
                <c:pt idx="1">
                  <c:v>Edo</c:v>
                </c:pt>
                <c:pt idx="2">
                  <c:v>Rivers</c:v>
                </c:pt>
                <c:pt idx="3">
                  <c:v>Borno</c:v>
                </c:pt>
                <c:pt idx="4">
                  <c:v>Oyo</c:v>
                </c:pt>
                <c:pt idx="5">
                  <c:v>Lagos</c:v>
                </c:pt>
                <c:pt idx="6">
                  <c:v>FCT</c:v>
                </c:pt>
                <c:pt idx="7">
                  <c:v>Kano</c:v>
                </c:pt>
                <c:pt idx="8">
                  <c:v>Delta</c:v>
                </c:pt>
                <c:pt idx="9">
                  <c:v>Anambra</c:v>
                </c:pt>
              </c:strCache>
            </c:strRef>
          </c:cat>
          <c:val>
            <c:numRef>
              <c:f>'State with hig mortality-adm-ra'!$C$4:$C$14</c:f>
              <c:numCache>
                <c:formatCode>General</c:formatCode>
                <c:ptCount val="10"/>
                <c:pt idx="0">
                  <c:v>32</c:v>
                </c:pt>
                <c:pt idx="1">
                  <c:v>29</c:v>
                </c:pt>
                <c:pt idx="2">
                  <c:v>29</c:v>
                </c:pt>
                <c:pt idx="3">
                  <c:v>26</c:v>
                </c:pt>
                <c:pt idx="4">
                  <c:v>29</c:v>
                </c:pt>
                <c:pt idx="5">
                  <c:v>19</c:v>
                </c:pt>
                <c:pt idx="6">
                  <c:v>19</c:v>
                </c:pt>
                <c:pt idx="7">
                  <c:v>19</c:v>
                </c:pt>
                <c:pt idx="8">
                  <c:v>21</c:v>
                </c:pt>
                <c:pt idx="9">
                  <c:v>20</c:v>
                </c:pt>
              </c:numCache>
            </c:numRef>
          </c:val>
          <c:extLst>
            <c:ext xmlns:c16="http://schemas.microsoft.com/office/drawing/2014/chart" uri="{C3380CC4-5D6E-409C-BE32-E72D297353CC}">
              <c16:uniqueId val="{00000001-E28D-4778-94A9-143AD665C125}"/>
            </c:ext>
          </c:extLst>
        </c:ser>
        <c:dLbls>
          <c:showLegendKey val="0"/>
          <c:showVal val="0"/>
          <c:showCatName val="0"/>
          <c:showSerName val="0"/>
          <c:showPercent val="0"/>
          <c:showBubbleSize val="0"/>
        </c:dLbls>
        <c:gapWidth val="219"/>
        <c:overlap val="-27"/>
        <c:axId val="689117376"/>
        <c:axId val="689121696"/>
      </c:barChart>
      <c:catAx>
        <c:axId val="68911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121696"/>
        <c:crosses val="autoZero"/>
        <c:auto val="1"/>
        <c:lblAlgn val="ctr"/>
        <c:lblOffset val="100"/>
        <c:noMultiLvlLbl val="0"/>
      </c:catAx>
      <c:valAx>
        <c:axId val="68912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11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Hospital).xlsx]dpt with lowest discharge rate!PivotTable6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 with the lowest discharge rate</a:t>
            </a:r>
          </a:p>
          <a:p>
            <a:pPr>
              <a:defRPr/>
            </a:pPr>
            <a:r>
              <a:rPr lang="en-US"/>
              <a:t>(Outpatient)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'dpt with lowest discharge rate'!$B$3</c:f>
              <c:strCache>
                <c:ptCount val="1"/>
                <c:pt idx="0">
                  <c:v>Sum of Patients Discharged</c:v>
                </c:pt>
              </c:strCache>
            </c:strRef>
          </c:tx>
          <c:spPr>
            <a:solidFill>
              <a:schemeClr val="accent1"/>
            </a:solidFill>
            <a:ln>
              <a:noFill/>
            </a:ln>
            <a:effectLst/>
          </c:spPr>
          <c:invertIfNegative val="0"/>
          <c:cat>
            <c:strRef>
              <c:f>'dpt with lowest discharge rate'!$A$4:$A$10</c:f>
              <c:strCache>
                <c:ptCount val="6"/>
                <c:pt idx="0">
                  <c:v>Outpatient</c:v>
                </c:pt>
                <c:pt idx="1">
                  <c:v>Internal Medicine</c:v>
                </c:pt>
                <c:pt idx="2">
                  <c:v>Maternity</c:v>
                </c:pt>
                <c:pt idx="3">
                  <c:v>Emergency</c:v>
                </c:pt>
                <c:pt idx="4">
                  <c:v>Surgery</c:v>
                </c:pt>
                <c:pt idx="5">
                  <c:v>Pediatrics</c:v>
                </c:pt>
              </c:strCache>
            </c:strRef>
          </c:cat>
          <c:val>
            <c:numRef>
              <c:f>'dpt with lowest discharge rate'!$B$4:$B$10</c:f>
              <c:numCache>
                <c:formatCode>General</c:formatCode>
                <c:ptCount val="6"/>
                <c:pt idx="0">
                  <c:v>622</c:v>
                </c:pt>
                <c:pt idx="1">
                  <c:v>710</c:v>
                </c:pt>
                <c:pt idx="2">
                  <c:v>741</c:v>
                </c:pt>
                <c:pt idx="3">
                  <c:v>737</c:v>
                </c:pt>
                <c:pt idx="4">
                  <c:v>766</c:v>
                </c:pt>
                <c:pt idx="5">
                  <c:v>813</c:v>
                </c:pt>
              </c:numCache>
            </c:numRef>
          </c:val>
          <c:extLst>
            <c:ext xmlns:c16="http://schemas.microsoft.com/office/drawing/2014/chart" uri="{C3380CC4-5D6E-409C-BE32-E72D297353CC}">
              <c16:uniqueId val="{00000000-E617-425C-B2C9-9FA445368DDF}"/>
            </c:ext>
          </c:extLst>
        </c:ser>
        <c:ser>
          <c:idx val="1"/>
          <c:order val="1"/>
          <c:tx>
            <c:strRef>
              <c:f>'dpt with lowest discharge rate'!$C$3</c:f>
              <c:strCache>
                <c:ptCount val="1"/>
                <c:pt idx="0">
                  <c:v>Sum of Patients Admitted</c:v>
                </c:pt>
              </c:strCache>
            </c:strRef>
          </c:tx>
          <c:spPr>
            <a:solidFill>
              <a:schemeClr val="accent2"/>
            </a:solidFill>
            <a:ln>
              <a:noFill/>
            </a:ln>
            <a:effectLst/>
          </c:spPr>
          <c:invertIfNegative val="0"/>
          <c:cat>
            <c:strRef>
              <c:f>'dpt with lowest discharge rate'!$A$4:$A$10</c:f>
              <c:strCache>
                <c:ptCount val="6"/>
                <c:pt idx="0">
                  <c:v>Outpatient</c:v>
                </c:pt>
                <c:pt idx="1">
                  <c:v>Internal Medicine</c:v>
                </c:pt>
                <c:pt idx="2">
                  <c:v>Maternity</c:v>
                </c:pt>
                <c:pt idx="3">
                  <c:v>Emergency</c:v>
                </c:pt>
                <c:pt idx="4">
                  <c:v>Surgery</c:v>
                </c:pt>
                <c:pt idx="5">
                  <c:v>Pediatrics</c:v>
                </c:pt>
              </c:strCache>
            </c:strRef>
          </c:cat>
          <c:val>
            <c:numRef>
              <c:f>'dpt with lowest discharge rate'!$C$4:$C$10</c:f>
              <c:numCache>
                <c:formatCode>General</c:formatCode>
                <c:ptCount val="6"/>
                <c:pt idx="0">
                  <c:v>689</c:v>
                </c:pt>
                <c:pt idx="1">
                  <c:v>772</c:v>
                </c:pt>
                <c:pt idx="2">
                  <c:v>819</c:v>
                </c:pt>
                <c:pt idx="3">
                  <c:v>820</c:v>
                </c:pt>
                <c:pt idx="4">
                  <c:v>852</c:v>
                </c:pt>
                <c:pt idx="5">
                  <c:v>900</c:v>
                </c:pt>
              </c:numCache>
            </c:numRef>
          </c:val>
          <c:extLst>
            <c:ext xmlns:c16="http://schemas.microsoft.com/office/drawing/2014/chart" uri="{C3380CC4-5D6E-409C-BE32-E72D297353CC}">
              <c16:uniqueId val="{00000001-E617-425C-B2C9-9FA445368DDF}"/>
            </c:ext>
          </c:extLst>
        </c:ser>
        <c:dLbls>
          <c:showLegendKey val="0"/>
          <c:showVal val="0"/>
          <c:showCatName val="0"/>
          <c:showSerName val="0"/>
          <c:showPercent val="0"/>
          <c:showBubbleSize val="0"/>
        </c:dLbls>
        <c:gapWidth val="219"/>
        <c:overlap val="-27"/>
        <c:axId val="920265759"/>
        <c:axId val="920267679"/>
      </c:barChart>
      <c:catAx>
        <c:axId val="92026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67679"/>
        <c:crosses val="autoZero"/>
        <c:auto val="1"/>
        <c:lblAlgn val="ctr"/>
        <c:lblOffset val="100"/>
        <c:noMultiLvlLbl val="0"/>
      </c:catAx>
      <c:valAx>
        <c:axId val="920267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65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Hospital).xlsx]Average LOS per dpt!PivotTable7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Length of Stay per department</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'Average LOS per dpt'!$B$3</c:f>
              <c:strCache>
                <c:ptCount val="1"/>
                <c:pt idx="0">
                  <c:v>Total</c:v>
                </c:pt>
              </c:strCache>
            </c:strRef>
          </c:tx>
          <c:spPr>
            <a:solidFill>
              <a:schemeClr val="accent1"/>
            </a:solidFill>
            <a:ln>
              <a:noFill/>
            </a:ln>
            <a:effectLst/>
          </c:spPr>
          <c:invertIfNegative val="0"/>
          <c:cat>
            <c:strRef>
              <c:f>'Average LOS per dpt'!$A$4:$A$10</c:f>
              <c:strCache>
                <c:ptCount val="6"/>
                <c:pt idx="0">
                  <c:v>Emergency</c:v>
                </c:pt>
                <c:pt idx="1">
                  <c:v>Internal Medicine</c:v>
                </c:pt>
                <c:pt idx="2">
                  <c:v>Maternity</c:v>
                </c:pt>
                <c:pt idx="3">
                  <c:v>Outpatient</c:v>
                </c:pt>
                <c:pt idx="4">
                  <c:v>Pediatrics</c:v>
                </c:pt>
                <c:pt idx="5">
                  <c:v>Surgery</c:v>
                </c:pt>
              </c:strCache>
            </c:strRef>
          </c:cat>
          <c:val>
            <c:numRef>
              <c:f>'Average LOS per dpt'!$B$4:$B$10</c:f>
              <c:numCache>
                <c:formatCode>General</c:formatCode>
                <c:ptCount val="6"/>
                <c:pt idx="0">
                  <c:v>2407.9000000000015</c:v>
                </c:pt>
                <c:pt idx="1">
                  <c:v>2172.3000000000015</c:v>
                </c:pt>
                <c:pt idx="2">
                  <c:v>2382.1999999999994</c:v>
                </c:pt>
                <c:pt idx="3">
                  <c:v>2156.7999999999988</c:v>
                </c:pt>
                <c:pt idx="4">
                  <c:v>2672.3000000000006</c:v>
                </c:pt>
                <c:pt idx="5">
                  <c:v>2533.3000000000006</c:v>
                </c:pt>
              </c:numCache>
            </c:numRef>
          </c:val>
          <c:extLst>
            <c:ext xmlns:c16="http://schemas.microsoft.com/office/drawing/2014/chart" uri="{C3380CC4-5D6E-409C-BE32-E72D297353CC}">
              <c16:uniqueId val="{00000004-B89E-4DC3-9670-723D10319092}"/>
            </c:ext>
          </c:extLst>
        </c:ser>
        <c:dLbls>
          <c:showLegendKey val="0"/>
          <c:showVal val="0"/>
          <c:showCatName val="0"/>
          <c:showSerName val="0"/>
          <c:showPercent val="0"/>
          <c:showBubbleSize val="0"/>
        </c:dLbls>
        <c:gapWidth val="219"/>
        <c:overlap val="-27"/>
        <c:axId val="920269599"/>
        <c:axId val="920273919"/>
      </c:barChart>
      <c:catAx>
        <c:axId val="92026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73919"/>
        <c:crosses val="autoZero"/>
        <c:auto val="1"/>
        <c:lblAlgn val="ctr"/>
        <c:lblOffset val="100"/>
        <c:noMultiLvlLbl val="0"/>
      </c:catAx>
      <c:valAx>
        <c:axId val="92027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269599"/>
        <c:crosses val="autoZero"/>
        <c:crossBetween val="between"/>
      </c:valAx>
    </c:plotArea>
    <c:plotVisOnly val="1"/>
    <c:dispBlanksAs val="gap"/>
    <c:showDLblsOverMax val="0"/>
    <c:extLst/>
  </c:chart>
  <c:spPr>
    <a:ln>
      <a:solidFill>
        <a:srgbClr val="FF0000"/>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Hospital).xlsx]Hsp with highest num of dischar!PivotTable8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Hospital with highest number of discharges</a:t>
            </a:r>
          </a:p>
          <a:p>
            <a:pPr>
              <a:defRPr sz="1400" b="0" i="0" u="none" strike="noStrike" kern="1200" spc="0" baseline="0">
                <a:solidFill>
                  <a:schemeClr val="tx1">
                    <a:lumMod val="65000"/>
                    <a:lumOff val="35000"/>
                  </a:schemeClr>
                </a:solidFill>
                <a:latin typeface="+mn-lt"/>
                <a:ea typeface="+mn-ea"/>
                <a:cs typeface="+mn-cs"/>
              </a:defRPr>
            </a:pPr>
            <a:r>
              <a:rPr lang="en-US"/>
              <a:t>(St Gerald Hospital)</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'Hsp with highest num of dischar'!$B$3</c:f>
              <c:strCache>
                <c:ptCount val="1"/>
                <c:pt idx="0">
                  <c:v>Total</c:v>
                </c:pt>
              </c:strCache>
            </c:strRef>
          </c:tx>
          <c:spPr>
            <a:solidFill>
              <a:schemeClr val="accent1"/>
            </a:solidFill>
            <a:ln>
              <a:noFill/>
            </a:ln>
            <a:effectLst/>
          </c:spPr>
          <c:invertIfNegative val="0"/>
          <c:cat>
            <c:strRef>
              <c:f>'Hsp with highest num of dischar'!$A$4:$A$24</c:f>
              <c:strCache>
                <c:ptCount val="20"/>
                <c:pt idx="0">
                  <c:v>St Gerard Hospital</c:v>
                </c:pt>
                <c:pt idx="1">
                  <c:v>Braithwaite Memorial Hospital</c:v>
                </c:pt>
                <c:pt idx="2">
                  <c:v>Barau Dikko Hospital</c:v>
                </c:pt>
                <c:pt idx="3">
                  <c:v>Central Hospital Benin</c:v>
                </c:pt>
                <c:pt idx="4">
                  <c:v>National Hospital Abuja</c:v>
                </c:pt>
                <c:pt idx="5">
                  <c:v>Ikeja General Hospital</c:v>
                </c:pt>
                <c:pt idx="6">
                  <c:v>UBTH</c:v>
                </c:pt>
                <c:pt idx="7">
                  <c:v>Maiduguri Specialist Hospital</c:v>
                </c:pt>
                <c:pt idx="8">
                  <c:v>UPTH</c:v>
                </c:pt>
                <c:pt idx="9">
                  <c:v>UCH Ibadan</c:v>
                </c:pt>
                <c:pt idx="10">
                  <c:v>Murtala Mohammed Hospital</c:v>
                </c:pt>
                <c:pt idx="11">
                  <c:v>Adeoyo Maternity Hospital</c:v>
                </c:pt>
                <c:pt idx="12">
                  <c:v>UMTH</c:v>
                </c:pt>
                <c:pt idx="13">
                  <c:v>Warri Central Hospital</c:v>
                </c:pt>
                <c:pt idx="14">
                  <c:v>Aminu Kano Teaching Hospital</c:v>
                </c:pt>
                <c:pt idx="15">
                  <c:v>LASUTH</c:v>
                </c:pt>
                <c:pt idx="16">
                  <c:v>Amaku General Hospital</c:v>
                </c:pt>
                <c:pt idx="17">
                  <c:v>Asaba General Hospital</c:v>
                </c:pt>
                <c:pt idx="18">
                  <c:v>NAUTH Nnewi</c:v>
                </c:pt>
                <c:pt idx="19">
                  <c:v>Wuse District Hospital</c:v>
                </c:pt>
              </c:strCache>
            </c:strRef>
          </c:cat>
          <c:val>
            <c:numRef>
              <c:f>'Hsp with highest num of dischar'!$B$4:$B$24</c:f>
              <c:numCache>
                <c:formatCode>General</c:formatCode>
                <c:ptCount val="20"/>
                <c:pt idx="0">
                  <c:v>292</c:v>
                </c:pt>
                <c:pt idx="1">
                  <c:v>278</c:v>
                </c:pt>
                <c:pt idx="2">
                  <c:v>278</c:v>
                </c:pt>
                <c:pt idx="3">
                  <c:v>276</c:v>
                </c:pt>
                <c:pt idx="4">
                  <c:v>260</c:v>
                </c:pt>
                <c:pt idx="5">
                  <c:v>241</c:v>
                </c:pt>
                <c:pt idx="6">
                  <c:v>239</c:v>
                </c:pt>
                <c:pt idx="7">
                  <c:v>227</c:v>
                </c:pt>
                <c:pt idx="8">
                  <c:v>219</c:v>
                </c:pt>
                <c:pt idx="9">
                  <c:v>216</c:v>
                </c:pt>
                <c:pt idx="10">
                  <c:v>212</c:v>
                </c:pt>
                <c:pt idx="11">
                  <c:v>208</c:v>
                </c:pt>
                <c:pt idx="12">
                  <c:v>202</c:v>
                </c:pt>
                <c:pt idx="13">
                  <c:v>196</c:v>
                </c:pt>
                <c:pt idx="14">
                  <c:v>191</c:v>
                </c:pt>
                <c:pt idx="15">
                  <c:v>188</c:v>
                </c:pt>
                <c:pt idx="16">
                  <c:v>175</c:v>
                </c:pt>
                <c:pt idx="17">
                  <c:v>175</c:v>
                </c:pt>
                <c:pt idx="18">
                  <c:v>162</c:v>
                </c:pt>
                <c:pt idx="19">
                  <c:v>154</c:v>
                </c:pt>
              </c:numCache>
            </c:numRef>
          </c:val>
          <c:extLst>
            <c:ext xmlns:c16="http://schemas.microsoft.com/office/drawing/2014/chart" uri="{C3380CC4-5D6E-409C-BE32-E72D297353CC}">
              <c16:uniqueId val="{00000004-093C-4AA2-AC0F-E8D5AF5D9AEC}"/>
            </c:ext>
          </c:extLst>
        </c:ser>
        <c:dLbls>
          <c:showLegendKey val="0"/>
          <c:showVal val="0"/>
          <c:showCatName val="0"/>
          <c:showSerName val="0"/>
          <c:showPercent val="0"/>
          <c:showBubbleSize val="0"/>
        </c:dLbls>
        <c:gapWidth val="219"/>
        <c:overlap val="-27"/>
        <c:axId val="689118816"/>
        <c:axId val="689135616"/>
      </c:barChart>
      <c:catAx>
        <c:axId val="68911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135616"/>
        <c:crosses val="autoZero"/>
        <c:auto val="1"/>
        <c:lblAlgn val="ctr"/>
        <c:lblOffset val="100"/>
        <c:noMultiLvlLbl val="0"/>
      </c:catAx>
      <c:valAx>
        <c:axId val="689135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118816"/>
        <c:crosses val="autoZero"/>
        <c:crossBetween val="between"/>
      </c:valAx>
    </c:plotArea>
    <c:plotVisOnly val="1"/>
    <c:dispBlanksAs val="gap"/>
    <c:showDLblsOverMax val="0"/>
    <c:extLst/>
  </c:chart>
  <c:spPr>
    <a:ln>
      <a:solidFill>
        <a:srgbClr val="FF0000"/>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Hospital).xlsx]Month with highest admission!PivotTable1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with the highest Admission</a:t>
            </a:r>
          </a:p>
          <a:p>
            <a:pPr>
              <a:defRPr/>
            </a:pPr>
            <a:r>
              <a:rPr lang="en-US" baseline="0"/>
              <a:t>(October)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 with highest admission'!$B$3</c:f>
              <c:strCache>
                <c:ptCount val="1"/>
                <c:pt idx="0">
                  <c:v>Total</c:v>
                </c:pt>
              </c:strCache>
            </c:strRef>
          </c:tx>
          <c:spPr>
            <a:solidFill>
              <a:schemeClr val="accent1"/>
            </a:solidFill>
            <a:ln>
              <a:noFill/>
            </a:ln>
            <a:effectLst/>
          </c:spPr>
          <c:invertIfNegative val="0"/>
          <c:cat>
            <c:strRef>
              <c:f>'Month with highest admission'!$A$4:$A$16</c:f>
              <c:strCache>
                <c:ptCount val="12"/>
                <c:pt idx="0">
                  <c:v>2023-10</c:v>
                </c:pt>
                <c:pt idx="1">
                  <c:v>2023-03</c:v>
                </c:pt>
                <c:pt idx="2">
                  <c:v>2023-04</c:v>
                </c:pt>
                <c:pt idx="3">
                  <c:v>2023-09</c:v>
                </c:pt>
                <c:pt idx="4">
                  <c:v>2023-07</c:v>
                </c:pt>
                <c:pt idx="5">
                  <c:v>2023-05</c:v>
                </c:pt>
                <c:pt idx="6">
                  <c:v>2023-12</c:v>
                </c:pt>
                <c:pt idx="7">
                  <c:v>2023-01</c:v>
                </c:pt>
                <c:pt idx="8">
                  <c:v>2023-06</c:v>
                </c:pt>
                <c:pt idx="9">
                  <c:v>2023-11</c:v>
                </c:pt>
                <c:pt idx="10">
                  <c:v>2023-02</c:v>
                </c:pt>
                <c:pt idx="11">
                  <c:v>2023-08</c:v>
                </c:pt>
              </c:strCache>
            </c:strRef>
          </c:cat>
          <c:val>
            <c:numRef>
              <c:f>'Month with highest admission'!$B$4:$B$16</c:f>
              <c:numCache>
                <c:formatCode>General</c:formatCode>
                <c:ptCount val="12"/>
                <c:pt idx="0">
                  <c:v>481</c:v>
                </c:pt>
                <c:pt idx="1">
                  <c:v>459</c:v>
                </c:pt>
                <c:pt idx="2">
                  <c:v>425</c:v>
                </c:pt>
                <c:pt idx="3">
                  <c:v>424</c:v>
                </c:pt>
                <c:pt idx="4">
                  <c:v>419</c:v>
                </c:pt>
                <c:pt idx="5">
                  <c:v>410</c:v>
                </c:pt>
                <c:pt idx="6">
                  <c:v>408</c:v>
                </c:pt>
                <c:pt idx="7">
                  <c:v>399</c:v>
                </c:pt>
                <c:pt idx="8">
                  <c:v>396</c:v>
                </c:pt>
                <c:pt idx="9">
                  <c:v>371</c:v>
                </c:pt>
                <c:pt idx="10">
                  <c:v>349</c:v>
                </c:pt>
                <c:pt idx="11">
                  <c:v>311</c:v>
                </c:pt>
              </c:numCache>
            </c:numRef>
          </c:val>
          <c:extLst>
            <c:ext xmlns:c16="http://schemas.microsoft.com/office/drawing/2014/chart" uri="{C3380CC4-5D6E-409C-BE32-E72D297353CC}">
              <c16:uniqueId val="{00000000-BCDE-4D35-95D3-BA71F44C27BB}"/>
            </c:ext>
          </c:extLst>
        </c:ser>
        <c:dLbls>
          <c:showLegendKey val="0"/>
          <c:showVal val="0"/>
          <c:showCatName val="0"/>
          <c:showSerName val="0"/>
          <c:showPercent val="0"/>
          <c:showBubbleSize val="0"/>
        </c:dLbls>
        <c:gapWidth val="219"/>
        <c:overlap val="-27"/>
        <c:axId val="689118816"/>
        <c:axId val="689135616"/>
      </c:barChart>
      <c:catAx>
        <c:axId val="68911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135616"/>
        <c:crosses val="autoZero"/>
        <c:auto val="1"/>
        <c:lblAlgn val="ctr"/>
        <c:lblOffset val="100"/>
        <c:noMultiLvlLbl val="0"/>
      </c:catAx>
      <c:valAx>
        <c:axId val="689135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1188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Hospital).xlsx]Gender with high mortality rate!PivotTable2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with higher mortality Rate</a:t>
            </a:r>
          </a:p>
          <a:p>
            <a:pPr>
              <a:defRPr/>
            </a:pPr>
            <a:r>
              <a:rPr lang="en-US" baseline="0"/>
              <a:t>(Female)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'Gender with high mortality rate'!$B$3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73-48D2-93FA-AE08F8DA74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73-48D2-93FA-AE08F8DA7408}"/>
              </c:ext>
            </c:extLst>
          </c:dPt>
          <c:cat>
            <c:strRef>
              <c:f>'Gender with high mortality rate'!$A$4:$A$6</c:f>
              <c:strCache>
                <c:ptCount val="2"/>
                <c:pt idx="0">
                  <c:v>Female</c:v>
                </c:pt>
                <c:pt idx="1">
                  <c:v>Male</c:v>
                </c:pt>
              </c:strCache>
            </c:strRef>
          </c:cat>
          <c:val>
            <c:numRef>
              <c:f>'Gender with high mortality rate'!$B$4:$B$6</c:f>
              <c:numCache>
                <c:formatCode>0.0</c:formatCode>
                <c:ptCount val="2"/>
                <c:pt idx="0">
                  <c:v>25321.403596403601</c:v>
                </c:pt>
                <c:pt idx="1">
                  <c:v>24188.131313131315</c:v>
                </c:pt>
              </c:numCache>
            </c:numRef>
          </c:val>
          <c:extLst>
            <c:ext xmlns:c16="http://schemas.microsoft.com/office/drawing/2014/chart" uri="{C3380CC4-5D6E-409C-BE32-E72D297353CC}">
              <c16:uniqueId val="{00000004-F573-48D2-93FA-AE08F8DA740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Hospital).xlsx]Female Patients most common dpt!PivotTable3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common department in female patients</a:t>
            </a:r>
          </a:p>
          <a:p>
            <a:pPr>
              <a:defRPr/>
            </a:pPr>
            <a:r>
              <a:rPr lang="en-US" baseline="0"/>
              <a:t>(Pediatrics)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'Female Patients most common dpt'!$B$3</c:f>
              <c:strCache>
                <c:ptCount val="1"/>
                <c:pt idx="0">
                  <c:v>Total</c:v>
                </c:pt>
              </c:strCache>
            </c:strRef>
          </c:tx>
          <c:spPr>
            <a:solidFill>
              <a:schemeClr val="accent1"/>
            </a:solidFill>
            <a:ln>
              <a:noFill/>
            </a:ln>
            <a:effectLst/>
          </c:spPr>
          <c:invertIfNegative val="0"/>
          <c:cat>
            <c:multiLvlStrRef>
              <c:f>'Female Patients most common dpt'!$A$4:$A$11</c:f>
              <c:multiLvlStrCache>
                <c:ptCount val="6"/>
                <c:lvl>
                  <c:pt idx="0">
                    <c:v>Pediatrics</c:v>
                  </c:pt>
                  <c:pt idx="1">
                    <c:v>Surgery</c:v>
                  </c:pt>
                  <c:pt idx="2">
                    <c:v>Emergency</c:v>
                  </c:pt>
                  <c:pt idx="3">
                    <c:v>Maternity</c:v>
                  </c:pt>
                  <c:pt idx="4">
                    <c:v>Internal Medicine</c:v>
                  </c:pt>
                  <c:pt idx="5">
                    <c:v>Outpatient</c:v>
                  </c:pt>
                </c:lvl>
                <c:lvl>
                  <c:pt idx="0">
                    <c:v>Female</c:v>
                  </c:pt>
                </c:lvl>
              </c:multiLvlStrCache>
            </c:multiLvlStrRef>
          </c:cat>
          <c:val>
            <c:numRef>
              <c:f>'Female Patients most common dpt'!$B$4:$B$11</c:f>
              <c:numCache>
                <c:formatCode>General</c:formatCode>
                <c:ptCount val="6"/>
                <c:pt idx="0">
                  <c:v>489</c:v>
                </c:pt>
                <c:pt idx="1">
                  <c:v>472</c:v>
                </c:pt>
                <c:pt idx="2">
                  <c:v>466</c:v>
                </c:pt>
                <c:pt idx="3">
                  <c:v>432</c:v>
                </c:pt>
                <c:pt idx="4">
                  <c:v>368</c:v>
                </c:pt>
                <c:pt idx="5">
                  <c:v>324</c:v>
                </c:pt>
              </c:numCache>
            </c:numRef>
          </c:val>
          <c:extLst>
            <c:ext xmlns:c16="http://schemas.microsoft.com/office/drawing/2014/chart" uri="{C3380CC4-5D6E-409C-BE32-E72D297353CC}">
              <c16:uniqueId val="{00000000-6E85-4BC9-9992-68BF38DAD155}"/>
            </c:ext>
          </c:extLst>
        </c:ser>
        <c:dLbls>
          <c:showLegendKey val="0"/>
          <c:showVal val="0"/>
          <c:showCatName val="0"/>
          <c:showSerName val="0"/>
          <c:showPercent val="0"/>
          <c:showBubbleSize val="0"/>
        </c:dLbls>
        <c:gapWidth val="219"/>
        <c:overlap val="-27"/>
        <c:axId val="804053648"/>
        <c:axId val="804048848"/>
      </c:barChart>
      <c:catAx>
        <c:axId val="804053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048848"/>
        <c:crosses val="autoZero"/>
        <c:auto val="1"/>
        <c:lblAlgn val="ctr"/>
        <c:lblOffset val="100"/>
        <c:noMultiLvlLbl val="0"/>
      </c:catAx>
      <c:valAx>
        <c:axId val="804048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0536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Hospital).xlsx]Hsp with shrtest avrg stayed!PivotTable4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Hospital</a:t>
            </a:r>
            <a:r>
              <a:rPr lang="en-US" baseline="0"/>
              <a:t> with the shortest average stayed</a:t>
            </a:r>
          </a:p>
          <a:p>
            <a:pPr>
              <a:defRPr/>
            </a:pPr>
            <a:r>
              <a:rPr lang="en-US" baseline="0"/>
              <a:t>(Wuse District Hospital)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'Hsp with shrtest avrg stayed'!$B$3</c:f>
              <c:strCache>
                <c:ptCount val="1"/>
                <c:pt idx="0">
                  <c:v>Total</c:v>
                </c:pt>
              </c:strCache>
            </c:strRef>
          </c:tx>
          <c:spPr>
            <a:solidFill>
              <a:schemeClr val="accent1"/>
            </a:solidFill>
            <a:ln>
              <a:noFill/>
            </a:ln>
            <a:effectLst/>
          </c:spPr>
          <c:invertIfNegative val="0"/>
          <c:cat>
            <c:strRef>
              <c:f>'Hsp with shrtest avrg stayed'!$A$4:$A$24</c:f>
              <c:strCache>
                <c:ptCount val="20"/>
                <c:pt idx="0">
                  <c:v>St Gerard Hospital</c:v>
                </c:pt>
                <c:pt idx="1">
                  <c:v>Braithwaite Memorial Hospital</c:v>
                </c:pt>
                <c:pt idx="2">
                  <c:v>Barau Dikko Hospital</c:v>
                </c:pt>
                <c:pt idx="3">
                  <c:v>UBTH</c:v>
                </c:pt>
                <c:pt idx="4">
                  <c:v>National Hospital Abuja</c:v>
                </c:pt>
                <c:pt idx="5">
                  <c:v>Maiduguri Specialist Hospital</c:v>
                </c:pt>
                <c:pt idx="6">
                  <c:v>Central Hospital Benin</c:v>
                </c:pt>
                <c:pt idx="7">
                  <c:v>UPTH</c:v>
                </c:pt>
                <c:pt idx="8">
                  <c:v>UMTH</c:v>
                </c:pt>
                <c:pt idx="9">
                  <c:v>Ikeja General Hospital</c:v>
                </c:pt>
                <c:pt idx="10">
                  <c:v>UCH Ibadan</c:v>
                </c:pt>
                <c:pt idx="11">
                  <c:v>Asaba General Hospital</c:v>
                </c:pt>
                <c:pt idx="12">
                  <c:v>Adeoyo Maternity Hospital</c:v>
                </c:pt>
                <c:pt idx="13">
                  <c:v>LASUTH</c:v>
                </c:pt>
                <c:pt idx="14">
                  <c:v>Amaku General Hospital</c:v>
                </c:pt>
                <c:pt idx="15">
                  <c:v>Murtala Mohammed Hospital</c:v>
                </c:pt>
                <c:pt idx="16">
                  <c:v>Aminu Kano Teaching Hospital</c:v>
                </c:pt>
                <c:pt idx="17">
                  <c:v>Warri Central Hospital</c:v>
                </c:pt>
                <c:pt idx="18">
                  <c:v>NAUTH Nnewi</c:v>
                </c:pt>
                <c:pt idx="19">
                  <c:v>Wuse District Hospital</c:v>
                </c:pt>
              </c:strCache>
            </c:strRef>
          </c:cat>
          <c:val>
            <c:numRef>
              <c:f>'Hsp with shrtest avrg stayed'!$B$4:$B$24</c:f>
              <c:numCache>
                <c:formatCode>General</c:formatCode>
                <c:ptCount val="20"/>
                <c:pt idx="0">
                  <c:v>198</c:v>
                </c:pt>
                <c:pt idx="1">
                  <c:v>184.8</c:v>
                </c:pt>
                <c:pt idx="2">
                  <c:v>181.60000000000002</c:v>
                </c:pt>
                <c:pt idx="3">
                  <c:v>174.79999999999998</c:v>
                </c:pt>
                <c:pt idx="4">
                  <c:v>169.1</c:v>
                </c:pt>
                <c:pt idx="5">
                  <c:v>161.5</c:v>
                </c:pt>
                <c:pt idx="6">
                  <c:v>154.80000000000004</c:v>
                </c:pt>
                <c:pt idx="7">
                  <c:v>153.89999999999995</c:v>
                </c:pt>
                <c:pt idx="8">
                  <c:v>150.60000000000002</c:v>
                </c:pt>
                <c:pt idx="9">
                  <c:v>149.5</c:v>
                </c:pt>
                <c:pt idx="10">
                  <c:v>139.19999999999999</c:v>
                </c:pt>
                <c:pt idx="11">
                  <c:v>138.89999999999998</c:v>
                </c:pt>
                <c:pt idx="12">
                  <c:v>134.50000000000003</c:v>
                </c:pt>
                <c:pt idx="13">
                  <c:v>134.5</c:v>
                </c:pt>
                <c:pt idx="14">
                  <c:v>130.90000000000003</c:v>
                </c:pt>
                <c:pt idx="15">
                  <c:v>130.29999999999995</c:v>
                </c:pt>
                <c:pt idx="16">
                  <c:v>122.50000000000003</c:v>
                </c:pt>
                <c:pt idx="17">
                  <c:v>121.4</c:v>
                </c:pt>
                <c:pt idx="18">
                  <c:v>110.69999999999996</c:v>
                </c:pt>
                <c:pt idx="19">
                  <c:v>104.90000000000003</c:v>
                </c:pt>
              </c:numCache>
            </c:numRef>
          </c:val>
          <c:extLst>
            <c:ext xmlns:c16="http://schemas.microsoft.com/office/drawing/2014/chart" uri="{C3380CC4-5D6E-409C-BE32-E72D297353CC}">
              <c16:uniqueId val="{00000000-97FA-4148-B81B-030DCB3EC7E8}"/>
            </c:ext>
          </c:extLst>
        </c:ser>
        <c:dLbls>
          <c:showLegendKey val="0"/>
          <c:showVal val="0"/>
          <c:showCatName val="0"/>
          <c:showSerName val="0"/>
          <c:showPercent val="0"/>
          <c:showBubbleSize val="0"/>
        </c:dLbls>
        <c:gapWidth val="219"/>
        <c:overlap val="-27"/>
        <c:axId val="804061808"/>
        <c:axId val="804062288"/>
      </c:barChart>
      <c:catAx>
        <c:axId val="80406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062288"/>
        <c:crosses val="autoZero"/>
        <c:auto val="1"/>
        <c:lblAlgn val="ctr"/>
        <c:lblOffset val="100"/>
        <c:noMultiLvlLbl val="0"/>
      </c:catAx>
      <c:valAx>
        <c:axId val="804062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0618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 Project(Public Hospital).xlsx]Top 3 hsp used acrossed all hsp!PivotTable5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hospitals used across all</a:t>
            </a:r>
            <a:r>
              <a:rPr lang="en-US" baseline="0"/>
              <a:t> hospitals</a:t>
            </a:r>
          </a:p>
          <a:p>
            <a:pPr>
              <a:defRPr/>
            </a:pPr>
            <a:r>
              <a:rPr lang="en-US" baseline="0"/>
              <a:t>(Central Hospital, St Gerald hospital, Barau Dikko hospital)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3 hsp used acrossed all hsp'!$B$3</c:f>
              <c:strCache>
                <c:ptCount val="1"/>
                <c:pt idx="0">
                  <c:v>Total</c:v>
                </c:pt>
              </c:strCache>
            </c:strRef>
          </c:tx>
          <c:spPr>
            <a:solidFill>
              <a:schemeClr val="accent1"/>
            </a:solidFill>
            <a:ln>
              <a:noFill/>
            </a:ln>
            <a:effectLst/>
          </c:spPr>
          <c:invertIfNegative val="0"/>
          <c:cat>
            <c:strRef>
              <c:f>'Top 3 hsp used acrossed all hsp'!$A$4:$A$24</c:f>
              <c:strCache>
                <c:ptCount val="20"/>
                <c:pt idx="0">
                  <c:v>Central Hospital Benin</c:v>
                </c:pt>
                <c:pt idx="1">
                  <c:v>St Gerard Hospital</c:v>
                </c:pt>
                <c:pt idx="2">
                  <c:v>Barau Dikko Hospital</c:v>
                </c:pt>
                <c:pt idx="3">
                  <c:v>Braithwaite Memorial Hospital</c:v>
                </c:pt>
                <c:pt idx="4">
                  <c:v>National Hospital Abuja</c:v>
                </c:pt>
                <c:pt idx="5">
                  <c:v>Maiduguri Specialist Hospital</c:v>
                </c:pt>
                <c:pt idx="6">
                  <c:v>Ikeja General Hospital</c:v>
                </c:pt>
                <c:pt idx="7">
                  <c:v>UBTH</c:v>
                </c:pt>
                <c:pt idx="8">
                  <c:v>UPTH</c:v>
                </c:pt>
                <c:pt idx="9">
                  <c:v>Adeoyo Maternity Hospital</c:v>
                </c:pt>
                <c:pt idx="10">
                  <c:v>UCH Ibadan</c:v>
                </c:pt>
                <c:pt idx="11">
                  <c:v>Murtala Mohammed Hospital</c:v>
                </c:pt>
                <c:pt idx="12">
                  <c:v>UMTH</c:v>
                </c:pt>
                <c:pt idx="13">
                  <c:v>Warri Central Hospital</c:v>
                </c:pt>
                <c:pt idx="14">
                  <c:v>LASUTH</c:v>
                </c:pt>
                <c:pt idx="15">
                  <c:v>Aminu Kano Teaching Hospital</c:v>
                </c:pt>
                <c:pt idx="16">
                  <c:v>Asaba General Hospital</c:v>
                </c:pt>
                <c:pt idx="17">
                  <c:v>Amaku General Hospital</c:v>
                </c:pt>
                <c:pt idx="18">
                  <c:v>NAUTH Nnewi</c:v>
                </c:pt>
                <c:pt idx="19">
                  <c:v>Wuse District Hospital</c:v>
                </c:pt>
              </c:strCache>
            </c:strRef>
          </c:cat>
          <c:val>
            <c:numRef>
              <c:f>'Top 3 hsp used acrossed all hsp'!$B$4:$B$24</c:f>
              <c:numCache>
                <c:formatCode>General</c:formatCode>
                <c:ptCount val="20"/>
                <c:pt idx="0">
                  <c:v>318</c:v>
                </c:pt>
                <c:pt idx="1">
                  <c:v>318</c:v>
                </c:pt>
                <c:pt idx="2">
                  <c:v>311</c:v>
                </c:pt>
                <c:pt idx="3">
                  <c:v>300</c:v>
                </c:pt>
                <c:pt idx="4">
                  <c:v>280</c:v>
                </c:pt>
                <c:pt idx="5">
                  <c:v>259</c:v>
                </c:pt>
                <c:pt idx="6">
                  <c:v>255</c:v>
                </c:pt>
                <c:pt idx="7">
                  <c:v>254</c:v>
                </c:pt>
                <c:pt idx="8">
                  <c:v>249</c:v>
                </c:pt>
                <c:pt idx="9">
                  <c:v>237</c:v>
                </c:pt>
                <c:pt idx="10">
                  <c:v>232</c:v>
                </c:pt>
                <c:pt idx="11">
                  <c:v>232</c:v>
                </c:pt>
                <c:pt idx="12">
                  <c:v>227</c:v>
                </c:pt>
                <c:pt idx="13">
                  <c:v>218</c:v>
                </c:pt>
                <c:pt idx="14">
                  <c:v>214</c:v>
                </c:pt>
                <c:pt idx="15">
                  <c:v>212</c:v>
                </c:pt>
                <c:pt idx="16">
                  <c:v>195</c:v>
                </c:pt>
                <c:pt idx="17">
                  <c:v>192</c:v>
                </c:pt>
                <c:pt idx="18">
                  <c:v>180</c:v>
                </c:pt>
                <c:pt idx="19">
                  <c:v>169</c:v>
                </c:pt>
              </c:numCache>
            </c:numRef>
          </c:val>
          <c:extLst>
            <c:ext xmlns:c16="http://schemas.microsoft.com/office/drawing/2014/chart" uri="{C3380CC4-5D6E-409C-BE32-E72D297353CC}">
              <c16:uniqueId val="{00000000-59FC-4715-A79A-DA13EDEA99B0}"/>
            </c:ext>
          </c:extLst>
        </c:ser>
        <c:dLbls>
          <c:showLegendKey val="0"/>
          <c:showVal val="0"/>
          <c:showCatName val="0"/>
          <c:showSerName val="0"/>
          <c:showPercent val="0"/>
          <c:showBubbleSize val="0"/>
        </c:dLbls>
        <c:gapWidth val="219"/>
        <c:overlap val="-27"/>
        <c:axId val="804070448"/>
        <c:axId val="804064208"/>
      </c:barChart>
      <c:catAx>
        <c:axId val="80407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064208"/>
        <c:crosses val="autoZero"/>
        <c:auto val="1"/>
        <c:lblAlgn val="ctr"/>
        <c:lblOffset val="100"/>
        <c:noMultiLvlLbl val="0"/>
      </c:catAx>
      <c:valAx>
        <c:axId val="804064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0704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8" Type="http://schemas.openxmlformats.org/officeDocument/2006/relationships/chart" Target="../charts/chart23.xml"/><Relationship Id="rId13" Type="http://schemas.openxmlformats.org/officeDocument/2006/relationships/chart" Target="../charts/chart28.xml"/><Relationship Id="rId3" Type="http://schemas.openxmlformats.org/officeDocument/2006/relationships/chart" Target="../charts/chart18.xml"/><Relationship Id="rId7" Type="http://schemas.openxmlformats.org/officeDocument/2006/relationships/chart" Target="../charts/chart22.xml"/><Relationship Id="rId12" Type="http://schemas.openxmlformats.org/officeDocument/2006/relationships/chart" Target="../charts/chart27.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11" Type="http://schemas.openxmlformats.org/officeDocument/2006/relationships/chart" Target="../charts/chart26.xml"/><Relationship Id="rId5" Type="http://schemas.openxmlformats.org/officeDocument/2006/relationships/chart" Target="../charts/chart20.xml"/><Relationship Id="rId15" Type="http://schemas.openxmlformats.org/officeDocument/2006/relationships/chart" Target="../charts/chart30.xml"/><Relationship Id="rId10" Type="http://schemas.openxmlformats.org/officeDocument/2006/relationships/chart" Target="../charts/chart25.xml"/><Relationship Id="rId4" Type="http://schemas.openxmlformats.org/officeDocument/2006/relationships/chart" Target="../charts/chart19.xml"/><Relationship Id="rId9" Type="http://schemas.openxmlformats.org/officeDocument/2006/relationships/chart" Target="../charts/chart24.xml"/><Relationship Id="rId14" Type="http://schemas.openxmlformats.org/officeDocument/2006/relationships/chart" Target="../charts/chart29.xml"/></Relationships>
</file>

<file path=xl/drawings/drawing1.xml><?xml version="1.0" encoding="utf-8"?>
<xdr:wsDr xmlns:xdr="http://schemas.openxmlformats.org/drawingml/2006/spreadsheetDrawing" xmlns:a="http://schemas.openxmlformats.org/drawingml/2006/main">
  <xdr:twoCellAnchor>
    <xdr:from>
      <xdr:col>2</xdr:col>
      <xdr:colOff>304800</xdr:colOff>
      <xdr:row>2</xdr:row>
      <xdr:rowOff>120650</xdr:rowOff>
    </xdr:from>
    <xdr:to>
      <xdr:col>9</xdr:col>
      <xdr:colOff>215900</xdr:colOff>
      <xdr:row>17</xdr:row>
      <xdr:rowOff>101600</xdr:rowOff>
    </xdr:to>
    <xdr:graphicFrame macro="">
      <xdr:nvGraphicFramePr>
        <xdr:cNvPr id="2" name="Chart 1">
          <a:extLst>
            <a:ext uri="{FF2B5EF4-FFF2-40B4-BE49-F238E27FC236}">
              <a16:creationId xmlns:a16="http://schemas.microsoft.com/office/drawing/2014/main" id="{35CE3392-5B76-8D58-E3B2-9FEA4048D0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273050</xdr:colOff>
      <xdr:row>1</xdr:row>
      <xdr:rowOff>133350</xdr:rowOff>
    </xdr:from>
    <xdr:to>
      <xdr:col>9</xdr:col>
      <xdr:colOff>577850</xdr:colOff>
      <xdr:row>16</xdr:row>
      <xdr:rowOff>114300</xdr:rowOff>
    </xdr:to>
    <xdr:graphicFrame macro="">
      <xdr:nvGraphicFramePr>
        <xdr:cNvPr id="2" name="Chart 1">
          <a:extLst>
            <a:ext uri="{FF2B5EF4-FFF2-40B4-BE49-F238E27FC236}">
              <a16:creationId xmlns:a16="http://schemas.microsoft.com/office/drawing/2014/main" id="{914E83C6-67C3-6902-D270-C57B2A003A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285750</xdr:colOff>
      <xdr:row>1</xdr:row>
      <xdr:rowOff>57150</xdr:rowOff>
    </xdr:from>
    <xdr:to>
      <xdr:col>8</xdr:col>
      <xdr:colOff>425450</xdr:colOff>
      <xdr:row>16</xdr:row>
      <xdr:rowOff>38100</xdr:rowOff>
    </xdr:to>
    <xdr:graphicFrame macro="">
      <xdr:nvGraphicFramePr>
        <xdr:cNvPr id="2" name="Chart 1">
          <a:extLst>
            <a:ext uri="{FF2B5EF4-FFF2-40B4-BE49-F238E27FC236}">
              <a16:creationId xmlns:a16="http://schemas.microsoft.com/office/drawing/2014/main" id="{2204D513-56C8-DE50-A1B5-E113DAE82B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76200</xdr:colOff>
      <xdr:row>2</xdr:row>
      <xdr:rowOff>6350</xdr:rowOff>
    </xdr:from>
    <xdr:to>
      <xdr:col>12</xdr:col>
      <xdr:colOff>76200</xdr:colOff>
      <xdr:row>13</xdr:row>
      <xdr:rowOff>25400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7CA3266-F20C-428F-9E23-C9E646D9B4B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537450" y="374650"/>
              <a:ext cx="1828800" cy="2044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317500</xdr:colOff>
      <xdr:row>1</xdr:row>
      <xdr:rowOff>107950</xdr:rowOff>
    </xdr:from>
    <xdr:to>
      <xdr:col>10</xdr:col>
      <xdr:colOff>12700</xdr:colOff>
      <xdr:row>16</xdr:row>
      <xdr:rowOff>88900</xdr:rowOff>
    </xdr:to>
    <xdr:graphicFrame macro="">
      <xdr:nvGraphicFramePr>
        <xdr:cNvPr id="2" name="Chart 1">
          <a:extLst>
            <a:ext uri="{FF2B5EF4-FFF2-40B4-BE49-F238E27FC236}">
              <a16:creationId xmlns:a16="http://schemas.microsoft.com/office/drawing/2014/main" id="{A9A453A3-AE24-FCC2-3291-C9EB5D81FD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107950</xdr:colOff>
      <xdr:row>1</xdr:row>
      <xdr:rowOff>133350</xdr:rowOff>
    </xdr:from>
    <xdr:to>
      <xdr:col>10</xdr:col>
      <xdr:colOff>412750</xdr:colOff>
      <xdr:row>16</xdr:row>
      <xdr:rowOff>114300</xdr:rowOff>
    </xdr:to>
    <xdr:graphicFrame macro="">
      <xdr:nvGraphicFramePr>
        <xdr:cNvPr id="2" name="Chart 1">
          <a:extLst>
            <a:ext uri="{FF2B5EF4-FFF2-40B4-BE49-F238E27FC236}">
              <a16:creationId xmlns:a16="http://schemas.microsoft.com/office/drawing/2014/main" id="{38769F36-A5FF-756F-FD96-8EFF5C9C95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120650</xdr:colOff>
      <xdr:row>2</xdr:row>
      <xdr:rowOff>158750</xdr:rowOff>
    </xdr:from>
    <xdr:to>
      <xdr:col>9</xdr:col>
      <xdr:colOff>425450</xdr:colOff>
      <xdr:row>17</xdr:row>
      <xdr:rowOff>139700</xdr:rowOff>
    </xdr:to>
    <xdr:graphicFrame macro="">
      <xdr:nvGraphicFramePr>
        <xdr:cNvPr id="2" name="Chart 1">
          <a:extLst>
            <a:ext uri="{FF2B5EF4-FFF2-40B4-BE49-F238E27FC236}">
              <a16:creationId xmlns:a16="http://schemas.microsoft.com/office/drawing/2014/main" id="{9B7CD318-D09E-5A11-8EEA-2056297182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546100</xdr:colOff>
      <xdr:row>3</xdr:row>
      <xdr:rowOff>133350</xdr:rowOff>
    </xdr:from>
    <xdr:to>
      <xdr:col>12</xdr:col>
      <xdr:colOff>546100</xdr:colOff>
      <xdr:row>9</xdr:row>
      <xdr:rowOff>50800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9625EE47-C46D-1B41-553E-000E05FD583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239000" y="685800"/>
              <a:ext cx="1828800" cy="1022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571500</xdr:colOff>
      <xdr:row>4</xdr:row>
      <xdr:rowOff>95250</xdr:rowOff>
    </xdr:from>
    <xdr:to>
      <xdr:col>10</xdr:col>
      <xdr:colOff>596900</xdr:colOff>
      <xdr:row>19</xdr:row>
      <xdr:rowOff>76200</xdr:rowOff>
    </xdr:to>
    <xdr:graphicFrame macro="">
      <xdr:nvGraphicFramePr>
        <xdr:cNvPr id="2" name="Chart 1">
          <a:extLst>
            <a:ext uri="{FF2B5EF4-FFF2-40B4-BE49-F238E27FC236}">
              <a16:creationId xmlns:a16="http://schemas.microsoft.com/office/drawing/2014/main" id="{20BCA4F3-D7CB-76AD-5DC5-6DA3EA95AD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146050</xdr:colOff>
      <xdr:row>1</xdr:row>
      <xdr:rowOff>101600</xdr:rowOff>
    </xdr:from>
    <xdr:to>
      <xdr:col>10</xdr:col>
      <xdr:colOff>450850</xdr:colOff>
      <xdr:row>16</xdr:row>
      <xdr:rowOff>82550</xdr:rowOff>
    </xdr:to>
    <xdr:graphicFrame macro="">
      <xdr:nvGraphicFramePr>
        <xdr:cNvPr id="2" name="Chart 1">
          <a:extLst>
            <a:ext uri="{FF2B5EF4-FFF2-40B4-BE49-F238E27FC236}">
              <a16:creationId xmlns:a16="http://schemas.microsoft.com/office/drawing/2014/main" id="{E1204B98-4D85-E080-C67A-87099CBE56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165100</xdr:colOff>
      <xdr:row>2</xdr:row>
      <xdr:rowOff>6350</xdr:rowOff>
    </xdr:from>
    <xdr:to>
      <xdr:col>9</xdr:col>
      <xdr:colOff>469900</xdr:colOff>
      <xdr:row>16</xdr:row>
      <xdr:rowOff>171450</xdr:rowOff>
    </xdr:to>
    <xdr:graphicFrame macro="">
      <xdr:nvGraphicFramePr>
        <xdr:cNvPr id="2" name="Chart 1">
          <a:extLst>
            <a:ext uri="{FF2B5EF4-FFF2-40B4-BE49-F238E27FC236}">
              <a16:creationId xmlns:a16="http://schemas.microsoft.com/office/drawing/2014/main" id="{22E42B5F-0E4C-0F25-59DB-D5E654A5F3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101600</xdr:colOff>
      <xdr:row>3</xdr:row>
      <xdr:rowOff>101600</xdr:rowOff>
    </xdr:from>
    <xdr:to>
      <xdr:col>9</xdr:col>
      <xdr:colOff>406400</xdr:colOff>
      <xdr:row>18</xdr:row>
      <xdr:rowOff>82550</xdr:rowOff>
    </xdr:to>
    <xdr:graphicFrame macro="">
      <xdr:nvGraphicFramePr>
        <xdr:cNvPr id="2" name="Chart 1">
          <a:extLst>
            <a:ext uri="{FF2B5EF4-FFF2-40B4-BE49-F238E27FC236}">
              <a16:creationId xmlns:a16="http://schemas.microsoft.com/office/drawing/2014/main" id="{D7B4DE20-5453-14C5-F0DF-0A66E0D863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476250</xdr:colOff>
      <xdr:row>2</xdr:row>
      <xdr:rowOff>146050</xdr:rowOff>
    </xdr:from>
    <xdr:to>
      <xdr:col>10</xdr:col>
      <xdr:colOff>171450</xdr:colOff>
      <xdr:row>17</xdr:row>
      <xdr:rowOff>127000</xdr:rowOff>
    </xdr:to>
    <xdr:graphicFrame macro="">
      <xdr:nvGraphicFramePr>
        <xdr:cNvPr id="2" name="Chart 1">
          <a:extLst>
            <a:ext uri="{FF2B5EF4-FFF2-40B4-BE49-F238E27FC236}">
              <a16:creationId xmlns:a16="http://schemas.microsoft.com/office/drawing/2014/main" id="{5A69016B-CA52-8C19-F977-2C5D141ABB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107950</xdr:colOff>
      <xdr:row>2</xdr:row>
      <xdr:rowOff>31750</xdr:rowOff>
    </xdr:from>
    <xdr:to>
      <xdr:col>10</xdr:col>
      <xdr:colOff>577850</xdr:colOff>
      <xdr:row>17</xdr:row>
      <xdr:rowOff>12700</xdr:rowOff>
    </xdr:to>
    <xdr:graphicFrame macro="">
      <xdr:nvGraphicFramePr>
        <xdr:cNvPr id="2" name="Chart 1">
          <a:extLst>
            <a:ext uri="{FF2B5EF4-FFF2-40B4-BE49-F238E27FC236}">
              <a16:creationId xmlns:a16="http://schemas.microsoft.com/office/drawing/2014/main" id="{19B1ACB2-E24D-0DEE-8AAF-627CFA3C0F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196850</xdr:colOff>
      <xdr:row>1</xdr:row>
      <xdr:rowOff>50800</xdr:rowOff>
    </xdr:from>
    <xdr:to>
      <xdr:col>10</xdr:col>
      <xdr:colOff>387350</xdr:colOff>
      <xdr:row>16</xdr:row>
      <xdr:rowOff>31750</xdr:rowOff>
    </xdr:to>
    <xdr:graphicFrame macro="">
      <xdr:nvGraphicFramePr>
        <xdr:cNvPr id="2" name="Chart 1">
          <a:extLst>
            <a:ext uri="{FF2B5EF4-FFF2-40B4-BE49-F238E27FC236}">
              <a16:creationId xmlns:a16="http://schemas.microsoft.com/office/drawing/2014/main" id="{932CF5E3-B49D-6091-350D-0721F07584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114300</xdr:colOff>
      <xdr:row>2</xdr:row>
      <xdr:rowOff>133350</xdr:rowOff>
    </xdr:from>
    <xdr:to>
      <xdr:col>9</xdr:col>
      <xdr:colOff>419100</xdr:colOff>
      <xdr:row>17</xdr:row>
      <xdr:rowOff>114300</xdr:rowOff>
    </xdr:to>
    <xdr:graphicFrame macro="">
      <xdr:nvGraphicFramePr>
        <xdr:cNvPr id="2" name="Chart 1">
          <a:extLst>
            <a:ext uri="{FF2B5EF4-FFF2-40B4-BE49-F238E27FC236}">
              <a16:creationId xmlns:a16="http://schemas.microsoft.com/office/drawing/2014/main" id="{2FA4D10B-55D8-ECC7-A5A5-C875881A39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2</xdr:col>
      <xdr:colOff>82550</xdr:colOff>
      <xdr:row>2</xdr:row>
      <xdr:rowOff>139700</xdr:rowOff>
    </xdr:from>
    <xdr:to>
      <xdr:col>4</xdr:col>
      <xdr:colOff>1327150</xdr:colOff>
      <xdr:row>17</xdr:row>
      <xdr:rowOff>120650</xdr:rowOff>
    </xdr:to>
    <xdr:graphicFrame macro="">
      <xdr:nvGraphicFramePr>
        <xdr:cNvPr id="2" name="Chart 1">
          <a:extLst>
            <a:ext uri="{FF2B5EF4-FFF2-40B4-BE49-F238E27FC236}">
              <a16:creationId xmlns:a16="http://schemas.microsoft.com/office/drawing/2014/main" id="{8E7C6431-6CDD-7C77-CC1C-AE919CA5DF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2</xdr:row>
      <xdr:rowOff>82550</xdr:rowOff>
    </xdr:from>
    <xdr:to>
      <xdr:col>19</xdr:col>
      <xdr:colOff>184150</xdr:colOff>
      <xdr:row>64</xdr:row>
      <xdr:rowOff>31750</xdr:rowOff>
    </xdr:to>
    <xdr:sp macro="" textlink="">
      <xdr:nvSpPr>
        <xdr:cNvPr id="2" name="Rectangle 1">
          <a:extLst>
            <a:ext uri="{FF2B5EF4-FFF2-40B4-BE49-F238E27FC236}">
              <a16:creationId xmlns:a16="http://schemas.microsoft.com/office/drawing/2014/main" id="{29600578-9D1C-1AA1-52B9-F154CD13CA77}"/>
            </a:ext>
          </a:extLst>
        </xdr:cNvPr>
        <xdr:cNvSpPr/>
      </xdr:nvSpPr>
      <xdr:spPr>
        <a:xfrm>
          <a:off x="0" y="450850"/>
          <a:ext cx="11766550" cy="11366500"/>
        </a:xfrm>
        <a:prstGeom prst="rect">
          <a:avLst/>
        </a:prstGeom>
        <a:solidFill>
          <a:schemeClr val="tx1">
            <a:lumMod val="50000"/>
            <a:lumOff val="50000"/>
          </a:schemeClr>
        </a:solid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12700</xdr:colOff>
      <xdr:row>0</xdr:row>
      <xdr:rowOff>63500</xdr:rowOff>
    </xdr:from>
    <xdr:to>
      <xdr:col>19</xdr:col>
      <xdr:colOff>177800</xdr:colOff>
      <xdr:row>2</xdr:row>
      <xdr:rowOff>25400</xdr:rowOff>
    </xdr:to>
    <xdr:sp macro="" textlink="">
      <xdr:nvSpPr>
        <xdr:cNvPr id="3" name="Rectangle 2">
          <a:extLst>
            <a:ext uri="{FF2B5EF4-FFF2-40B4-BE49-F238E27FC236}">
              <a16:creationId xmlns:a16="http://schemas.microsoft.com/office/drawing/2014/main" id="{661859B1-3810-98D5-82C2-7CA9D50B4019}"/>
            </a:ext>
          </a:extLst>
        </xdr:cNvPr>
        <xdr:cNvSpPr/>
      </xdr:nvSpPr>
      <xdr:spPr>
        <a:xfrm>
          <a:off x="12700" y="63500"/>
          <a:ext cx="11747500" cy="330200"/>
        </a:xfrm>
        <a:prstGeom prst="rect">
          <a:avLst/>
        </a:prstGeom>
        <a:solidFill>
          <a:schemeClr val="tx1">
            <a:lumMod val="50000"/>
            <a:lumOff val="50000"/>
          </a:schemeClr>
        </a:solid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bg1"/>
              </a:solidFill>
              <a:latin typeface="Aharoni" panose="020F0502020204030204" pitchFamily="2" charset="-79"/>
              <a:cs typeface="Aharoni" panose="020F0502020204030204" pitchFamily="2" charset="-79"/>
            </a:rPr>
            <a:t>PUBLIC</a:t>
          </a:r>
          <a:r>
            <a:rPr lang="en-US" sz="1800" b="1" baseline="0">
              <a:solidFill>
                <a:schemeClr val="bg1"/>
              </a:solidFill>
              <a:latin typeface="Aharoni" panose="020F0502020204030204" pitchFamily="2" charset="-79"/>
              <a:cs typeface="Aharoni" panose="020F0502020204030204" pitchFamily="2" charset="-79"/>
            </a:rPr>
            <a:t> HOSPITAL INSIGHTS DATA</a:t>
          </a:r>
          <a:endParaRPr lang="en-US" sz="1800" b="1">
            <a:solidFill>
              <a:schemeClr val="bg1"/>
            </a:solidFill>
            <a:latin typeface="Aharoni" panose="020F0502020204030204" pitchFamily="2" charset="-79"/>
            <a:cs typeface="Aharoni" panose="020F0502020204030204" pitchFamily="2" charset="-79"/>
          </a:endParaRPr>
        </a:p>
      </xdr:txBody>
    </xdr:sp>
    <xdr:clientData/>
  </xdr:twoCellAnchor>
  <xdr:twoCellAnchor>
    <xdr:from>
      <xdr:col>0</xdr:col>
      <xdr:colOff>38100</xdr:colOff>
      <xdr:row>6</xdr:row>
      <xdr:rowOff>114300</xdr:rowOff>
    </xdr:from>
    <xdr:to>
      <xdr:col>6</xdr:col>
      <xdr:colOff>222250</xdr:colOff>
      <xdr:row>17</xdr:row>
      <xdr:rowOff>114300</xdr:rowOff>
    </xdr:to>
    <xdr:graphicFrame macro="">
      <xdr:nvGraphicFramePr>
        <xdr:cNvPr id="4" name="Chart 3">
          <a:extLst>
            <a:ext uri="{FF2B5EF4-FFF2-40B4-BE49-F238E27FC236}">
              <a16:creationId xmlns:a16="http://schemas.microsoft.com/office/drawing/2014/main" id="{D7978B5B-252D-435F-AEEB-08C7C36EEF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279400</xdr:colOff>
      <xdr:row>6</xdr:row>
      <xdr:rowOff>107950</xdr:rowOff>
    </xdr:from>
    <xdr:to>
      <xdr:col>12</xdr:col>
      <xdr:colOff>520700</xdr:colOff>
      <xdr:row>17</xdr:row>
      <xdr:rowOff>107950</xdr:rowOff>
    </xdr:to>
    <xdr:graphicFrame macro="">
      <xdr:nvGraphicFramePr>
        <xdr:cNvPr id="5" name="Chart 4">
          <a:extLst>
            <a:ext uri="{FF2B5EF4-FFF2-40B4-BE49-F238E27FC236}">
              <a16:creationId xmlns:a16="http://schemas.microsoft.com/office/drawing/2014/main" id="{674169EF-422E-4712-A926-C6917A3198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571500</xdr:colOff>
      <xdr:row>6</xdr:row>
      <xdr:rowOff>95250</xdr:rowOff>
    </xdr:from>
    <xdr:to>
      <xdr:col>19</xdr:col>
      <xdr:colOff>127000</xdr:colOff>
      <xdr:row>17</xdr:row>
      <xdr:rowOff>120650</xdr:rowOff>
    </xdr:to>
    <xdr:graphicFrame macro="">
      <xdr:nvGraphicFramePr>
        <xdr:cNvPr id="6" name="Chart 5">
          <a:extLst>
            <a:ext uri="{FF2B5EF4-FFF2-40B4-BE49-F238E27FC236}">
              <a16:creationId xmlns:a16="http://schemas.microsoft.com/office/drawing/2014/main" id="{C3E74FEE-B940-46A2-957B-1576E768E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38100</xdr:colOff>
      <xdr:row>17</xdr:row>
      <xdr:rowOff>177800</xdr:rowOff>
    </xdr:from>
    <xdr:to>
      <xdr:col>6</xdr:col>
      <xdr:colOff>222250</xdr:colOff>
      <xdr:row>29</xdr:row>
      <xdr:rowOff>38100</xdr:rowOff>
    </xdr:to>
    <xdr:graphicFrame macro="">
      <xdr:nvGraphicFramePr>
        <xdr:cNvPr id="7" name="Chart 6">
          <a:extLst>
            <a:ext uri="{FF2B5EF4-FFF2-40B4-BE49-F238E27FC236}">
              <a16:creationId xmlns:a16="http://schemas.microsoft.com/office/drawing/2014/main" id="{53281D66-27B8-4A56-9820-12BBDE240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285750</xdr:colOff>
      <xdr:row>17</xdr:row>
      <xdr:rowOff>171450</xdr:rowOff>
    </xdr:from>
    <xdr:to>
      <xdr:col>12</xdr:col>
      <xdr:colOff>520700</xdr:colOff>
      <xdr:row>29</xdr:row>
      <xdr:rowOff>31750</xdr:rowOff>
    </xdr:to>
    <xdr:graphicFrame macro="">
      <xdr:nvGraphicFramePr>
        <xdr:cNvPr id="8" name="Chart 7">
          <a:extLst>
            <a:ext uri="{FF2B5EF4-FFF2-40B4-BE49-F238E27FC236}">
              <a16:creationId xmlns:a16="http://schemas.microsoft.com/office/drawing/2014/main" id="{A7A128A5-A069-4F9E-BA68-8041EFA8C3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577850</xdr:colOff>
      <xdr:row>18</xdr:row>
      <xdr:rowOff>0</xdr:rowOff>
    </xdr:from>
    <xdr:to>
      <xdr:col>19</xdr:col>
      <xdr:colOff>120650</xdr:colOff>
      <xdr:row>29</xdr:row>
      <xdr:rowOff>25400</xdr:rowOff>
    </xdr:to>
    <xdr:graphicFrame macro="">
      <xdr:nvGraphicFramePr>
        <xdr:cNvPr id="9" name="Chart 8">
          <a:extLst>
            <a:ext uri="{FF2B5EF4-FFF2-40B4-BE49-F238E27FC236}">
              <a16:creationId xmlns:a16="http://schemas.microsoft.com/office/drawing/2014/main" id="{C771E30D-8E35-4E79-8B61-E1EE7F4A58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38100</xdr:colOff>
      <xdr:row>29</xdr:row>
      <xdr:rowOff>101600</xdr:rowOff>
    </xdr:from>
    <xdr:to>
      <xdr:col>6</xdr:col>
      <xdr:colOff>241300</xdr:colOff>
      <xdr:row>40</xdr:row>
      <xdr:rowOff>127000</xdr:rowOff>
    </xdr:to>
    <xdr:graphicFrame macro="">
      <xdr:nvGraphicFramePr>
        <xdr:cNvPr id="10" name="Chart 9">
          <a:extLst>
            <a:ext uri="{FF2B5EF4-FFF2-40B4-BE49-F238E27FC236}">
              <a16:creationId xmlns:a16="http://schemas.microsoft.com/office/drawing/2014/main" id="{6E6D94AF-90F4-4DDA-879C-4216BD088C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279400</xdr:colOff>
      <xdr:row>29</xdr:row>
      <xdr:rowOff>95250</xdr:rowOff>
    </xdr:from>
    <xdr:to>
      <xdr:col>12</xdr:col>
      <xdr:colOff>533400</xdr:colOff>
      <xdr:row>40</xdr:row>
      <xdr:rowOff>139700</xdr:rowOff>
    </xdr:to>
    <xdr:graphicFrame macro="">
      <xdr:nvGraphicFramePr>
        <xdr:cNvPr id="11" name="Chart 10">
          <a:extLst>
            <a:ext uri="{FF2B5EF4-FFF2-40B4-BE49-F238E27FC236}">
              <a16:creationId xmlns:a16="http://schemas.microsoft.com/office/drawing/2014/main" id="{52629213-1A08-4E88-9245-30BB81EE2D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590550</xdr:colOff>
      <xdr:row>29</xdr:row>
      <xdr:rowOff>88900</xdr:rowOff>
    </xdr:from>
    <xdr:to>
      <xdr:col>19</xdr:col>
      <xdr:colOff>114300</xdr:colOff>
      <xdr:row>40</xdr:row>
      <xdr:rowOff>127000</xdr:rowOff>
    </xdr:to>
    <xdr:graphicFrame macro="">
      <xdr:nvGraphicFramePr>
        <xdr:cNvPr id="12" name="Chart 11">
          <a:extLst>
            <a:ext uri="{FF2B5EF4-FFF2-40B4-BE49-F238E27FC236}">
              <a16:creationId xmlns:a16="http://schemas.microsoft.com/office/drawing/2014/main" id="{B65E3888-AA6C-4E5B-BECE-A3B2221D5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50800</xdr:colOff>
      <xdr:row>41</xdr:row>
      <xdr:rowOff>0</xdr:rowOff>
    </xdr:from>
    <xdr:to>
      <xdr:col>6</xdr:col>
      <xdr:colOff>234950</xdr:colOff>
      <xdr:row>52</xdr:row>
      <xdr:rowOff>44450</xdr:rowOff>
    </xdr:to>
    <xdr:graphicFrame macro="">
      <xdr:nvGraphicFramePr>
        <xdr:cNvPr id="13" name="Chart 12">
          <a:extLst>
            <a:ext uri="{FF2B5EF4-FFF2-40B4-BE49-F238E27FC236}">
              <a16:creationId xmlns:a16="http://schemas.microsoft.com/office/drawing/2014/main" id="{19A22D32-084D-4EB3-9EF0-0F00AC08A6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279400</xdr:colOff>
      <xdr:row>41</xdr:row>
      <xdr:rowOff>19050</xdr:rowOff>
    </xdr:from>
    <xdr:to>
      <xdr:col>12</xdr:col>
      <xdr:colOff>539750</xdr:colOff>
      <xdr:row>52</xdr:row>
      <xdr:rowOff>57150</xdr:rowOff>
    </xdr:to>
    <xdr:graphicFrame macro="">
      <xdr:nvGraphicFramePr>
        <xdr:cNvPr id="14" name="Chart 13">
          <a:extLst>
            <a:ext uri="{FF2B5EF4-FFF2-40B4-BE49-F238E27FC236}">
              <a16:creationId xmlns:a16="http://schemas.microsoft.com/office/drawing/2014/main" id="{2848224B-FC1C-4C3B-8E67-811CB49A4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596900</xdr:colOff>
      <xdr:row>41</xdr:row>
      <xdr:rowOff>0</xdr:rowOff>
    </xdr:from>
    <xdr:to>
      <xdr:col>19</xdr:col>
      <xdr:colOff>133350</xdr:colOff>
      <xdr:row>52</xdr:row>
      <xdr:rowOff>50800</xdr:rowOff>
    </xdr:to>
    <xdr:graphicFrame macro="">
      <xdr:nvGraphicFramePr>
        <xdr:cNvPr id="15" name="Chart 14">
          <a:extLst>
            <a:ext uri="{FF2B5EF4-FFF2-40B4-BE49-F238E27FC236}">
              <a16:creationId xmlns:a16="http://schemas.microsoft.com/office/drawing/2014/main" id="{649297A3-9CAC-4700-95A6-79ED928E94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44450</xdr:colOff>
      <xdr:row>52</xdr:row>
      <xdr:rowOff>101600</xdr:rowOff>
    </xdr:from>
    <xdr:to>
      <xdr:col>6</xdr:col>
      <xdr:colOff>241300</xdr:colOff>
      <xdr:row>63</xdr:row>
      <xdr:rowOff>171450</xdr:rowOff>
    </xdr:to>
    <xdr:graphicFrame macro="">
      <xdr:nvGraphicFramePr>
        <xdr:cNvPr id="16" name="Chart 15">
          <a:extLst>
            <a:ext uri="{FF2B5EF4-FFF2-40B4-BE49-F238E27FC236}">
              <a16:creationId xmlns:a16="http://schemas.microsoft.com/office/drawing/2014/main" id="{61FE3551-1783-48A6-975E-73968FA978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285750</xdr:colOff>
      <xdr:row>52</xdr:row>
      <xdr:rowOff>114300</xdr:rowOff>
    </xdr:from>
    <xdr:to>
      <xdr:col>12</xdr:col>
      <xdr:colOff>552450</xdr:colOff>
      <xdr:row>63</xdr:row>
      <xdr:rowOff>177800</xdr:rowOff>
    </xdr:to>
    <xdr:graphicFrame macro="">
      <xdr:nvGraphicFramePr>
        <xdr:cNvPr id="17" name="Chart 16">
          <a:extLst>
            <a:ext uri="{FF2B5EF4-FFF2-40B4-BE49-F238E27FC236}">
              <a16:creationId xmlns:a16="http://schemas.microsoft.com/office/drawing/2014/main" id="{33621183-E128-486F-811D-1CEB1AA49C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603250</xdr:colOff>
      <xdr:row>52</xdr:row>
      <xdr:rowOff>114300</xdr:rowOff>
    </xdr:from>
    <xdr:to>
      <xdr:col>19</xdr:col>
      <xdr:colOff>146050</xdr:colOff>
      <xdr:row>64</xdr:row>
      <xdr:rowOff>0</xdr:rowOff>
    </xdr:to>
    <xdr:graphicFrame macro="">
      <xdr:nvGraphicFramePr>
        <xdr:cNvPr id="18" name="Chart 17">
          <a:extLst>
            <a:ext uri="{FF2B5EF4-FFF2-40B4-BE49-F238E27FC236}">
              <a16:creationId xmlns:a16="http://schemas.microsoft.com/office/drawing/2014/main" id="{BDDC159A-F009-415F-B4D5-2505D647DA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15</xdr:col>
      <xdr:colOff>527050</xdr:colOff>
      <xdr:row>2</xdr:row>
      <xdr:rowOff>127000</xdr:rowOff>
    </xdr:from>
    <xdr:to>
      <xdr:col>19</xdr:col>
      <xdr:colOff>107950</xdr:colOff>
      <xdr:row>6</xdr:row>
      <xdr:rowOff>50800</xdr:rowOff>
    </xdr:to>
    <mc:AlternateContent xmlns:mc="http://schemas.openxmlformats.org/markup-compatibility/2006" xmlns:a14="http://schemas.microsoft.com/office/drawing/2010/main">
      <mc:Choice Requires="a14">
        <xdr:graphicFrame macro="">
          <xdr:nvGraphicFramePr>
            <xdr:cNvPr id="19" name="Department 1">
              <a:extLst>
                <a:ext uri="{FF2B5EF4-FFF2-40B4-BE49-F238E27FC236}">
                  <a16:creationId xmlns:a16="http://schemas.microsoft.com/office/drawing/2014/main" id="{79A01FE1-2583-46EA-BDE8-5E2F512FEE2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9671050" y="495300"/>
              <a:ext cx="2019300" cy="66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355600</xdr:colOff>
      <xdr:row>2</xdr:row>
      <xdr:rowOff>146050</xdr:rowOff>
    </xdr:from>
    <xdr:to>
      <xdr:col>15</xdr:col>
      <xdr:colOff>495300</xdr:colOff>
      <xdr:row>6</xdr:row>
      <xdr:rowOff>38100</xdr:rowOff>
    </xdr:to>
    <mc:AlternateContent xmlns:mc="http://schemas.openxmlformats.org/markup-compatibility/2006" xmlns:a14="http://schemas.microsoft.com/office/drawing/2010/main">
      <mc:Choice Requires="a14">
        <xdr:graphicFrame macro="">
          <xdr:nvGraphicFramePr>
            <xdr:cNvPr id="21" name="Gender 1">
              <a:extLst>
                <a:ext uri="{FF2B5EF4-FFF2-40B4-BE49-F238E27FC236}">
                  <a16:creationId xmlns:a16="http://schemas.microsoft.com/office/drawing/2014/main" id="{FBBE8BB1-5D24-4ED0-9918-BE6463107B2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670800" y="514350"/>
              <a:ext cx="1968500"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44450</xdr:colOff>
      <xdr:row>2</xdr:row>
      <xdr:rowOff>146050</xdr:rowOff>
    </xdr:from>
    <xdr:to>
      <xdr:col>3</xdr:col>
      <xdr:colOff>76200</xdr:colOff>
      <xdr:row>6</xdr:row>
      <xdr:rowOff>50800</xdr:rowOff>
    </xdr:to>
    <xdr:sp macro="" textlink="">
      <xdr:nvSpPr>
        <xdr:cNvPr id="20" name="Rectangle 19">
          <a:extLst>
            <a:ext uri="{FF2B5EF4-FFF2-40B4-BE49-F238E27FC236}">
              <a16:creationId xmlns:a16="http://schemas.microsoft.com/office/drawing/2014/main" id="{EBE2DAD7-5FED-DE40-868F-D4DDE4E0566C}"/>
            </a:ext>
          </a:extLst>
        </xdr:cNvPr>
        <xdr:cNvSpPr/>
      </xdr:nvSpPr>
      <xdr:spPr>
        <a:xfrm>
          <a:off x="44450" y="514350"/>
          <a:ext cx="1860550" cy="641350"/>
        </a:xfrm>
        <a:prstGeom prst="rect">
          <a:avLst/>
        </a:prstGeom>
        <a:solidFill>
          <a:schemeClr val="bg1"/>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rPr>
            <a:t>Total Number</a:t>
          </a:r>
          <a:r>
            <a:rPr lang="en-US" sz="1200" b="1" baseline="0">
              <a:solidFill>
                <a:sysClr val="windowText" lastClr="000000"/>
              </a:solidFill>
            </a:rPr>
            <a:t> of Patients</a:t>
          </a:r>
        </a:p>
        <a:p>
          <a:pPr algn="ctr"/>
          <a:r>
            <a:rPr lang="en-US" sz="1200" b="1" baseline="0">
              <a:solidFill>
                <a:sysClr val="windowText" lastClr="000000"/>
              </a:solidFill>
            </a:rPr>
            <a:t>(4852)</a:t>
          </a:r>
          <a:endParaRPr lang="en-US" sz="1200" b="1">
            <a:solidFill>
              <a:sysClr val="windowText" lastClr="000000"/>
            </a:solidFill>
          </a:endParaRPr>
        </a:p>
      </xdr:txBody>
    </xdr:sp>
    <xdr:clientData/>
  </xdr:twoCellAnchor>
  <xdr:twoCellAnchor>
    <xdr:from>
      <xdr:col>3</xdr:col>
      <xdr:colOff>120650</xdr:colOff>
      <xdr:row>2</xdr:row>
      <xdr:rowOff>146050</xdr:rowOff>
    </xdr:from>
    <xdr:to>
      <xdr:col>6</xdr:col>
      <xdr:colOff>152400</xdr:colOff>
      <xdr:row>6</xdr:row>
      <xdr:rowOff>50800</xdr:rowOff>
    </xdr:to>
    <xdr:sp macro="" textlink="">
      <xdr:nvSpPr>
        <xdr:cNvPr id="22" name="Rectangle 21">
          <a:extLst>
            <a:ext uri="{FF2B5EF4-FFF2-40B4-BE49-F238E27FC236}">
              <a16:creationId xmlns:a16="http://schemas.microsoft.com/office/drawing/2014/main" id="{844A0FD3-0002-3173-4B11-70C8F8D3D7FD}"/>
            </a:ext>
          </a:extLst>
        </xdr:cNvPr>
        <xdr:cNvSpPr/>
      </xdr:nvSpPr>
      <xdr:spPr>
        <a:xfrm>
          <a:off x="1949450" y="514350"/>
          <a:ext cx="1860550" cy="641350"/>
        </a:xfrm>
        <a:prstGeom prst="rect">
          <a:avLst/>
        </a:prstGeom>
        <a:solidFill>
          <a:schemeClr val="bg1"/>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rPr>
            <a:t>Total Number</a:t>
          </a:r>
          <a:r>
            <a:rPr lang="en-US" sz="1200" b="1" baseline="0">
              <a:solidFill>
                <a:sysClr val="windowText" lastClr="000000"/>
              </a:solidFill>
            </a:rPr>
            <a:t> Of Female Patients</a:t>
          </a:r>
        </a:p>
      </xdr:txBody>
    </xdr:sp>
    <xdr:clientData/>
  </xdr:twoCellAnchor>
  <xdr:twoCellAnchor>
    <xdr:from>
      <xdr:col>9</xdr:col>
      <xdr:colOff>273050</xdr:colOff>
      <xdr:row>2</xdr:row>
      <xdr:rowOff>146050</xdr:rowOff>
    </xdr:from>
    <xdr:to>
      <xdr:col>12</xdr:col>
      <xdr:colOff>304800</xdr:colOff>
      <xdr:row>6</xdr:row>
      <xdr:rowOff>50800</xdr:rowOff>
    </xdr:to>
    <xdr:sp macro="" textlink="">
      <xdr:nvSpPr>
        <xdr:cNvPr id="23" name="Rectangle 22">
          <a:extLst>
            <a:ext uri="{FF2B5EF4-FFF2-40B4-BE49-F238E27FC236}">
              <a16:creationId xmlns:a16="http://schemas.microsoft.com/office/drawing/2014/main" id="{2FDF4DD9-6573-2794-C9FC-DD7182BBA222}"/>
            </a:ext>
          </a:extLst>
        </xdr:cNvPr>
        <xdr:cNvSpPr/>
      </xdr:nvSpPr>
      <xdr:spPr>
        <a:xfrm>
          <a:off x="5759450" y="514350"/>
          <a:ext cx="1860550" cy="641350"/>
        </a:xfrm>
        <a:prstGeom prst="rect">
          <a:avLst/>
        </a:prstGeom>
        <a:solidFill>
          <a:schemeClr val="bg1"/>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rPr>
            <a:t>Total Number</a:t>
          </a:r>
          <a:r>
            <a:rPr lang="en-US" sz="1200" b="1" baseline="0">
              <a:solidFill>
                <a:sysClr val="windowText" lastClr="000000"/>
              </a:solidFill>
            </a:rPr>
            <a:t> Of </a:t>
          </a:r>
          <a:r>
            <a:rPr lang="en-US" sz="1100" b="1" baseline="0">
              <a:solidFill>
                <a:sysClr val="windowText" lastClr="000000"/>
              </a:solidFill>
            </a:rPr>
            <a:t>Department</a:t>
          </a:r>
        </a:p>
        <a:p>
          <a:pPr algn="ctr"/>
          <a:r>
            <a:rPr lang="en-US" sz="1200" b="1" baseline="0">
              <a:solidFill>
                <a:sysClr val="windowText" lastClr="000000"/>
              </a:solidFill>
            </a:rPr>
            <a:t>(6)</a:t>
          </a:r>
        </a:p>
      </xdr:txBody>
    </xdr:sp>
    <xdr:clientData/>
  </xdr:twoCellAnchor>
  <xdr:twoCellAnchor>
    <xdr:from>
      <xdr:col>4</xdr:col>
      <xdr:colOff>152400</xdr:colOff>
      <xdr:row>4</xdr:row>
      <xdr:rowOff>158750</xdr:rowOff>
    </xdr:from>
    <xdr:to>
      <xdr:col>5</xdr:col>
      <xdr:colOff>95250</xdr:colOff>
      <xdr:row>6</xdr:row>
      <xdr:rowOff>57150</xdr:rowOff>
    </xdr:to>
    <xdr:sp macro="" textlink="'Gender distribution for admited'!B4">
      <xdr:nvSpPr>
        <xdr:cNvPr id="27" name="Rectangle 26">
          <a:extLst>
            <a:ext uri="{FF2B5EF4-FFF2-40B4-BE49-F238E27FC236}">
              <a16:creationId xmlns:a16="http://schemas.microsoft.com/office/drawing/2014/main" id="{1EAB38D6-96C4-9356-8B4C-0FEFE22DE031}"/>
            </a:ext>
          </a:extLst>
        </xdr:cNvPr>
        <xdr:cNvSpPr/>
      </xdr:nvSpPr>
      <xdr:spPr>
        <a:xfrm>
          <a:off x="2590800" y="895350"/>
          <a:ext cx="552450" cy="2667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B5800B7-F7C9-4763-9FC2-32894399070C}" type="TxLink">
            <a:rPr lang="en-US" sz="1100" b="1" i="0" u="none" strike="noStrike">
              <a:solidFill>
                <a:srgbClr val="000000"/>
              </a:solidFill>
              <a:latin typeface="Aptos Narrow"/>
            </a:rPr>
            <a:pPr algn="l"/>
            <a:t>2551</a:t>
          </a:fld>
          <a:endParaRPr lang="en-US" sz="1100" b="1"/>
        </a:p>
      </xdr:txBody>
    </xdr:sp>
    <xdr:clientData/>
  </xdr:twoCellAnchor>
  <xdr:twoCellAnchor>
    <xdr:from>
      <xdr:col>6</xdr:col>
      <xdr:colOff>190500</xdr:colOff>
      <xdr:row>2</xdr:row>
      <xdr:rowOff>139700</xdr:rowOff>
    </xdr:from>
    <xdr:to>
      <xdr:col>9</xdr:col>
      <xdr:colOff>228600</xdr:colOff>
      <xdr:row>6</xdr:row>
      <xdr:rowOff>44450</xdr:rowOff>
    </xdr:to>
    <xdr:sp macro="" textlink="">
      <xdr:nvSpPr>
        <xdr:cNvPr id="28" name="Rectangle 27">
          <a:extLst>
            <a:ext uri="{FF2B5EF4-FFF2-40B4-BE49-F238E27FC236}">
              <a16:creationId xmlns:a16="http://schemas.microsoft.com/office/drawing/2014/main" id="{C2166858-18C5-0F0D-F655-4D75F3C0E853}"/>
            </a:ext>
          </a:extLst>
        </xdr:cNvPr>
        <xdr:cNvSpPr/>
      </xdr:nvSpPr>
      <xdr:spPr>
        <a:xfrm>
          <a:off x="3848100" y="508000"/>
          <a:ext cx="1866900" cy="641350"/>
        </a:xfrm>
        <a:prstGeom prst="rect">
          <a:avLst/>
        </a:prstGeom>
        <a:solidFill>
          <a:schemeClr val="bg1"/>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ysClr val="windowText" lastClr="000000"/>
              </a:solidFill>
            </a:rPr>
            <a:t>Total Number Of Male Patients</a:t>
          </a:r>
        </a:p>
      </xdr:txBody>
    </xdr:sp>
    <xdr:clientData/>
  </xdr:twoCellAnchor>
  <xdr:twoCellAnchor>
    <xdr:from>
      <xdr:col>7</xdr:col>
      <xdr:colOff>222250</xdr:colOff>
      <xdr:row>4</xdr:row>
      <xdr:rowOff>133350</xdr:rowOff>
    </xdr:from>
    <xdr:to>
      <xdr:col>8</xdr:col>
      <xdr:colOff>165100</xdr:colOff>
      <xdr:row>6</xdr:row>
      <xdr:rowOff>50800</xdr:rowOff>
    </xdr:to>
    <xdr:sp macro="" textlink="'Gender distribution for admited'!B5">
      <xdr:nvSpPr>
        <xdr:cNvPr id="29" name="Rectangle 28">
          <a:extLst>
            <a:ext uri="{FF2B5EF4-FFF2-40B4-BE49-F238E27FC236}">
              <a16:creationId xmlns:a16="http://schemas.microsoft.com/office/drawing/2014/main" id="{FF2FBCC3-6189-57AB-4DC4-1C00023BC6A2}"/>
            </a:ext>
          </a:extLst>
        </xdr:cNvPr>
        <xdr:cNvSpPr/>
      </xdr:nvSpPr>
      <xdr:spPr>
        <a:xfrm>
          <a:off x="4489450" y="869950"/>
          <a:ext cx="5524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B7066631-52A7-430B-93F3-D825DA56732F}" type="TxLink">
            <a:rPr lang="en-US" sz="1100" b="1" i="0" u="none" strike="noStrike">
              <a:solidFill>
                <a:srgbClr val="000000"/>
              </a:solidFill>
              <a:latin typeface="Aptos Narrow"/>
            </a:rPr>
            <a:pPr algn="l"/>
            <a:t>2301</a:t>
          </a:fld>
          <a:endParaRPr lang="en-US" sz="11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87.742991782405" createdVersion="8" refreshedVersion="8" minRefreshableVersion="3" recordCount="1000" xr:uid="{53112690-BB4F-4E7A-84D7-851FF7DFCA41}">
  <cacheSource type="worksheet">
    <worksheetSource ref="A1:N1001" sheet="Public_Hospital_Utilization_Dat"/>
  </cacheSource>
  <cacheFields count="14">
    <cacheField name="Month" numFmtId="0">
      <sharedItems/>
    </cacheField>
    <cacheField name="State" numFmtId="0">
      <sharedItems/>
    </cacheField>
    <cacheField name="Hospital" numFmtId="0">
      <sharedItems/>
    </cacheField>
    <cacheField name="Department" numFmtId="0">
      <sharedItems count="6">
        <s v="Pediatrics"/>
        <s v="Outpatient"/>
        <s v="Maternity"/>
        <s v="Internal Medicine"/>
        <s v="Emergency"/>
        <s v="Surgery"/>
      </sharedItems>
    </cacheField>
    <cacheField name="Service" numFmtId="0">
      <sharedItems count="6">
        <s v="Admission"/>
        <s v="Delivery"/>
        <s v="Surgery"/>
        <s v="Consultation"/>
        <s v="Lab Test"/>
        <s v="Medication"/>
      </sharedItems>
    </cacheField>
    <cacheField name="Gender" numFmtId="0">
      <sharedItems count="2">
        <s v="Female"/>
        <s v="Male"/>
      </sharedItems>
    </cacheField>
    <cacheField name="Patients Admitted" numFmtId="0">
      <sharedItems containsSemiMixedTypes="0" containsString="0" containsNumber="1" containsInteger="1" minValue="0" maxValue="13" count="14">
        <n v="5"/>
        <n v="3"/>
        <n v="8"/>
        <n v="2"/>
        <n v="6"/>
        <n v="1"/>
        <n v="11"/>
        <n v="4"/>
        <n v="7"/>
        <n v="10"/>
        <n v="9"/>
        <n v="13"/>
        <n v="0"/>
        <n v="12"/>
      </sharedItems>
    </cacheField>
    <cacheField name="Patients Discharged" numFmtId="0">
      <sharedItems containsSemiMixedTypes="0" containsString="0" containsNumber="1" containsInteger="1" minValue="0" maxValue="12"/>
    </cacheField>
    <cacheField name="Mortality Count" numFmtId="0">
      <sharedItems containsSemiMixedTypes="0" containsString="0" containsNumber="1" containsInteger="1" minValue="0" maxValue="3"/>
    </cacheField>
    <cacheField name="Avg Stay (Days)" numFmtId="0">
      <sharedItems containsSemiMixedTypes="0" containsString="0" containsNumber="1" minValue="-0.5" maxValue="5.9"/>
    </cacheField>
    <cacheField name="Mortality Rate" numFmtId="0">
      <sharedItems containsSemiMixedTypes="0" containsString="0" containsNumber="1" minValue="0" maxValue="1000"/>
    </cacheField>
    <cacheField name="Avg Length of stay KPI" numFmtId="0">
      <sharedItems containsSemiMixedTypes="0" containsString="0" containsNumber="1" minValue="-3.5" maxValue="51.599999999999994"/>
    </cacheField>
    <cacheField name="Total admission for male" numFmtId="0">
      <sharedItems containsString="0" containsBlank="1" containsNumber="1" containsInteger="1" minValue="2301" maxValue="2301"/>
    </cacheField>
    <cacheField name="Total admission for female" numFmtId="0">
      <sharedItems containsString="0" containsBlank="1" containsNumber="1" containsInteger="1" minValue="2551" maxValue="2551"/>
    </cacheField>
  </cacheFields>
  <extLst>
    <ext xmlns:x14="http://schemas.microsoft.com/office/spreadsheetml/2009/9/main" uri="{725AE2AE-9491-48be-B2B4-4EB974FC3084}">
      <x14:pivotCacheDefinition pivotCacheId="8130105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87.742992013889" createdVersion="8" refreshedVersion="8" minRefreshableVersion="3" recordCount="1000" xr:uid="{200512C6-327F-49B4-A8FB-A6D51222D9D5}">
  <cacheSource type="worksheet">
    <worksheetSource ref="A1:M1001" sheet="Public_Hospital_Utilization_Dat"/>
  </cacheSource>
  <cacheFields count="13">
    <cacheField name="Month" numFmtId="0">
      <sharedItems count="12">
        <s v="2023-04"/>
        <s v="2023-06"/>
        <s v="2023-10"/>
        <s v="2023-08"/>
        <s v="2023-01"/>
        <s v="2023-03"/>
        <s v="2023-02"/>
        <s v="2023-05"/>
        <s v="2023-07"/>
        <s v="2023-12"/>
        <s v="2023-09"/>
        <s v="2023-11"/>
      </sharedItems>
    </cacheField>
    <cacheField name="State" numFmtId="0">
      <sharedItems/>
    </cacheField>
    <cacheField name="Hospital" numFmtId="0">
      <sharedItems count="20">
        <s v="Asaba General Hospital"/>
        <s v="National Hospital Abuja"/>
        <s v="Amaku General Hospital"/>
        <s v="LASUTH"/>
        <s v="Central Hospital Benin"/>
        <s v="Barau Dikko Hospital"/>
        <s v="St Gerard Hospital"/>
        <s v="Murtala Mohammed Hospital"/>
        <s v="Aminu Kano Teaching Hospital"/>
        <s v="Maiduguri Specialist Hospital"/>
        <s v="Braithwaite Memorial Hospital"/>
        <s v="UBTH"/>
        <s v="Warri Central Hospital"/>
        <s v="UMTH"/>
        <s v="UCH Ibadan"/>
        <s v="Ikeja General Hospital"/>
        <s v="Wuse District Hospital"/>
        <s v="Adeoyo Maternity Hospital"/>
        <s v="UPTH"/>
        <s v="NAUTH Nnewi"/>
      </sharedItems>
    </cacheField>
    <cacheField name="Department" numFmtId="0">
      <sharedItems/>
    </cacheField>
    <cacheField name="Service" numFmtId="0">
      <sharedItems/>
    </cacheField>
    <cacheField name="Gender" numFmtId="0">
      <sharedItems/>
    </cacheField>
    <cacheField name="Patients Admitted" numFmtId="0">
      <sharedItems containsSemiMixedTypes="0" containsString="0" containsNumber="1" containsInteger="1" minValue="0" maxValue="13"/>
    </cacheField>
    <cacheField name="Patients Discharged" numFmtId="0">
      <sharedItems containsSemiMixedTypes="0" containsString="0" containsNumber="1" containsInteger="1" minValue="0" maxValue="12"/>
    </cacheField>
    <cacheField name="Mortality Count" numFmtId="0">
      <sharedItems containsSemiMixedTypes="0" containsString="0" containsNumber="1" containsInteger="1" minValue="0" maxValue="3"/>
    </cacheField>
    <cacheField name="Avg Stay (Days)" numFmtId="0">
      <sharedItems containsSemiMixedTypes="0" containsString="0" containsNumber="1" minValue="-0.5" maxValue="5.9"/>
    </cacheField>
    <cacheField name="Mortality Rate" numFmtId="0">
      <sharedItems containsSemiMixedTypes="0" containsString="0" containsNumber="1" minValue="0" maxValue="1000"/>
    </cacheField>
    <cacheField name="Avg Length of stay KPI" numFmtId="0">
      <sharedItems containsSemiMixedTypes="0" containsString="0" containsNumber="1" minValue="-3.5" maxValue="51.599999999999994"/>
    </cacheField>
    <cacheField name="Total admission for male" numFmtId="0">
      <sharedItems containsString="0" containsBlank="1" containsNumber="1" containsInteger="1" minValue="2301" maxValue="23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87.749965856485" createdVersion="8" refreshedVersion="8" minRefreshableVersion="3" recordCount="1000" xr:uid="{2E69A929-3FEF-4D05-A7EE-17EC10974DB5}">
  <cacheSource type="worksheet">
    <worksheetSource ref="A1:O1001" sheet="Public_Hospital_Utilization_Dat"/>
  </cacheSource>
  <cacheFields count="15">
    <cacheField name="Month" numFmtId="0">
      <sharedItems/>
    </cacheField>
    <cacheField name="State" numFmtId="0">
      <sharedItems count="10">
        <s v="Delta"/>
        <s v="FCT"/>
        <s v="Anambra"/>
        <s v="Lagos"/>
        <s v="Edo"/>
        <s v="Kaduna"/>
        <s v="Kano"/>
        <s v="Borno"/>
        <s v="Rivers"/>
        <s v="Oyo"/>
      </sharedItems>
    </cacheField>
    <cacheField name="Hospital" numFmtId="0">
      <sharedItems/>
    </cacheField>
    <cacheField name="Department" numFmtId="0">
      <sharedItems count="6">
        <s v="Pediatrics"/>
        <s v="Outpatient"/>
        <s v="Maternity"/>
        <s v="Internal Medicine"/>
        <s v="Emergency"/>
        <s v="Surgery"/>
      </sharedItems>
    </cacheField>
    <cacheField name="Service" numFmtId="0">
      <sharedItems/>
    </cacheField>
    <cacheField name="Gender" numFmtId="0">
      <sharedItems/>
    </cacheField>
    <cacheField name="Patients Admitted" numFmtId="0">
      <sharedItems containsSemiMixedTypes="0" containsString="0" containsNumber="1" containsInteger="1" minValue="0" maxValue="13"/>
    </cacheField>
    <cacheField name="Patients Discharged" numFmtId="0">
      <sharedItems containsSemiMixedTypes="0" containsString="0" containsNumber="1" containsInteger="1" minValue="0" maxValue="12"/>
    </cacheField>
    <cacheField name="Mortality Count" numFmtId="0">
      <sharedItems containsSemiMixedTypes="0" containsString="0" containsNumber="1" containsInteger="1" minValue="0" maxValue="3"/>
    </cacheField>
    <cacheField name="Avg Stay (Days)" numFmtId="0">
      <sharedItems containsSemiMixedTypes="0" containsString="0" containsNumber="1" minValue="-0.5" maxValue="5.9"/>
    </cacheField>
    <cacheField name="Mortality Rate" numFmtId="0">
      <sharedItems containsSemiMixedTypes="0" containsString="0" containsNumber="1" minValue="0" maxValue="1000"/>
    </cacheField>
    <cacheField name="Avg Length of stay KPI" numFmtId="0">
      <sharedItems containsSemiMixedTypes="0" containsString="0" containsNumber="1" minValue="-3.5" maxValue="51.599999999999994"/>
    </cacheField>
    <cacheField name="Total admission for male" numFmtId="0">
      <sharedItems containsString="0" containsBlank="1" containsNumber="1" containsInteger="1" minValue="2301" maxValue="2301"/>
    </cacheField>
    <cacheField name="Total admission for female" numFmtId="0">
      <sharedItems containsString="0" containsBlank="1" containsNumber="1" containsInteger="1" minValue="2551" maxValue="2551"/>
    </cacheField>
    <cacheField name="State with highest admission num"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87.789351504631" createdVersion="8" refreshedVersion="8" minRefreshableVersion="3" recordCount="1000" xr:uid="{705A3E06-3C61-4DDB-9451-6FCA626FA403}">
  <cacheSource type="worksheet">
    <worksheetSource ref="A1:P1001" sheet="Public_Hospital_Utilization_Dat"/>
  </cacheSource>
  <cacheFields count="16">
    <cacheField name="Month" numFmtId="0">
      <sharedItems count="12">
        <s v="2023-04"/>
        <s v="2023-06"/>
        <s v="2023-10"/>
        <s v="2023-08"/>
        <s v="2023-01"/>
        <s v="2023-03"/>
        <s v="2023-02"/>
        <s v="2023-05"/>
        <s v="2023-07"/>
        <s v="2023-12"/>
        <s v="2023-09"/>
        <s v="2023-11"/>
      </sharedItems>
    </cacheField>
    <cacheField name="State" numFmtId="0">
      <sharedItems/>
    </cacheField>
    <cacheField name="Hospital" numFmtId="0">
      <sharedItems count="20">
        <s v="Asaba General Hospital"/>
        <s v="National Hospital Abuja"/>
        <s v="Amaku General Hospital"/>
        <s v="LASUTH"/>
        <s v="Central Hospital Benin"/>
        <s v="Barau Dikko Hospital"/>
        <s v="St Gerard Hospital"/>
        <s v="Murtala Mohammed Hospital"/>
        <s v="Aminu Kano Teaching Hospital"/>
        <s v="Maiduguri Specialist Hospital"/>
        <s v="Braithwaite Memorial Hospital"/>
        <s v="UBTH"/>
        <s v="Warri Central Hospital"/>
        <s v="UMTH"/>
        <s v="UCH Ibadan"/>
        <s v="Ikeja General Hospital"/>
        <s v="Wuse District Hospital"/>
        <s v="Adeoyo Maternity Hospital"/>
        <s v="UPTH"/>
        <s v="NAUTH Nnewi"/>
      </sharedItems>
    </cacheField>
    <cacheField name="Department" numFmtId="0">
      <sharedItems count="6">
        <s v="Pediatrics"/>
        <s v="Outpatient"/>
        <s v="Maternity"/>
        <s v="Internal Medicine"/>
        <s v="Emergency"/>
        <s v="Surgery"/>
      </sharedItems>
    </cacheField>
    <cacheField name="Service" numFmtId="0">
      <sharedItems/>
    </cacheField>
    <cacheField name="Gender" numFmtId="0">
      <sharedItems count="2">
        <s v="Female"/>
        <s v="Male"/>
      </sharedItems>
    </cacheField>
    <cacheField name="Patients Admitted" numFmtId="0">
      <sharedItems containsSemiMixedTypes="0" containsString="0" containsNumber="1" containsInteger="1" minValue="0" maxValue="13"/>
    </cacheField>
    <cacheField name="Patients Discharged" numFmtId="0">
      <sharedItems containsSemiMixedTypes="0" containsString="0" containsNumber="1" containsInteger="1" minValue="0" maxValue="12" count="13">
        <n v="5"/>
        <n v="3"/>
        <n v="4"/>
        <n v="8"/>
        <n v="2"/>
        <n v="1"/>
        <n v="6"/>
        <n v="11"/>
        <n v="7"/>
        <n v="9"/>
        <n v="12"/>
        <n v="0"/>
        <n v="10"/>
      </sharedItems>
    </cacheField>
    <cacheField name="Mortality Count" numFmtId="0">
      <sharedItems containsSemiMixedTypes="0" containsString="0" containsNumber="1" containsInteger="1" minValue="0" maxValue="3"/>
    </cacheField>
    <cacheField name="Avg Stay (Days)" numFmtId="0">
      <sharedItems containsSemiMixedTypes="0" containsString="0" containsNumber="1" minValue="-0.5" maxValue="5.9"/>
    </cacheField>
    <cacheField name="Mortality Rate" numFmtId="0">
      <sharedItems containsSemiMixedTypes="0" containsString="0" containsNumber="1" minValue="0" maxValue="1000" count="19">
        <n v="200"/>
        <n v="0"/>
        <n v="125"/>
        <n v="250"/>
        <n v="333.33333333333331"/>
        <n v="142.85714285714286"/>
        <n v="500"/>
        <n v="111.1111111111111"/>
        <n v="166.66666666666666"/>
        <n v="76.923076923076934"/>
        <n v="100"/>
        <n v="428.57142857142856"/>
        <n v="1000"/>
        <n v="600"/>
        <n v="400"/>
        <n v="285.71428571428572"/>
        <n v="375"/>
        <n v="90.909090909090907"/>
        <n v="222.2222222222222"/>
      </sharedItems>
    </cacheField>
    <cacheField name="Avg Length of stay KPI" numFmtId="0">
      <sharedItems containsSemiMixedTypes="0" containsString="0" containsNumber="1" minValue="-3.5" maxValue="51.599999999999994"/>
    </cacheField>
    <cacheField name="Total admission for male" numFmtId="0">
      <sharedItems containsString="0" containsBlank="1" containsNumber="1" containsInteger="1" minValue="2301" maxValue="2301"/>
    </cacheField>
    <cacheField name="Total admission for female" numFmtId="0">
      <sharedItems containsString="0" containsBlank="1" containsNumber="1" containsInteger="1" minValue="2551" maxValue="2551"/>
    </cacheField>
    <cacheField name="Gender Distr for admted patients" numFmtId="0">
      <sharedItems containsNonDate="0" containsString="0" containsBlank="1"/>
    </cacheField>
    <cacheField name="State with highest mortality-to-admission ratio" numFmtId="0">
      <sharedItems containsString="0" containsBlank="1" containsNumber="1" minValue="5.0082440230832644E-2" maxValue="485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2023-04"/>
    <s v="Delta"/>
    <s v="Asaba General Hospital"/>
    <x v="0"/>
    <x v="0"/>
    <x v="0"/>
    <x v="0"/>
    <n v="5"/>
    <n v="1"/>
    <n v="4.5999999999999996"/>
    <n v="200"/>
    <n v="23"/>
    <n v="2301"/>
    <n v="2551"/>
  </r>
  <r>
    <s v="2023-04"/>
    <s v="FCT"/>
    <s v="National Hospital Abuja"/>
    <x v="0"/>
    <x v="1"/>
    <x v="1"/>
    <x v="1"/>
    <n v="3"/>
    <n v="0"/>
    <n v="3.8"/>
    <n v="0"/>
    <n v="11.399999999999999"/>
    <m/>
    <m/>
  </r>
  <r>
    <s v="2023-06"/>
    <s v="FCT"/>
    <s v="National Hospital Abuja"/>
    <x v="1"/>
    <x v="2"/>
    <x v="1"/>
    <x v="0"/>
    <n v="5"/>
    <n v="0"/>
    <n v="4.5"/>
    <n v="0"/>
    <n v="22.5"/>
    <m/>
    <m/>
  </r>
  <r>
    <s v="2023-10"/>
    <s v="Anambra"/>
    <s v="Amaku General Hospital"/>
    <x v="2"/>
    <x v="3"/>
    <x v="0"/>
    <x v="1"/>
    <n v="3"/>
    <n v="0"/>
    <n v="2.8"/>
    <n v="0"/>
    <n v="8.3999999999999986"/>
    <m/>
    <m/>
  </r>
  <r>
    <s v="2023-10"/>
    <s v="Lagos"/>
    <s v="LASUTH"/>
    <x v="1"/>
    <x v="4"/>
    <x v="0"/>
    <x v="0"/>
    <n v="4"/>
    <n v="0"/>
    <n v="3"/>
    <n v="0"/>
    <n v="15"/>
    <m/>
    <m/>
  </r>
  <r>
    <s v="2023-08"/>
    <s v="Lagos"/>
    <s v="LASUTH"/>
    <x v="3"/>
    <x v="0"/>
    <x v="1"/>
    <x v="1"/>
    <n v="3"/>
    <n v="0"/>
    <n v="1.9"/>
    <n v="0"/>
    <n v="5.6999999999999993"/>
    <m/>
    <m/>
  </r>
  <r>
    <s v="2023-01"/>
    <s v="Edo"/>
    <s v="Central Hospital Benin"/>
    <x v="1"/>
    <x v="3"/>
    <x v="1"/>
    <x v="2"/>
    <n v="8"/>
    <n v="0"/>
    <n v="2"/>
    <n v="0"/>
    <n v="16"/>
    <m/>
    <m/>
  </r>
  <r>
    <s v="2023-03"/>
    <s v="Kaduna"/>
    <s v="Barau Dikko Hospital"/>
    <x v="3"/>
    <x v="3"/>
    <x v="1"/>
    <x v="0"/>
    <n v="4"/>
    <n v="0"/>
    <n v="1.4"/>
    <n v="0"/>
    <n v="7"/>
    <m/>
    <m/>
  </r>
  <r>
    <s v="2023-01"/>
    <s v="Kaduna"/>
    <s v="St Gerard Hospital"/>
    <x v="4"/>
    <x v="0"/>
    <x v="0"/>
    <x v="1"/>
    <n v="2"/>
    <n v="0"/>
    <n v="3.9"/>
    <n v="0"/>
    <n v="11.7"/>
    <m/>
    <m/>
  </r>
  <r>
    <s v="2023-10"/>
    <s v="Kano"/>
    <s v="Murtala Mohammed Hospital"/>
    <x v="5"/>
    <x v="3"/>
    <x v="0"/>
    <x v="3"/>
    <n v="1"/>
    <n v="0"/>
    <n v="3.8"/>
    <n v="0"/>
    <n v="7.6"/>
    <m/>
    <m/>
  </r>
  <r>
    <s v="2023-02"/>
    <s v="Kaduna"/>
    <s v="St Gerard Hospital"/>
    <x v="0"/>
    <x v="2"/>
    <x v="1"/>
    <x v="3"/>
    <n v="2"/>
    <n v="0"/>
    <n v="3.8"/>
    <n v="0"/>
    <n v="7.6"/>
    <m/>
    <m/>
  </r>
  <r>
    <s v="2023-08"/>
    <s v="Kano"/>
    <s v="Aminu Kano Teaching Hospital"/>
    <x v="5"/>
    <x v="1"/>
    <x v="0"/>
    <x v="4"/>
    <n v="6"/>
    <n v="0"/>
    <n v="3.3"/>
    <n v="0"/>
    <n v="19.799999999999997"/>
    <m/>
    <m/>
  </r>
  <r>
    <s v="2023-04"/>
    <s v="Delta"/>
    <s v="Asaba General Hospital"/>
    <x v="1"/>
    <x v="0"/>
    <x v="1"/>
    <x v="5"/>
    <n v="1"/>
    <n v="0"/>
    <n v="3.1"/>
    <n v="0"/>
    <n v="3.1"/>
    <m/>
    <m/>
  </r>
  <r>
    <s v="2023-05"/>
    <s v="Borno"/>
    <s v="Maiduguri Specialist Hospital"/>
    <x v="0"/>
    <x v="4"/>
    <x v="1"/>
    <x v="0"/>
    <n v="5"/>
    <n v="0"/>
    <n v="1"/>
    <n v="0"/>
    <n v="5"/>
    <m/>
    <m/>
  </r>
  <r>
    <s v="2023-03"/>
    <s v="Rivers"/>
    <s v="Braithwaite Memorial Hospital"/>
    <x v="3"/>
    <x v="0"/>
    <x v="0"/>
    <x v="6"/>
    <n v="11"/>
    <n v="0"/>
    <n v="3.3"/>
    <n v="0"/>
    <n v="36.299999999999997"/>
    <m/>
    <m/>
  </r>
  <r>
    <s v="2023-07"/>
    <s v="Edo"/>
    <s v="UBTH"/>
    <x v="2"/>
    <x v="1"/>
    <x v="1"/>
    <x v="5"/>
    <n v="1"/>
    <n v="0"/>
    <n v="3.3"/>
    <n v="0"/>
    <n v="3.3"/>
    <m/>
    <m/>
  </r>
  <r>
    <s v="2023-10"/>
    <s v="Delta"/>
    <s v="Warri Central Hospital"/>
    <x v="0"/>
    <x v="5"/>
    <x v="1"/>
    <x v="7"/>
    <n v="3"/>
    <n v="0"/>
    <n v="3"/>
    <n v="0"/>
    <n v="12"/>
    <m/>
    <m/>
  </r>
  <r>
    <s v="2023-05"/>
    <s v="Kaduna"/>
    <s v="St Gerard Hospital"/>
    <x v="1"/>
    <x v="4"/>
    <x v="0"/>
    <x v="3"/>
    <n v="2"/>
    <n v="0"/>
    <n v="1.3"/>
    <n v="0"/>
    <n v="2.6"/>
    <m/>
    <m/>
  </r>
  <r>
    <s v="2023-06"/>
    <s v="Edo"/>
    <s v="UBTH"/>
    <x v="3"/>
    <x v="3"/>
    <x v="0"/>
    <x v="1"/>
    <n v="3"/>
    <n v="0"/>
    <n v="4.0999999999999996"/>
    <n v="0"/>
    <n v="12.299999999999999"/>
    <m/>
    <m/>
  </r>
  <r>
    <s v="2023-01"/>
    <s v="Delta"/>
    <s v="Asaba General Hospital"/>
    <x v="4"/>
    <x v="2"/>
    <x v="1"/>
    <x v="4"/>
    <n v="5"/>
    <n v="0"/>
    <n v="3.8"/>
    <n v="0"/>
    <n v="22.799999999999997"/>
    <m/>
    <m/>
  </r>
  <r>
    <s v="2023-07"/>
    <s v="Rivers"/>
    <s v="Braithwaite Memorial Hospital"/>
    <x v="2"/>
    <x v="4"/>
    <x v="1"/>
    <x v="3"/>
    <n v="2"/>
    <n v="0"/>
    <n v="1.4"/>
    <n v="0"/>
    <n v="2.8"/>
    <m/>
    <m/>
  </r>
  <r>
    <s v="2023-05"/>
    <s v="Rivers"/>
    <s v="Braithwaite Memorial Hospital"/>
    <x v="0"/>
    <x v="2"/>
    <x v="1"/>
    <x v="0"/>
    <n v="5"/>
    <n v="0"/>
    <n v="3.1"/>
    <n v="0"/>
    <n v="15.5"/>
    <m/>
    <m/>
  </r>
  <r>
    <s v="2023-06"/>
    <s v="Delta"/>
    <s v="Asaba General Hospital"/>
    <x v="3"/>
    <x v="4"/>
    <x v="0"/>
    <x v="2"/>
    <n v="6"/>
    <n v="1"/>
    <n v="1.6"/>
    <n v="125"/>
    <n v="12.8"/>
    <m/>
    <m/>
  </r>
  <r>
    <s v="2023-07"/>
    <s v="Kaduna"/>
    <s v="St Gerard Hospital"/>
    <x v="4"/>
    <x v="0"/>
    <x v="1"/>
    <x v="8"/>
    <n v="5"/>
    <n v="0"/>
    <n v="4.2"/>
    <n v="0"/>
    <n v="29.400000000000002"/>
    <m/>
    <m/>
  </r>
  <r>
    <s v="2023-05"/>
    <s v="Kano"/>
    <s v="Aminu Kano Teaching Hospital"/>
    <x v="5"/>
    <x v="3"/>
    <x v="1"/>
    <x v="5"/>
    <n v="1"/>
    <n v="0"/>
    <n v="3.2"/>
    <n v="0"/>
    <n v="3.2"/>
    <m/>
    <m/>
  </r>
  <r>
    <s v="2023-07"/>
    <s v="Borno"/>
    <s v="UMTH"/>
    <x v="4"/>
    <x v="4"/>
    <x v="1"/>
    <x v="0"/>
    <n v="4"/>
    <n v="0"/>
    <n v="1.8"/>
    <n v="0"/>
    <n v="9"/>
    <m/>
    <m/>
  </r>
  <r>
    <s v="2023-02"/>
    <s v="Edo"/>
    <s v="UBTH"/>
    <x v="0"/>
    <x v="4"/>
    <x v="0"/>
    <x v="0"/>
    <n v="5"/>
    <n v="1"/>
    <n v="3.9"/>
    <n v="200"/>
    <n v="19.5"/>
    <m/>
    <m/>
  </r>
  <r>
    <s v="2023-10"/>
    <s v="Kaduna"/>
    <s v="Barau Dikko Hospital"/>
    <x v="4"/>
    <x v="3"/>
    <x v="1"/>
    <x v="8"/>
    <n v="7"/>
    <n v="0"/>
    <n v="2.8"/>
    <n v="0"/>
    <n v="19.599999999999998"/>
    <m/>
    <m/>
  </r>
  <r>
    <s v="2023-06"/>
    <s v="Edo"/>
    <s v="UBTH"/>
    <x v="2"/>
    <x v="1"/>
    <x v="0"/>
    <x v="0"/>
    <n v="3"/>
    <n v="0"/>
    <n v="2.5"/>
    <n v="0"/>
    <n v="12.5"/>
    <m/>
    <m/>
  </r>
  <r>
    <s v="2023-12"/>
    <s v="Borno"/>
    <s v="UMTH"/>
    <x v="2"/>
    <x v="5"/>
    <x v="0"/>
    <x v="4"/>
    <n v="5"/>
    <n v="0"/>
    <n v="3.8"/>
    <n v="0"/>
    <n v="22.799999999999997"/>
    <m/>
    <m/>
  </r>
  <r>
    <s v="2023-08"/>
    <s v="FCT"/>
    <s v="National Hospital Abuja"/>
    <x v="5"/>
    <x v="2"/>
    <x v="1"/>
    <x v="2"/>
    <n v="8"/>
    <n v="1"/>
    <n v="3.3"/>
    <n v="125"/>
    <n v="26.4"/>
    <m/>
    <m/>
  </r>
  <r>
    <s v="2023-02"/>
    <s v="Kaduna"/>
    <s v="St Gerard Hospital"/>
    <x v="3"/>
    <x v="5"/>
    <x v="0"/>
    <x v="9"/>
    <n v="9"/>
    <n v="0"/>
    <n v="3.3"/>
    <n v="0"/>
    <n v="33"/>
    <m/>
    <m/>
  </r>
  <r>
    <s v="2023-05"/>
    <s v="Oyo"/>
    <s v="UCH Ibadan"/>
    <x v="4"/>
    <x v="3"/>
    <x v="0"/>
    <x v="7"/>
    <n v="4"/>
    <n v="1"/>
    <n v="2.1"/>
    <n v="250"/>
    <n v="8.4"/>
    <m/>
    <m/>
  </r>
  <r>
    <s v="2023-02"/>
    <s v="FCT"/>
    <s v="National Hospital Abuja"/>
    <x v="2"/>
    <x v="5"/>
    <x v="0"/>
    <x v="7"/>
    <n v="4"/>
    <n v="0"/>
    <n v="2.7"/>
    <n v="0"/>
    <n v="10.8"/>
    <m/>
    <m/>
  </r>
  <r>
    <s v="2023-10"/>
    <s v="Edo"/>
    <s v="Central Hospital Benin"/>
    <x v="5"/>
    <x v="1"/>
    <x v="0"/>
    <x v="2"/>
    <n v="8"/>
    <n v="0"/>
    <n v="2.2000000000000002"/>
    <n v="0"/>
    <n v="17.600000000000001"/>
    <m/>
    <m/>
  </r>
  <r>
    <s v="2023-01"/>
    <s v="Kaduna"/>
    <s v="St Gerard Hospital"/>
    <x v="0"/>
    <x v="2"/>
    <x v="1"/>
    <x v="1"/>
    <n v="3"/>
    <n v="0"/>
    <n v="4.7"/>
    <n v="0"/>
    <n v="14.100000000000001"/>
    <m/>
    <m/>
  </r>
  <r>
    <s v="2023-07"/>
    <s v="Lagos"/>
    <s v="Ikeja General Hospital"/>
    <x v="2"/>
    <x v="2"/>
    <x v="0"/>
    <x v="8"/>
    <n v="6"/>
    <n v="0"/>
    <n v="2.8"/>
    <n v="0"/>
    <n v="19.599999999999998"/>
    <m/>
    <m/>
  </r>
  <r>
    <s v="2023-09"/>
    <s v="Edo"/>
    <s v="UBTH"/>
    <x v="1"/>
    <x v="4"/>
    <x v="0"/>
    <x v="1"/>
    <n v="3"/>
    <n v="0"/>
    <n v="4.9000000000000004"/>
    <n v="0"/>
    <n v="14.700000000000001"/>
    <m/>
    <m/>
  </r>
  <r>
    <s v="2023-07"/>
    <s v="Borno"/>
    <s v="UMTH"/>
    <x v="0"/>
    <x v="0"/>
    <x v="0"/>
    <x v="1"/>
    <n v="3"/>
    <n v="0"/>
    <n v="3.4"/>
    <n v="0"/>
    <n v="10.199999999999999"/>
    <m/>
    <m/>
  </r>
  <r>
    <s v="2023-08"/>
    <s v="Kaduna"/>
    <s v="St Gerard Hospital"/>
    <x v="2"/>
    <x v="2"/>
    <x v="1"/>
    <x v="1"/>
    <n v="3"/>
    <n v="1"/>
    <n v="3.9"/>
    <n v="333.33333333333331"/>
    <n v="11.7"/>
    <m/>
    <m/>
  </r>
  <r>
    <s v="2023-10"/>
    <s v="FCT"/>
    <s v="Wuse District Hospital"/>
    <x v="2"/>
    <x v="2"/>
    <x v="0"/>
    <x v="10"/>
    <n v="9"/>
    <n v="0"/>
    <n v="2.5"/>
    <n v="0"/>
    <n v="22.5"/>
    <m/>
    <m/>
  </r>
  <r>
    <s v="2023-03"/>
    <s v="Edo"/>
    <s v="Central Hospital Benin"/>
    <x v="2"/>
    <x v="5"/>
    <x v="1"/>
    <x v="3"/>
    <n v="1"/>
    <n v="0"/>
    <n v="3.2"/>
    <n v="0"/>
    <n v="6.4"/>
    <m/>
    <m/>
  </r>
  <r>
    <s v="2023-04"/>
    <s v="Kaduna"/>
    <s v="Barau Dikko Hospital"/>
    <x v="5"/>
    <x v="3"/>
    <x v="1"/>
    <x v="8"/>
    <n v="6"/>
    <n v="1"/>
    <n v="3"/>
    <n v="142.85714285714286"/>
    <n v="21"/>
    <m/>
    <m/>
  </r>
  <r>
    <s v="2023-09"/>
    <s v="Kano"/>
    <s v="Aminu Kano Teaching Hospital"/>
    <x v="4"/>
    <x v="1"/>
    <x v="0"/>
    <x v="2"/>
    <n v="6"/>
    <n v="0"/>
    <n v="3.1"/>
    <n v="0"/>
    <n v="24.8"/>
    <m/>
    <m/>
  </r>
  <r>
    <s v="2023-04"/>
    <s v="Rivers"/>
    <s v="Braithwaite Memorial Hospital"/>
    <x v="1"/>
    <x v="1"/>
    <x v="0"/>
    <x v="7"/>
    <n v="3"/>
    <n v="0"/>
    <n v="3.3"/>
    <n v="0"/>
    <n v="13.2"/>
    <m/>
    <m/>
  </r>
  <r>
    <s v="2023-11"/>
    <s v="Oyo"/>
    <s v="UCH Ibadan"/>
    <x v="5"/>
    <x v="3"/>
    <x v="0"/>
    <x v="2"/>
    <n v="7"/>
    <n v="0"/>
    <n v="2.9"/>
    <n v="0"/>
    <n v="23.2"/>
    <m/>
    <m/>
  </r>
  <r>
    <s v="2023-04"/>
    <s v="FCT"/>
    <s v="Wuse District Hospital"/>
    <x v="3"/>
    <x v="0"/>
    <x v="0"/>
    <x v="7"/>
    <n v="4"/>
    <n v="0"/>
    <n v="3.4"/>
    <n v="0"/>
    <n v="13.6"/>
    <m/>
    <m/>
  </r>
  <r>
    <s v="2023-07"/>
    <s v="Delta"/>
    <s v="Asaba General Hospital"/>
    <x v="2"/>
    <x v="4"/>
    <x v="1"/>
    <x v="3"/>
    <n v="2"/>
    <n v="0"/>
    <n v="2.4"/>
    <n v="0"/>
    <n v="4.8"/>
    <m/>
    <m/>
  </r>
  <r>
    <s v="2023-12"/>
    <s v="Delta"/>
    <s v="Warri Central Hospital"/>
    <x v="4"/>
    <x v="2"/>
    <x v="0"/>
    <x v="1"/>
    <n v="1"/>
    <n v="0"/>
    <n v="4.2"/>
    <n v="0"/>
    <n v="12.600000000000001"/>
    <m/>
    <m/>
  </r>
  <r>
    <s v="2023-12"/>
    <s v="Anambra"/>
    <s v="Amaku General Hospital"/>
    <x v="3"/>
    <x v="0"/>
    <x v="0"/>
    <x v="8"/>
    <n v="5"/>
    <n v="0"/>
    <n v="2.5"/>
    <n v="0"/>
    <n v="17.5"/>
    <m/>
    <m/>
  </r>
  <r>
    <s v="2023-04"/>
    <s v="Borno"/>
    <s v="Maiduguri Specialist Hospital"/>
    <x v="0"/>
    <x v="4"/>
    <x v="0"/>
    <x v="5"/>
    <n v="1"/>
    <n v="0"/>
    <n v="4.3"/>
    <n v="0"/>
    <n v="4.3"/>
    <m/>
    <m/>
  </r>
  <r>
    <s v="2023-11"/>
    <s v="Kano"/>
    <s v="Aminu Kano Teaching Hospital"/>
    <x v="0"/>
    <x v="3"/>
    <x v="0"/>
    <x v="8"/>
    <n v="5"/>
    <n v="0"/>
    <n v="3.8"/>
    <n v="0"/>
    <n v="26.599999999999998"/>
    <m/>
    <m/>
  </r>
  <r>
    <s v="2023-02"/>
    <s v="Kaduna"/>
    <s v="St Gerard Hospital"/>
    <x v="2"/>
    <x v="0"/>
    <x v="0"/>
    <x v="8"/>
    <n v="6"/>
    <n v="0"/>
    <n v="4.2"/>
    <n v="0"/>
    <n v="29.400000000000002"/>
    <m/>
    <m/>
  </r>
  <r>
    <s v="2023-05"/>
    <s v="Borno"/>
    <s v="UMTH"/>
    <x v="1"/>
    <x v="3"/>
    <x v="0"/>
    <x v="0"/>
    <n v="4"/>
    <n v="0"/>
    <n v="4.8"/>
    <n v="0"/>
    <n v="24"/>
    <m/>
    <m/>
  </r>
  <r>
    <s v="2023-02"/>
    <s v="Borno"/>
    <s v="Maiduguri Specialist Hospital"/>
    <x v="0"/>
    <x v="3"/>
    <x v="1"/>
    <x v="7"/>
    <n v="2"/>
    <n v="2"/>
    <n v="3.3"/>
    <n v="500"/>
    <n v="13.2"/>
    <m/>
    <m/>
  </r>
  <r>
    <s v="2023-12"/>
    <s v="Lagos"/>
    <s v="LASUTH"/>
    <x v="2"/>
    <x v="0"/>
    <x v="0"/>
    <x v="10"/>
    <n v="7"/>
    <n v="1"/>
    <n v="4.9000000000000004"/>
    <n v="111.1111111111111"/>
    <n v="44.1"/>
    <m/>
    <m/>
  </r>
  <r>
    <s v="2023-05"/>
    <s v="Anambra"/>
    <s v="Amaku General Hospital"/>
    <x v="1"/>
    <x v="4"/>
    <x v="1"/>
    <x v="5"/>
    <n v="1"/>
    <n v="0"/>
    <n v="1.3"/>
    <n v="0"/>
    <n v="1.3"/>
    <m/>
    <m/>
  </r>
  <r>
    <s v="2023-06"/>
    <s v="Edo"/>
    <s v="Central Hospital Benin"/>
    <x v="2"/>
    <x v="5"/>
    <x v="0"/>
    <x v="4"/>
    <n v="5"/>
    <n v="1"/>
    <n v="4.4000000000000004"/>
    <n v="166.66666666666666"/>
    <n v="26.400000000000002"/>
    <m/>
    <m/>
  </r>
  <r>
    <s v="2023-07"/>
    <s v="FCT"/>
    <s v="Wuse District Hospital"/>
    <x v="1"/>
    <x v="1"/>
    <x v="1"/>
    <x v="2"/>
    <n v="6"/>
    <n v="0"/>
    <n v="3.7"/>
    <n v="0"/>
    <n v="29.6"/>
    <m/>
    <m/>
  </r>
  <r>
    <s v="2023-12"/>
    <s v="Kaduna"/>
    <s v="Barau Dikko Hospital"/>
    <x v="3"/>
    <x v="4"/>
    <x v="1"/>
    <x v="4"/>
    <n v="5"/>
    <n v="0"/>
    <n v="1.9"/>
    <n v="0"/>
    <n v="11.399999999999999"/>
    <m/>
    <m/>
  </r>
  <r>
    <s v="2023-08"/>
    <s v="Oyo"/>
    <s v="UCH Ibadan"/>
    <x v="5"/>
    <x v="5"/>
    <x v="0"/>
    <x v="7"/>
    <n v="3"/>
    <n v="0"/>
    <n v="2"/>
    <n v="0"/>
    <n v="8"/>
    <m/>
    <m/>
  </r>
  <r>
    <s v="2023-03"/>
    <s v="Kano"/>
    <s v="Murtala Mohammed Hospital"/>
    <x v="3"/>
    <x v="4"/>
    <x v="0"/>
    <x v="5"/>
    <n v="1"/>
    <n v="0"/>
    <n v="3.7"/>
    <n v="0"/>
    <n v="3.7"/>
    <m/>
    <m/>
  </r>
  <r>
    <s v="2023-05"/>
    <s v="Kaduna"/>
    <s v="Barau Dikko Hospital"/>
    <x v="0"/>
    <x v="2"/>
    <x v="1"/>
    <x v="8"/>
    <n v="5"/>
    <n v="1"/>
    <n v="1.3"/>
    <n v="142.85714285714286"/>
    <n v="9.1"/>
    <m/>
    <m/>
  </r>
  <r>
    <s v="2023-09"/>
    <s v="Kano"/>
    <s v="Aminu Kano Teaching Hospital"/>
    <x v="5"/>
    <x v="0"/>
    <x v="0"/>
    <x v="4"/>
    <n v="6"/>
    <n v="0"/>
    <n v="2.9"/>
    <n v="0"/>
    <n v="17.399999999999999"/>
    <m/>
    <m/>
  </r>
  <r>
    <s v="2023-05"/>
    <s v="Lagos"/>
    <s v="LASUTH"/>
    <x v="4"/>
    <x v="3"/>
    <x v="1"/>
    <x v="1"/>
    <n v="3"/>
    <n v="1"/>
    <n v="5.0999999999999996"/>
    <n v="333.33333333333331"/>
    <n v="15.299999999999999"/>
    <m/>
    <m/>
  </r>
  <r>
    <s v="2023-02"/>
    <s v="Edo"/>
    <s v="UBTH"/>
    <x v="0"/>
    <x v="3"/>
    <x v="0"/>
    <x v="3"/>
    <n v="2"/>
    <n v="0"/>
    <n v="2.7"/>
    <n v="0"/>
    <n v="5.4"/>
    <m/>
    <m/>
  </r>
  <r>
    <s v="2023-10"/>
    <s v="Borno"/>
    <s v="UMTH"/>
    <x v="4"/>
    <x v="3"/>
    <x v="0"/>
    <x v="3"/>
    <n v="2"/>
    <n v="0"/>
    <n v="3.1"/>
    <n v="0"/>
    <n v="6.2"/>
    <m/>
    <m/>
  </r>
  <r>
    <s v="2023-06"/>
    <s v="Edo"/>
    <s v="UBTH"/>
    <x v="4"/>
    <x v="1"/>
    <x v="1"/>
    <x v="7"/>
    <n v="3"/>
    <n v="1"/>
    <n v="0.7"/>
    <n v="250"/>
    <n v="2.8"/>
    <m/>
    <m/>
  </r>
  <r>
    <s v="2023-11"/>
    <s v="Borno"/>
    <s v="UMTH"/>
    <x v="0"/>
    <x v="1"/>
    <x v="0"/>
    <x v="7"/>
    <n v="4"/>
    <n v="0"/>
    <n v="5.4"/>
    <n v="0"/>
    <n v="21.6"/>
    <m/>
    <m/>
  </r>
  <r>
    <s v="2023-04"/>
    <s v="FCT"/>
    <s v="National Hospital Abuja"/>
    <x v="2"/>
    <x v="3"/>
    <x v="0"/>
    <x v="1"/>
    <n v="3"/>
    <n v="0"/>
    <n v="2.7"/>
    <n v="0"/>
    <n v="8.1000000000000014"/>
    <m/>
    <m/>
  </r>
  <r>
    <s v="2023-09"/>
    <s v="Lagos"/>
    <s v="LASUTH"/>
    <x v="5"/>
    <x v="1"/>
    <x v="1"/>
    <x v="0"/>
    <n v="5"/>
    <n v="0"/>
    <n v="2.8"/>
    <n v="0"/>
    <n v="14"/>
    <m/>
    <m/>
  </r>
  <r>
    <s v="2023-01"/>
    <s v="Borno"/>
    <s v="UMTH"/>
    <x v="3"/>
    <x v="2"/>
    <x v="1"/>
    <x v="1"/>
    <n v="2"/>
    <n v="0"/>
    <n v="3"/>
    <n v="0"/>
    <n v="9"/>
    <m/>
    <m/>
  </r>
  <r>
    <s v="2023-01"/>
    <s v="Anambra"/>
    <s v="Amaku General Hospital"/>
    <x v="1"/>
    <x v="4"/>
    <x v="0"/>
    <x v="4"/>
    <n v="6"/>
    <n v="0"/>
    <n v="2.1"/>
    <n v="0"/>
    <n v="12.600000000000001"/>
    <m/>
    <m/>
  </r>
  <r>
    <s v="2023-04"/>
    <s v="Lagos"/>
    <s v="Ikeja General Hospital"/>
    <x v="4"/>
    <x v="3"/>
    <x v="0"/>
    <x v="4"/>
    <n v="6"/>
    <n v="0"/>
    <n v="1.6"/>
    <n v="0"/>
    <n v="9.6000000000000014"/>
    <m/>
    <m/>
  </r>
  <r>
    <s v="2023-11"/>
    <s v="FCT"/>
    <s v="National Hospital Abuja"/>
    <x v="5"/>
    <x v="4"/>
    <x v="0"/>
    <x v="1"/>
    <n v="2"/>
    <n v="0"/>
    <n v="0.5"/>
    <n v="0"/>
    <n v="1.5"/>
    <m/>
    <m/>
  </r>
  <r>
    <s v="2023-05"/>
    <s v="Rivers"/>
    <s v="Braithwaite Memorial Hospital"/>
    <x v="2"/>
    <x v="1"/>
    <x v="0"/>
    <x v="8"/>
    <n v="6"/>
    <n v="1"/>
    <n v="3.7"/>
    <n v="142.85714285714286"/>
    <n v="25.900000000000002"/>
    <m/>
    <m/>
  </r>
  <r>
    <s v="2023-10"/>
    <s v="Lagos"/>
    <s v="LASUTH"/>
    <x v="3"/>
    <x v="2"/>
    <x v="1"/>
    <x v="0"/>
    <n v="5"/>
    <n v="0"/>
    <n v="2.5"/>
    <n v="0"/>
    <n v="12.5"/>
    <m/>
    <m/>
  </r>
  <r>
    <s v="2023-05"/>
    <s v="Lagos"/>
    <s v="Ikeja General Hospital"/>
    <x v="4"/>
    <x v="2"/>
    <x v="1"/>
    <x v="0"/>
    <n v="5"/>
    <n v="0"/>
    <n v="2.7"/>
    <n v="0"/>
    <n v="13.5"/>
    <m/>
    <m/>
  </r>
  <r>
    <s v="2023-05"/>
    <s v="Oyo"/>
    <s v="Adeoyo Maternity Hospital"/>
    <x v="0"/>
    <x v="0"/>
    <x v="0"/>
    <x v="1"/>
    <n v="2"/>
    <n v="0"/>
    <n v="4.0999999999999996"/>
    <n v="0"/>
    <n v="12.299999999999999"/>
    <m/>
    <m/>
  </r>
  <r>
    <s v="2023-06"/>
    <s v="Oyo"/>
    <s v="UCH Ibadan"/>
    <x v="3"/>
    <x v="2"/>
    <x v="0"/>
    <x v="8"/>
    <n v="6"/>
    <n v="1"/>
    <n v="3.8"/>
    <n v="142.85714285714286"/>
    <n v="26.599999999999998"/>
    <m/>
    <m/>
  </r>
  <r>
    <s v="2023-09"/>
    <s v="Rivers"/>
    <s v="UPTH"/>
    <x v="4"/>
    <x v="3"/>
    <x v="1"/>
    <x v="1"/>
    <n v="2"/>
    <n v="0"/>
    <n v="2.4"/>
    <n v="0"/>
    <n v="7.1999999999999993"/>
    <m/>
    <m/>
  </r>
  <r>
    <s v="2023-06"/>
    <s v="Oyo"/>
    <s v="UCH Ibadan"/>
    <x v="3"/>
    <x v="2"/>
    <x v="1"/>
    <x v="0"/>
    <n v="4"/>
    <n v="0"/>
    <n v="3.6"/>
    <n v="0"/>
    <n v="18"/>
    <m/>
    <m/>
  </r>
  <r>
    <s v="2023-04"/>
    <s v="Oyo"/>
    <s v="Adeoyo Maternity Hospital"/>
    <x v="5"/>
    <x v="0"/>
    <x v="1"/>
    <x v="8"/>
    <n v="5"/>
    <n v="0"/>
    <n v="3.9"/>
    <n v="0"/>
    <n v="27.3"/>
    <m/>
    <m/>
  </r>
  <r>
    <s v="2023-12"/>
    <s v="Kaduna"/>
    <s v="St Gerard Hospital"/>
    <x v="4"/>
    <x v="1"/>
    <x v="0"/>
    <x v="0"/>
    <n v="4"/>
    <n v="0"/>
    <n v="3.1"/>
    <n v="0"/>
    <n v="15.5"/>
    <m/>
    <m/>
  </r>
  <r>
    <s v="2023-05"/>
    <s v="Kano"/>
    <s v="Aminu Kano Teaching Hospital"/>
    <x v="4"/>
    <x v="5"/>
    <x v="0"/>
    <x v="0"/>
    <n v="4"/>
    <n v="0"/>
    <n v="4.5"/>
    <n v="0"/>
    <n v="22.5"/>
    <m/>
    <m/>
  </r>
  <r>
    <s v="2023-05"/>
    <s v="Lagos"/>
    <s v="LASUTH"/>
    <x v="0"/>
    <x v="1"/>
    <x v="1"/>
    <x v="0"/>
    <n v="5"/>
    <n v="1"/>
    <n v="3.4"/>
    <n v="200"/>
    <n v="17"/>
    <m/>
    <m/>
  </r>
  <r>
    <s v="2023-10"/>
    <s v="Kaduna"/>
    <s v="St Gerard Hospital"/>
    <x v="3"/>
    <x v="2"/>
    <x v="1"/>
    <x v="4"/>
    <n v="6"/>
    <n v="0"/>
    <n v="1.2"/>
    <n v="0"/>
    <n v="7.1999999999999993"/>
    <m/>
    <m/>
  </r>
  <r>
    <s v="2023-05"/>
    <s v="FCT"/>
    <s v="National Hospital Abuja"/>
    <x v="3"/>
    <x v="2"/>
    <x v="1"/>
    <x v="4"/>
    <n v="5"/>
    <n v="1"/>
    <n v="4.5"/>
    <n v="166.66666666666666"/>
    <n v="27"/>
    <m/>
    <m/>
  </r>
  <r>
    <s v="2023-09"/>
    <s v="Lagos"/>
    <s v="LASUTH"/>
    <x v="0"/>
    <x v="4"/>
    <x v="0"/>
    <x v="8"/>
    <n v="6"/>
    <n v="1"/>
    <n v="2.9"/>
    <n v="142.85714285714286"/>
    <n v="20.3"/>
    <m/>
    <m/>
  </r>
  <r>
    <s v="2023-04"/>
    <s v="Kano"/>
    <s v="Aminu Kano Teaching Hospital"/>
    <x v="5"/>
    <x v="1"/>
    <x v="1"/>
    <x v="4"/>
    <n v="5"/>
    <n v="0"/>
    <n v="3.8"/>
    <n v="0"/>
    <n v="22.799999999999997"/>
    <m/>
    <m/>
  </r>
  <r>
    <s v="2023-10"/>
    <s v="Edo"/>
    <s v="UBTH"/>
    <x v="1"/>
    <x v="3"/>
    <x v="0"/>
    <x v="1"/>
    <n v="3"/>
    <n v="0"/>
    <n v="3.8"/>
    <n v="0"/>
    <n v="11.399999999999999"/>
    <m/>
    <m/>
  </r>
  <r>
    <s v="2023-01"/>
    <s v="Delta"/>
    <s v="Asaba General Hospital"/>
    <x v="5"/>
    <x v="1"/>
    <x v="0"/>
    <x v="0"/>
    <n v="5"/>
    <n v="0"/>
    <n v="3.1"/>
    <n v="0"/>
    <n v="15.5"/>
    <m/>
    <m/>
  </r>
  <r>
    <s v="2023-10"/>
    <s v="Delta"/>
    <s v="Warri Central Hospital"/>
    <x v="0"/>
    <x v="5"/>
    <x v="0"/>
    <x v="4"/>
    <n v="5"/>
    <n v="0"/>
    <n v="2.2000000000000002"/>
    <n v="0"/>
    <n v="13.200000000000001"/>
    <m/>
    <m/>
  </r>
  <r>
    <s v="2023-12"/>
    <s v="FCT"/>
    <s v="Wuse District Hospital"/>
    <x v="5"/>
    <x v="0"/>
    <x v="0"/>
    <x v="0"/>
    <n v="4"/>
    <n v="0"/>
    <n v="2.8"/>
    <n v="0"/>
    <n v="14"/>
    <m/>
    <m/>
  </r>
  <r>
    <s v="2023-08"/>
    <s v="Delta"/>
    <s v="Warri Central Hospital"/>
    <x v="0"/>
    <x v="0"/>
    <x v="1"/>
    <x v="3"/>
    <n v="2"/>
    <n v="0"/>
    <n v="2.7"/>
    <n v="0"/>
    <n v="5.4"/>
    <m/>
    <m/>
  </r>
  <r>
    <s v="2023-03"/>
    <s v="Edo"/>
    <s v="UBTH"/>
    <x v="0"/>
    <x v="4"/>
    <x v="0"/>
    <x v="0"/>
    <n v="4"/>
    <n v="1"/>
    <n v="4.5"/>
    <n v="200"/>
    <n v="22.5"/>
    <m/>
    <m/>
  </r>
  <r>
    <s v="2023-09"/>
    <s v="Rivers"/>
    <s v="Braithwaite Memorial Hospital"/>
    <x v="0"/>
    <x v="1"/>
    <x v="1"/>
    <x v="7"/>
    <n v="4"/>
    <n v="0"/>
    <n v="2.9"/>
    <n v="0"/>
    <n v="11.6"/>
    <m/>
    <m/>
  </r>
  <r>
    <s v="2023-11"/>
    <s v="Kano"/>
    <s v="Murtala Mohammed Hospital"/>
    <x v="0"/>
    <x v="5"/>
    <x v="0"/>
    <x v="1"/>
    <n v="3"/>
    <n v="0"/>
    <n v="3"/>
    <n v="0"/>
    <n v="9"/>
    <m/>
    <m/>
  </r>
  <r>
    <s v="2023-12"/>
    <s v="Kaduna"/>
    <s v="St Gerard Hospital"/>
    <x v="0"/>
    <x v="4"/>
    <x v="0"/>
    <x v="1"/>
    <n v="3"/>
    <n v="0"/>
    <n v="3.2"/>
    <n v="0"/>
    <n v="9.6000000000000014"/>
    <m/>
    <m/>
  </r>
  <r>
    <s v="2023-08"/>
    <s v="FCT"/>
    <s v="National Hospital Abuja"/>
    <x v="1"/>
    <x v="1"/>
    <x v="1"/>
    <x v="0"/>
    <n v="5"/>
    <n v="0"/>
    <n v="3.3"/>
    <n v="0"/>
    <n v="16.5"/>
    <m/>
    <m/>
  </r>
  <r>
    <s v="2023-07"/>
    <s v="Edo"/>
    <s v="UBTH"/>
    <x v="5"/>
    <x v="5"/>
    <x v="0"/>
    <x v="5"/>
    <n v="1"/>
    <n v="0"/>
    <n v="1.8"/>
    <n v="0"/>
    <n v="1.8"/>
    <m/>
    <m/>
  </r>
  <r>
    <s v="2023-09"/>
    <s v="Borno"/>
    <s v="UMTH"/>
    <x v="1"/>
    <x v="0"/>
    <x v="1"/>
    <x v="4"/>
    <n v="6"/>
    <n v="1"/>
    <n v="2.2000000000000002"/>
    <n v="166.66666666666666"/>
    <n v="13.200000000000001"/>
    <m/>
    <m/>
  </r>
  <r>
    <s v="2023-02"/>
    <s v="Kaduna"/>
    <s v="Barau Dikko Hospital"/>
    <x v="3"/>
    <x v="1"/>
    <x v="1"/>
    <x v="8"/>
    <n v="7"/>
    <n v="0"/>
    <n v="1.7"/>
    <n v="0"/>
    <n v="11.9"/>
    <m/>
    <m/>
  </r>
  <r>
    <s v="2023-11"/>
    <s v="Oyo"/>
    <s v="UCH Ibadan"/>
    <x v="1"/>
    <x v="3"/>
    <x v="1"/>
    <x v="0"/>
    <n v="5"/>
    <n v="1"/>
    <n v="3.7"/>
    <n v="200"/>
    <n v="18.5"/>
    <m/>
    <m/>
  </r>
  <r>
    <s v="2023-10"/>
    <s v="Anambra"/>
    <s v="Amaku General Hospital"/>
    <x v="2"/>
    <x v="1"/>
    <x v="0"/>
    <x v="7"/>
    <n v="3"/>
    <n v="0"/>
    <n v="4.5999999999999996"/>
    <n v="0"/>
    <n v="18.399999999999999"/>
    <m/>
    <m/>
  </r>
  <r>
    <s v="2023-03"/>
    <s v="Kaduna"/>
    <s v="St Gerard Hospital"/>
    <x v="3"/>
    <x v="5"/>
    <x v="1"/>
    <x v="4"/>
    <n v="6"/>
    <n v="1"/>
    <n v="4.5999999999999996"/>
    <n v="166.66666666666666"/>
    <n v="27.599999999999998"/>
    <m/>
    <m/>
  </r>
  <r>
    <s v="2023-06"/>
    <s v="Kaduna"/>
    <s v="Barau Dikko Hospital"/>
    <x v="2"/>
    <x v="0"/>
    <x v="1"/>
    <x v="1"/>
    <n v="3"/>
    <n v="0"/>
    <n v="2"/>
    <n v="0"/>
    <n v="6"/>
    <m/>
    <m/>
  </r>
  <r>
    <s v="2023-10"/>
    <s v="Oyo"/>
    <s v="Adeoyo Maternity Hospital"/>
    <x v="1"/>
    <x v="3"/>
    <x v="0"/>
    <x v="4"/>
    <n v="6"/>
    <n v="0"/>
    <n v="4.0999999999999996"/>
    <n v="0"/>
    <n v="24.599999999999998"/>
    <m/>
    <m/>
  </r>
  <r>
    <s v="2023-11"/>
    <s v="Oyo"/>
    <s v="UCH Ibadan"/>
    <x v="0"/>
    <x v="3"/>
    <x v="0"/>
    <x v="1"/>
    <n v="2"/>
    <n v="0"/>
    <n v="3.2"/>
    <n v="0"/>
    <n v="9.6000000000000014"/>
    <m/>
    <m/>
  </r>
  <r>
    <s v="2023-04"/>
    <s v="Lagos"/>
    <s v="Ikeja General Hospital"/>
    <x v="0"/>
    <x v="2"/>
    <x v="1"/>
    <x v="8"/>
    <n v="6"/>
    <n v="0"/>
    <n v="2.7"/>
    <n v="0"/>
    <n v="18.900000000000002"/>
    <m/>
    <m/>
  </r>
  <r>
    <s v="2023-11"/>
    <s v="Lagos"/>
    <s v="LASUTH"/>
    <x v="0"/>
    <x v="0"/>
    <x v="0"/>
    <x v="7"/>
    <n v="4"/>
    <n v="0"/>
    <n v="3.4"/>
    <n v="0"/>
    <n v="13.6"/>
    <m/>
    <m/>
  </r>
  <r>
    <s v="2023-12"/>
    <s v="Kaduna"/>
    <s v="St Gerard Hospital"/>
    <x v="5"/>
    <x v="0"/>
    <x v="0"/>
    <x v="10"/>
    <n v="8"/>
    <n v="1"/>
    <n v="3.6"/>
    <n v="111.1111111111111"/>
    <n v="32.4"/>
    <m/>
    <m/>
  </r>
  <r>
    <s v="2023-02"/>
    <s v="Kaduna"/>
    <s v="Barau Dikko Hospital"/>
    <x v="5"/>
    <x v="1"/>
    <x v="0"/>
    <x v="1"/>
    <n v="3"/>
    <n v="0"/>
    <n v="3"/>
    <n v="0"/>
    <n v="9"/>
    <m/>
    <m/>
  </r>
  <r>
    <s v="2023-07"/>
    <s v="Kaduna"/>
    <s v="Barau Dikko Hospital"/>
    <x v="2"/>
    <x v="2"/>
    <x v="0"/>
    <x v="0"/>
    <n v="5"/>
    <n v="0"/>
    <n v="3.7"/>
    <n v="0"/>
    <n v="18.5"/>
    <m/>
    <m/>
  </r>
  <r>
    <s v="2023-03"/>
    <s v="Oyo"/>
    <s v="UCH Ibadan"/>
    <x v="2"/>
    <x v="0"/>
    <x v="0"/>
    <x v="7"/>
    <n v="4"/>
    <n v="0"/>
    <n v="2.2999999999999998"/>
    <n v="0"/>
    <n v="9.1999999999999993"/>
    <m/>
    <m/>
  </r>
  <r>
    <s v="2023-04"/>
    <s v="Oyo"/>
    <s v="Adeoyo Maternity Hospital"/>
    <x v="5"/>
    <x v="5"/>
    <x v="1"/>
    <x v="7"/>
    <n v="3"/>
    <n v="0"/>
    <n v="4"/>
    <n v="0"/>
    <n v="16"/>
    <m/>
    <m/>
  </r>
  <r>
    <s v="2023-12"/>
    <s v="Delta"/>
    <s v="Warri Central Hospital"/>
    <x v="4"/>
    <x v="0"/>
    <x v="0"/>
    <x v="11"/>
    <n v="12"/>
    <n v="1"/>
    <n v="2.6"/>
    <n v="76.923076923076934"/>
    <n v="33.800000000000004"/>
    <m/>
    <m/>
  </r>
  <r>
    <s v="2023-07"/>
    <s v="Oyo"/>
    <s v="UCH Ibadan"/>
    <x v="4"/>
    <x v="2"/>
    <x v="1"/>
    <x v="7"/>
    <n v="4"/>
    <n v="2"/>
    <n v="2.7"/>
    <n v="500"/>
    <n v="10.8"/>
    <m/>
    <m/>
  </r>
  <r>
    <s v="2023-06"/>
    <s v="Rivers"/>
    <s v="Braithwaite Memorial Hospital"/>
    <x v="3"/>
    <x v="0"/>
    <x v="0"/>
    <x v="4"/>
    <n v="6"/>
    <n v="1"/>
    <n v="3"/>
    <n v="166.66666666666666"/>
    <n v="18"/>
    <m/>
    <m/>
  </r>
  <r>
    <s v="2023-10"/>
    <s v="Delta"/>
    <s v="Asaba General Hospital"/>
    <x v="3"/>
    <x v="5"/>
    <x v="1"/>
    <x v="8"/>
    <n v="7"/>
    <n v="0"/>
    <n v="3.7"/>
    <n v="0"/>
    <n v="25.900000000000002"/>
    <m/>
    <m/>
  </r>
  <r>
    <s v="2023-04"/>
    <s v="Kaduna"/>
    <s v="Barau Dikko Hospital"/>
    <x v="2"/>
    <x v="1"/>
    <x v="0"/>
    <x v="7"/>
    <n v="2"/>
    <n v="1"/>
    <n v="2.6"/>
    <n v="250"/>
    <n v="10.4"/>
    <m/>
    <m/>
  </r>
  <r>
    <s v="2023-12"/>
    <s v="Rivers"/>
    <s v="Braithwaite Memorial Hospital"/>
    <x v="4"/>
    <x v="4"/>
    <x v="0"/>
    <x v="0"/>
    <n v="5"/>
    <n v="0"/>
    <n v="1.8"/>
    <n v="0"/>
    <n v="9"/>
    <m/>
    <m/>
  </r>
  <r>
    <s v="2023-07"/>
    <s v="Rivers"/>
    <s v="Braithwaite Memorial Hospital"/>
    <x v="2"/>
    <x v="3"/>
    <x v="1"/>
    <x v="7"/>
    <n v="3"/>
    <n v="1"/>
    <n v="3.3"/>
    <n v="250"/>
    <n v="13.2"/>
    <m/>
    <m/>
  </r>
  <r>
    <s v="2023-11"/>
    <s v="Kano"/>
    <s v="Aminu Kano Teaching Hospital"/>
    <x v="1"/>
    <x v="4"/>
    <x v="1"/>
    <x v="7"/>
    <n v="4"/>
    <n v="0"/>
    <n v="3.3"/>
    <n v="0"/>
    <n v="13.2"/>
    <m/>
    <m/>
  </r>
  <r>
    <s v="2023-05"/>
    <s v="Kano"/>
    <s v="Murtala Mohammed Hospital"/>
    <x v="3"/>
    <x v="2"/>
    <x v="0"/>
    <x v="1"/>
    <n v="3"/>
    <n v="0"/>
    <n v="-0.5"/>
    <n v="0"/>
    <n v="-1.5"/>
    <m/>
    <m/>
  </r>
  <r>
    <s v="2023-12"/>
    <s v="Lagos"/>
    <s v="Ikeja General Hospital"/>
    <x v="0"/>
    <x v="2"/>
    <x v="1"/>
    <x v="9"/>
    <n v="9"/>
    <n v="1"/>
    <n v="2.1"/>
    <n v="100"/>
    <n v="21"/>
    <m/>
    <m/>
  </r>
  <r>
    <s v="2023-11"/>
    <s v="Edo"/>
    <s v="Central Hospital Benin"/>
    <x v="4"/>
    <x v="1"/>
    <x v="0"/>
    <x v="8"/>
    <n v="6"/>
    <n v="0"/>
    <n v="4.2"/>
    <n v="0"/>
    <n v="29.400000000000002"/>
    <m/>
    <m/>
  </r>
  <r>
    <s v="2023-03"/>
    <s v="Borno"/>
    <s v="Maiduguri Specialist Hospital"/>
    <x v="5"/>
    <x v="0"/>
    <x v="1"/>
    <x v="7"/>
    <n v="4"/>
    <n v="0"/>
    <n v="2.2000000000000002"/>
    <n v="0"/>
    <n v="8.8000000000000007"/>
    <m/>
    <m/>
  </r>
  <r>
    <s v="2023-01"/>
    <s v="Borno"/>
    <s v="Maiduguri Specialist Hospital"/>
    <x v="2"/>
    <x v="5"/>
    <x v="0"/>
    <x v="4"/>
    <n v="5"/>
    <n v="0"/>
    <n v="2.9"/>
    <n v="0"/>
    <n v="17.399999999999999"/>
    <m/>
    <m/>
  </r>
  <r>
    <s v="2023-10"/>
    <s v="FCT"/>
    <s v="Wuse District Hospital"/>
    <x v="4"/>
    <x v="5"/>
    <x v="1"/>
    <x v="0"/>
    <n v="5"/>
    <n v="0"/>
    <n v="3.3"/>
    <n v="0"/>
    <n v="16.5"/>
    <m/>
    <m/>
  </r>
  <r>
    <s v="2023-02"/>
    <s v="Lagos"/>
    <s v="LASUTH"/>
    <x v="4"/>
    <x v="2"/>
    <x v="0"/>
    <x v="7"/>
    <n v="3"/>
    <n v="1"/>
    <n v="3.4"/>
    <n v="250"/>
    <n v="13.6"/>
    <m/>
    <m/>
  </r>
  <r>
    <s v="2023-04"/>
    <s v="Delta"/>
    <s v="Asaba General Hospital"/>
    <x v="2"/>
    <x v="4"/>
    <x v="1"/>
    <x v="5"/>
    <n v="1"/>
    <n v="0"/>
    <n v="2.5"/>
    <n v="0"/>
    <n v="2.5"/>
    <m/>
    <m/>
  </r>
  <r>
    <s v="2023-05"/>
    <s v="Lagos"/>
    <s v="Ikeja General Hospital"/>
    <x v="1"/>
    <x v="0"/>
    <x v="0"/>
    <x v="8"/>
    <n v="6"/>
    <n v="0"/>
    <n v="4.0999999999999996"/>
    <n v="0"/>
    <n v="28.699999999999996"/>
    <m/>
    <m/>
  </r>
  <r>
    <s v="2023-10"/>
    <s v="Kaduna"/>
    <s v="Barau Dikko Hospital"/>
    <x v="0"/>
    <x v="4"/>
    <x v="1"/>
    <x v="0"/>
    <n v="4"/>
    <n v="0"/>
    <n v="4.3"/>
    <n v="0"/>
    <n v="21.5"/>
    <m/>
    <m/>
  </r>
  <r>
    <s v="2023-11"/>
    <s v="Edo"/>
    <s v="UBTH"/>
    <x v="0"/>
    <x v="3"/>
    <x v="1"/>
    <x v="0"/>
    <n v="5"/>
    <n v="0"/>
    <n v="4"/>
    <n v="0"/>
    <n v="20"/>
    <m/>
    <m/>
  </r>
  <r>
    <s v="2023-09"/>
    <s v="Edo"/>
    <s v="Central Hospital Benin"/>
    <x v="3"/>
    <x v="3"/>
    <x v="1"/>
    <x v="10"/>
    <n v="9"/>
    <n v="1"/>
    <n v="2.7"/>
    <n v="111.1111111111111"/>
    <n v="24.3"/>
    <m/>
    <m/>
  </r>
  <r>
    <s v="2023-12"/>
    <s v="Kaduna"/>
    <s v="Barau Dikko Hospital"/>
    <x v="2"/>
    <x v="1"/>
    <x v="1"/>
    <x v="7"/>
    <n v="3"/>
    <n v="0"/>
    <n v="3"/>
    <n v="0"/>
    <n v="12"/>
    <m/>
    <m/>
  </r>
  <r>
    <s v="2023-12"/>
    <s v="Anambra"/>
    <s v="Amaku General Hospital"/>
    <x v="2"/>
    <x v="5"/>
    <x v="1"/>
    <x v="7"/>
    <n v="4"/>
    <n v="0"/>
    <n v="1.6"/>
    <n v="0"/>
    <n v="6.4"/>
    <m/>
    <m/>
  </r>
  <r>
    <s v="2023-10"/>
    <s v="Lagos"/>
    <s v="LASUTH"/>
    <x v="5"/>
    <x v="5"/>
    <x v="0"/>
    <x v="7"/>
    <n v="3"/>
    <n v="1"/>
    <n v="2"/>
    <n v="250"/>
    <n v="8"/>
    <m/>
    <m/>
  </r>
  <r>
    <s v="2023-01"/>
    <s v="Lagos"/>
    <s v="Ikeja General Hospital"/>
    <x v="4"/>
    <x v="3"/>
    <x v="1"/>
    <x v="4"/>
    <n v="6"/>
    <n v="0"/>
    <n v="3"/>
    <n v="0"/>
    <n v="18"/>
    <m/>
    <m/>
  </r>
  <r>
    <s v="2023-05"/>
    <s v="Lagos"/>
    <s v="Ikeja General Hospital"/>
    <x v="2"/>
    <x v="0"/>
    <x v="1"/>
    <x v="1"/>
    <n v="3"/>
    <n v="0"/>
    <n v="3.2"/>
    <n v="0"/>
    <n v="9.6000000000000014"/>
    <m/>
    <m/>
  </r>
  <r>
    <s v="2023-12"/>
    <s v="Lagos"/>
    <s v="Ikeja General Hospital"/>
    <x v="1"/>
    <x v="1"/>
    <x v="0"/>
    <x v="7"/>
    <n v="4"/>
    <n v="0"/>
    <n v="1.9"/>
    <n v="0"/>
    <n v="7.6"/>
    <m/>
    <m/>
  </r>
  <r>
    <s v="2023-11"/>
    <s v="Kaduna"/>
    <s v="St Gerard Hospital"/>
    <x v="0"/>
    <x v="0"/>
    <x v="0"/>
    <x v="3"/>
    <n v="2"/>
    <n v="0"/>
    <n v="3.4"/>
    <n v="0"/>
    <n v="6.8"/>
    <m/>
    <m/>
  </r>
  <r>
    <s v="2023-07"/>
    <s v="Rivers"/>
    <s v="UPTH"/>
    <x v="5"/>
    <x v="5"/>
    <x v="1"/>
    <x v="8"/>
    <n v="6"/>
    <n v="0"/>
    <n v="3.7"/>
    <n v="0"/>
    <n v="25.900000000000002"/>
    <m/>
    <m/>
  </r>
  <r>
    <s v="2023-03"/>
    <s v="Anambra"/>
    <s v="NAUTH Nnewi"/>
    <x v="1"/>
    <x v="1"/>
    <x v="1"/>
    <x v="3"/>
    <n v="2"/>
    <n v="0"/>
    <n v="2.7"/>
    <n v="0"/>
    <n v="5.4"/>
    <m/>
    <m/>
  </r>
  <r>
    <s v="2023-10"/>
    <s v="Borno"/>
    <s v="Maiduguri Specialist Hospital"/>
    <x v="1"/>
    <x v="4"/>
    <x v="1"/>
    <x v="8"/>
    <n v="7"/>
    <n v="3"/>
    <n v="3.4"/>
    <n v="428.57142857142856"/>
    <n v="23.8"/>
    <m/>
    <m/>
  </r>
  <r>
    <s v="2023-08"/>
    <s v="Anambra"/>
    <s v="Amaku General Hospital"/>
    <x v="4"/>
    <x v="0"/>
    <x v="0"/>
    <x v="7"/>
    <n v="4"/>
    <n v="0"/>
    <n v="4.0999999999999996"/>
    <n v="0"/>
    <n v="16.399999999999999"/>
    <m/>
    <m/>
  </r>
  <r>
    <s v="2023-01"/>
    <s v="Kaduna"/>
    <s v="Barau Dikko Hospital"/>
    <x v="4"/>
    <x v="2"/>
    <x v="0"/>
    <x v="4"/>
    <n v="5"/>
    <n v="0"/>
    <n v="2.9"/>
    <n v="0"/>
    <n v="17.399999999999999"/>
    <m/>
    <m/>
  </r>
  <r>
    <s v="2023-05"/>
    <s v="Kano"/>
    <s v="Murtala Mohammed Hospital"/>
    <x v="0"/>
    <x v="4"/>
    <x v="0"/>
    <x v="10"/>
    <n v="8"/>
    <n v="1"/>
    <n v="2.4"/>
    <n v="111.1111111111111"/>
    <n v="21.599999999999998"/>
    <m/>
    <m/>
  </r>
  <r>
    <s v="2023-11"/>
    <s v="Oyo"/>
    <s v="UCH Ibadan"/>
    <x v="0"/>
    <x v="0"/>
    <x v="0"/>
    <x v="0"/>
    <n v="4"/>
    <n v="0"/>
    <n v="3.4"/>
    <n v="0"/>
    <n v="17"/>
    <m/>
    <m/>
  </r>
  <r>
    <s v="2023-10"/>
    <s v="Kaduna"/>
    <s v="St Gerard Hospital"/>
    <x v="0"/>
    <x v="1"/>
    <x v="1"/>
    <x v="4"/>
    <n v="6"/>
    <n v="2"/>
    <n v="3.8"/>
    <n v="333.33333333333331"/>
    <n v="22.799999999999997"/>
    <m/>
    <m/>
  </r>
  <r>
    <s v="2023-11"/>
    <s v="Oyo"/>
    <s v="UCH Ibadan"/>
    <x v="0"/>
    <x v="5"/>
    <x v="1"/>
    <x v="0"/>
    <n v="5"/>
    <n v="0"/>
    <n v="1.8"/>
    <n v="0"/>
    <n v="9"/>
    <m/>
    <m/>
  </r>
  <r>
    <s v="2023-01"/>
    <s v="FCT"/>
    <s v="Wuse District Hospital"/>
    <x v="3"/>
    <x v="0"/>
    <x v="1"/>
    <x v="8"/>
    <n v="7"/>
    <n v="0"/>
    <n v="3.8"/>
    <n v="0"/>
    <n v="26.599999999999998"/>
    <m/>
    <m/>
  </r>
  <r>
    <s v="2023-05"/>
    <s v="Rivers"/>
    <s v="UPTH"/>
    <x v="3"/>
    <x v="4"/>
    <x v="1"/>
    <x v="4"/>
    <n v="6"/>
    <n v="0"/>
    <n v="4.2"/>
    <n v="0"/>
    <n v="25.200000000000003"/>
    <m/>
    <m/>
  </r>
  <r>
    <s v="2023-08"/>
    <s v="Delta"/>
    <s v="Asaba General Hospital"/>
    <x v="4"/>
    <x v="1"/>
    <x v="0"/>
    <x v="1"/>
    <n v="3"/>
    <n v="1"/>
    <n v="3.1"/>
    <n v="333.33333333333331"/>
    <n v="9.3000000000000007"/>
    <m/>
    <m/>
  </r>
  <r>
    <s v="2023-03"/>
    <s v="Borno"/>
    <s v="UMTH"/>
    <x v="5"/>
    <x v="3"/>
    <x v="1"/>
    <x v="5"/>
    <n v="0"/>
    <n v="1"/>
    <n v="1"/>
    <n v="1000"/>
    <n v="1"/>
    <m/>
    <m/>
  </r>
  <r>
    <s v="2023-05"/>
    <s v="Lagos"/>
    <s v="Ikeja General Hospital"/>
    <x v="3"/>
    <x v="5"/>
    <x v="1"/>
    <x v="12"/>
    <n v="0"/>
    <n v="0"/>
    <n v="2.9"/>
    <n v="0"/>
    <n v="0"/>
    <m/>
    <m/>
  </r>
  <r>
    <s v="2023-01"/>
    <s v="Delta"/>
    <s v="Warri Central Hospital"/>
    <x v="4"/>
    <x v="2"/>
    <x v="1"/>
    <x v="7"/>
    <n v="4"/>
    <n v="0"/>
    <n v="4.0999999999999996"/>
    <n v="0"/>
    <n v="16.399999999999999"/>
    <m/>
    <m/>
  </r>
  <r>
    <s v="2023-04"/>
    <s v="Borno"/>
    <s v="Maiduguri Specialist Hospital"/>
    <x v="5"/>
    <x v="4"/>
    <x v="1"/>
    <x v="0"/>
    <n v="4"/>
    <n v="0"/>
    <n v="3.9"/>
    <n v="0"/>
    <n v="19.5"/>
    <m/>
    <m/>
  </r>
  <r>
    <s v="2023-08"/>
    <s v="Lagos"/>
    <s v="LASUTH"/>
    <x v="5"/>
    <x v="3"/>
    <x v="1"/>
    <x v="4"/>
    <n v="4"/>
    <n v="0"/>
    <n v="3.5"/>
    <n v="0"/>
    <n v="21"/>
    <m/>
    <m/>
  </r>
  <r>
    <s v="2023-10"/>
    <s v="Kano"/>
    <s v="Aminu Kano Teaching Hospital"/>
    <x v="1"/>
    <x v="1"/>
    <x v="1"/>
    <x v="0"/>
    <n v="4"/>
    <n v="3"/>
    <n v="4"/>
    <n v="600"/>
    <n v="20"/>
    <m/>
    <m/>
  </r>
  <r>
    <s v="2023-09"/>
    <s v="Borno"/>
    <s v="Maiduguri Specialist Hospital"/>
    <x v="5"/>
    <x v="3"/>
    <x v="0"/>
    <x v="9"/>
    <n v="8"/>
    <n v="0"/>
    <n v="2.7"/>
    <n v="0"/>
    <n v="27"/>
    <m/>
    <m/>
  </r>
  <r>
    <s v="2023-10"/>
    <s v="Edo"/>
    <s v="Central Hospital Benin"/>
    <x v="5"/>
    <x v="3"/>
    <x v="1"/>
    <x v="5"/>
    <n v="1"/>
    <n v="0"/>
    <n v="4.5999999999999996"/>
    <n v="0"/>
    <n v="4.5999999999999996"/>
    <m/>
    <m/>
  </r>
  <r>
    <s v="2023-06"/>
    <s v="FCT"/>
    <s v="National Hospital Abuja"/>
    <x v="3"/>
    <x v="2"/>
    <x v="1"/>
    <x v="7"/>
    <n v="4"/>
    <n v="0"/>
    <n v="2.2000000000000002"/>
    <n v="0"/>
    <n v="8.8000000000000007"/>
    <m/>
    <m/>
  </r>
  <r>
    <s v="2023-08"/>
    <s v="Oyo"/>
    <s v="UCH Ibadan"/>
    <x v="2"/>
    <x v="0"/>
    <x v="1"/>
    <x v="8"/>
    <n v="7"/>
    <n v="0"/>
    <n v="4.4000000000000004"/>
    <n v="0"/>
    <n v="30.800000000000004"/>
    <m/>
    <m/>
  </r>
  <r>
    <s v="2023-07"/>
    <s v="Lagos"/>
    <s v="LASUTH"/>
    <x v="2"/>
    <x v="4"/>
    <x v="1"/>
    <x v="4"/>
    <n v="6"/>
    <n v="0"/>
    <n v="1.2"/>
    <n v="0"/>
    <n v="7.1999999999999993"/>
    <m/>
    <m/>
  </r>
  <r>
    <s v="2023-02"/>
    <s v="Kaduna"/>
    <s v="Barau Dikko Hospital"/>
    <x v="2"/>
    <x v="0"/>
    <x v="1"/>
    <x v="4"/>
    <n v="6"/>
    <n v="0"/>
    <n v="2.1"/>
    <n v="0"/>
    <n v="12.600000000000001"/>
    <m/>
    <m/>
  </r>
  <r>
    <s v="2023-12"/>
    <s v="Kano"/>
    <s v="Murtala Mohammed Hospital"/>
    <x v="5"/>
    <x v="0"/>
    <x v="1"/>
    <x v="4"/>
    <n v="6"/>
    <n v="0"/>
    <n v="2"/>
    <n v="0"/>
    <n v="12"/>
    <m/>
    <m/>
  </r>
  <r>
    <s v="2023-07"/>
    <s v="Lagos"/>
    <s v="LASUTH"/>
    <x v="4"/>
    <x v="1"/>
    <x v="0"/>
    <x v="0"/>
    <n v="5"/>
    <n v="0"/>
    <n v="3"/>
    <n v="0"/>
    <n v="15"/>
    <m/>
    <m/>
  </r>
  <r>
    <s v="2023-03"/>
    <s v="Lagos"/>
    <s v="Ikeja General Hospital"/>
    <x v="4"/>
    <x v="5"/>
    <x v="0"/>
    <x v="4"/>
    <n v="5"/>
    <n v="0"/>
    <n v="3.6"/>
    <n v="0"/>
    <n v="21.6"/>
    <m/>
    <m/>
  </r>
  <r>
    <s v="2023-01"/>
    <s v="Kano"/>
    <s v="Murtala Mohammed Hospital"/>
    <x v="4"/>
    <x v="2"/>
    <x v="0"/>
    <x v="4"/>
    <n v="5"/>
    <n v="0"/>
    <n v="2.7"/>
    <n v="0"/>
    <n v="16.200000000000003"/>
    <m/>
    <m/>
  </r>
  <r>
    <s v="2023-04"/>
    <s v="Rivers"/>
    <s v="UPTH"/>
    <x v="0"/>
    <x v="2"/>
    <x v="1"/>
    <x v="0"/>
    <n v="4"/>
    <n v="1"/>
    <n v="4.2"/>
    <n v="200"/>
    <n v="21"/>
    <m/>
    <m/>
  </r>
  <r>
    <s v="2023-04"/>
    <s v="Kaduna"/>
    <s v="St Gerard Hospital"/>
    <x v="2"/>
    <x v="0"/>
    <x v="0"/>
    <x v="3"/>
    <n v="2"/>
    <n v="0"/>
    <n v="1.5"/>
    <n v="0"/>
    <n v="3"/>
    <m/>
    <m/>
  </r>
  <r>
    <s v="2023-04"/>
    <s v="Edo"/>
    <s v="UBTH"/>
    <x v="1"/>
    <x v="0"/>
    <x v="0"/>
    <x v="4"/>
    <n v="6"/>
    <n v="0"/>
    <n v="3.3"/>
    <n v="0"/>
    <n v="19.799999999999997"/>
    <m/>
    <m/>
  </r>
  <r>
    <s v="2023-01"/>
    <s v="Edo"/>
    <s v="UBTH"/>
    <x v="5"/>
    <x v="1"/>
    <x v="0"/>
    <x v="7"/>
    <n v="4"/>
    <n v="0"/>
    <n v="1.9"/>
    <n v="0"/>
    <n v="7.6"/>
    <m/>
    <m/>
  </r>
  <r>
    <s v="2023-10"/>
    <s v="Delta"/>
    <s v="Warri Central Hospital"/>
    <x v="3"/>
    <x v="5"/>
    <x v="1"/>
    <x v="1"/>
    <n v="2"/>
    <n v="0"/>
    <n v="2.2999999999999998"/>
    <n v="0"/>
    <n v="6.8999999999999995"/>
    <m/>
    <m/>
  </r>
  <r>
    <s v="2023-01"/>
    <s v="Kano"/>
    <s v="Aminu Kano Teaching Hospital"/>
    <x v="4"/>
    <x v="4"/>
    <x v="0"/>
    <x v="10"/>
    <n v="8"/>
    <n v="0"/>
    <n v="3.1"/>
    <n v="0"/>
    <n v="27.900000000000002"/>
    <m/>
    <m/>
  </r>
  <r>
    <s v="2023-01"/>
    <s v="Kano"/>
    <s v="Murtala Mohammed Hospital"/>
    <x v="1"/>
    <x v="1"/>
    <x v="1"/>
    <x v="0"/>
    <n v="5"/>
    <n v="0"/>
    <n v="2.2999999999999998"/>
    <n v="0"/>
    <n v="11.5"/>
    <m/>
    <m/>
  </r>
  <r>
    <s v="2023-04"/>
    <s v="Borno"/>
    <s v="UMTH"/>
    <x v="0"/>
    <x v="2"/>
    <x v="1"/>
    <x v="4"/>
    <n v="3"/>
    <n v="1"/>
    <n v="4.2"/>
    <n v="166.66666666666666"/>
    <n v="25.200000000000003"/>
    <m/>
    <m/>
  </r>
  <r>
    <s v="2023-10"/>
    <s v="Rivers"/>
    <s v="UPTH"/>
    <x v="0"/>
    <x v="5"/>
    <x v="1"/>
    <x v="7"/>
    <n v="3"/>
    <n v="0"/>
    <n v="3.1"/>
    <n v="0"/>
    <n v="12.4"/>
    <m/>
    <m/>
  </r>
  <r>
    <s v="2023-06"/>
    <s v="Kano"/>
    <s v="Murtala Mohammed Hospital"/>
    <x v="0"/>
    <x v="4"/>
    <x v="0"/>
    <x v="1"/>
    <n v="3"/>
    <n v="0"/>
    <n v="3.1"/>
    <n v="0"/>
    <n v="9.3000000000000007"/>
    <m/>
    <m/>
  </r>
  <r>
    <s v="2023-01"/>
    <s v="Anambra"/>
    <s v="Amaku General Hospital"/>
    <x v="5"/>
    <x v="4"/>
    <x v="0"/>
    <x v="2"/>
    <n v="8"/>
    <n v="1"/>
    <n v="3.7"/>
    <n v="125"/>
    <n v="29.6"/>
    <m/>
    <m/>
  </r>
  <r>
    <s v="2023-03"/>
    <s v="Borno"/>
    <s v="Maiduguri Specialist Hospital"/>
    <x v="4"/>
    <x v="2"/>
    <x v="0"/>
    <x v="8"/>
    <n v="7"/>
    <n v="0"/>
    <n v="3.5"/>
    <n v="0"/>
    <n v="24.5"/>
    <m/>
    <m/>
  </r>
  <r>
    <s v="2023-02"/>
    <s v="Kaduna"/>
    <s v="Barau Dikko Hospital"/>
    <x v="3"/>
    <x v="4"/>
    <x v="0"/>
    <x v="2"/>
    <n v="7"/>
    <n v="0"/>
    <n v="2.1"/>
    <n v="0"/>
    <n v="16.8"/>
    <m/>
    <m/>
  </r>
  <r>
    <s v="2023-11"/>
    <s v="Kano"/>
    <s v="Murtala Mohammed Hospital"/>
    <x v="3"/>
    <x v="5"/>
    <x v="0"/>
    <x v="7"/>
    <n v="4"/>
    <n v="0"/>
    <n v="3.1"/>
    <n v="0"/>
    <n v="12.4"/>
    <m/>
    <m/>
  </r>
  <r>
    <s v="2023-01"/>
    <s v="Rivers"/>
    <s v="Braithwaite Memorial Hospital"/>
    <x v="4"/>
    <x v="3"/>
    <x v="0"/>
    <x v="0"/>
    <n v="4"/>
    <n v="0"/>
    <n v="3.5"/>
    <n v="0"/>
    <n v="17.5"/>
    <m/>
    <m/>
  </r>
  <r>
    <s v="2023-04"/>
    <s v="Edo"/>
    <s v="Central Hospital Benin"/>
    <x v="4"/>
    <x v="4"/>
    <x v="0"/>
    <x v="1"/>
    <n v="2"/>
    <n v="0"/>
    <n v="3.1"/>
    <n v="0"/>
    <n v="9.3000000000000007"/>
    <m/>
    <m/>
  </r>
  <r>
    <s v="2023-07"/>
    <s v="FCT"/>
    <s v="Wuse District Hospital"/>
    <x v="1"/>
    <x v="0"/>
    <x v="0"/>
    <x v="1"/>
    <n v="3"/>
    <n v="0"/>
    <n v="2.7"/>
    <n v="0"/>
    <n v="8.1000000000000014"/>
    <m/>
    <m/>
  </r>
  <r>
    <s v="2023-08"/>
    <s v="Delta"/>
    <s v="Asaba General Hospital"/>
    <x v="0"/>
    <x v="2"/>
    <x v="0"/>
    <x v="4"/>
    <n v="5"/>
    <n v="0"/>
    <n v="2"/>
    <n v="0"/>
    <n v="12"/>
    <m/>
    <m/>
  </r>
  <r>
    <s v="2023-12"/>
    <s v="Kano"/>
    <s v="Aminu Kano Teaching Hospital"/>
    <x v="2"/>
    <x v="0"/>
    <x v="1"/>
    <x v="8"/>
    <n v="7"/>
    <n v="0"/>
    <n v="2.8"/>
    <n v="0"/>
    <n v="19.599999999999998"/>
    <m/>
    <m/>
  </r>
  <r>
    <s v="2023-04"/>
    <s v="Oyo"/>
    <s v="UCH Ibadan"/>
    <x v="1"/>
    <x v="0"/>
    <x v="0"/>
    <x v="3"/>
    <n v="2"/>
    <n v="0"/>
    <n v="1.5"/>
    <n v="0"/>
    <n v="3"/>
    <m/>
    <m/>
  </r>
  <r>
    <s v="2023-09"/>
    <s v="Delta"/>
    <s v="Asaba General Hospital"/>
    <x v="5"/>
    <x v="3"/>
    <x v="0"/>
    <x v="5"/>
    <n v="0"/>
    <n v="0"/>
    <n v="3.2"/>
    <n v="0"/>
    <n v="3.2"/>
    <m/>
    <m/>
  </r>
  <r>
    <s v="2023-01"/>
    <s v="Rivers"/>
    <s v="UPTH"/>
    <x v="1"/>
    <x v="5"/>
    <x v="1"/>
    <x v="4"/>
    <n v="6"/>
    <n v="0"/>
    <n v="4.2"/>
    <n v="0"/>
    <n v="25.200000000000003"/>
    <m/>
    <m/>
  </r>
  <r>
    <s v="2023-02"/>
    <s v="Edo"/>
    <s v="Central Hospital Benin"/>
    <x v="5"/>
    <x v="1"/>
    <x v="0"/>
    <x v="2"/>
    <n v="7"/>
    <n v="0"/>
    <n v="2.1"/>
    <n v="0"/>
    <n v="16.8"/>
    <m/>
    <m/>
  </r>
  <r>
    <s v="2023-09"/>
    <s v="Kano"/>
    <s v="Murtala Mohammed Hospital"/>
    <x v="0"/>
    <x v="0"/>
    <x v="1"/>
    <x v="7"/>
    <n v="4"/>
    <n v="0"/>
    <n v="3.3"/>
    <n v="0"/>
    <n v="13.2"/>
    <m/>
    <m/>
  </r>
  <r>
    <s v="2023-11"/>
    <s v="Anambra"/>
    <s v="Amaku General Hospital"/>
    <x v="0"/>
    <x v="3"/>
    <x v="0"/>
    <x v="1"/>
    <n v="2"/>
    <n v="0"/>
    <n v="3.8"/>
    <n v="0"/>
    <n v="11.399999999999999"/>
    <m/>
    <m/>
  </r>
  <r>
    <s v="2023-02"/>
    <s v="Kano"/>
    <s v="Murtala Mohammed Hospital"/>
    <x v="3"/>
    <x v="2"/>
    <x v="0"/>
    <x v="3"/>
    <n v="2"/>
    <n v="0"/>
    <n v="1.7"/>
    <n v="0"/>
    <n v="3.4"/>
    <m/>
    <m/>
  </r>
  <r>
    <s v="2023-05"/>
    <s v="Borno"/>
    <s v="Maiduguri Specialist Hospital"/>
    <x v="4"/>
    <x v="3"/>
    <x v="0"/>
    <x v="7"/>
    <n v="4"/>
    <n v="0"/>
    <n v="2"/>
    <n v="0"/>
    <n v="8"/>
    <m/>
    <m/>
  </r>
  <r>
    <s v="2023-02"/>
    <s v="Edo"/>
    <s v="UBTH"/>
    <x v="2"/>
    <x v="2"/>
    <x v="0"/>
    <x v="3"/>
    <n v="2"/>
    <n v="1"/>
    <n v="4"/>
    <n v="500"/>
    <n v="8"/>
    <m/>
    <m/>
  </r>
  <r>
    <s v="2023-04"/>
    <s v="Oyo"/>
    <s v="Adeoyo Maternity Hospital"/>
    <x v="5"/>
    <x v="1"/>
    <x v="0"/>
    <x v="1"/>
    <n v="3"/>
    <n v="0"/>
    <n v="2.2000000000000002"/>
    <n v="0"/>
    <n v="6.6000000000000005"/>
    <m/>
    <m/>
  </r>
  <r>
    <s v="2023-10"/>
    <s v="Anambra"/>
    <s v="NAUTH Nnewi"/>
    <x v="0"/>
    <x v="1"/>
    <x v="1"/>
    <x v="0"/>
    <n v="3"/>
    <n v="0"/>
    <n v="4.5"/>
    <n v="0"/>
    <n v="22.5"/>
    <m/>
    <m/>
  </r>
  <r>
    <s v="2023-02"/>
    <s v="Kano"/>
    <s v="Murtala Mohammed Hospital"/>
    <x v="4"/>
    <x v="0"/>
    <x v="0"/>
    <x v="0"/>
    <n v="5"/>
    <n v="0"/>
    <n v="3.5"/>
    <n v="0"/>
    <n v="17.5"/>
    <m/>
    <m/>
  </r>
  <r>
    <s v="2023-07"/>
    <s v="Borno"/>
    <s v="UMTH"/>
    <x v="3"/>
    <x v="4"/>
    <x v="0"/>
    <x v="0"/>
    <n v="4"/>
    <n v="0"/>
    <n v="3.9"/>
    <n v="0"/>
    <n v="19.5"/>
    <m/>
    <m/>
  </r>
  <r>
    <s v="2023-11"/>
    <s v="Kano"/>
    <s v="Murtala Mohammed Hospital"/>
    <x v="4"/>
    <x v="5"/>
    <x v="0"/>
    <x v="9"/>
    <n v="9"/>
    <n v="2"/>
    <n v="2.4"/>
    <n v="200"/>
    <n v="24"/>
    <m/>
    <m/>
  </r>
  <r>
    <s v="2023-08"/>
    <s v="Rivers"/>
    <s v="Braithwaite Memorial Hospital"/>
    <x v="4"/>
    <x v="2"/>
    <x v="1"/>
    <x v="3"/>
    <n v="2"/>
    <n v="0"/>
    <n v="2.5"/>
    <n v="0"/>
    <n v="5"/>
    <m/>
    <m/>
  </r>
  <r>
    <s v="2023-10"/>
    <s v="Kaduna"/>
    <s v="Barau Dikko Hospital"/>
    <x v="5"/>
    <x v="5"/>
    <x v="0"/>
    <x v="2"/>
    <n v="6"/>
    <n v="0"/>
    <n v="3.6"/>
    <n v="0"/>
    <n v="28.8"/>
    <m/>
    <m/>
  </r>
  <r>
    <s v="2023-11"/>
    <s v="Oyo"/>
    <s v="UCH Ibadan"/>
    <x v="4"/>
    <x v="1"/>
    <x v="1"/>
    <x v="1"/>
    <n v="3"/>
    <n v="0"/>
    <n v="4.3"/>
    <n v="0"/>
    <n v="12.899999999999999"/>
    <m/>
    <m/>
  </r>
  <r>
    <s v="2023-10"/>
    <s v="Kano"/>
    <s v="Aminu Kano Teaching Hospital"/>
    <x v="4"/>
    <x v="0"/>
    <x v="1"/>
    <x v="0"/>
    <n v="4"/>
    <n v="0"/>
    <n v="2.6"/>
    <n v="0"/>
    <n v="13"/>
    <m/>
    <m/>
  </r>
  <r>
    <s v="2023-05"/>
    <s v="Kano"/>
    <s v="Murtala Mohammed Hospital"/>
    <x v="2"/>
    <x v="3"/>
    <x v="1"/>
    <x v="12"/>
    <n v="0"/>
    <n v="0"/>
    <n v="2.2000000000000002"/>
    <n v="0"/>
    <n v="0"/>
    <m/>
    <m/>
  </r>
  <r>
    <s v="2023-09"/>
    <s v="Borno"/>
    <s v="Maiduguri Specialist Hospital"/>
    <x v="2"/>
    <x v="2"/>
    <x v="0"/>
    <x v="7"/>
    <n v="3"/>
    <n v="2"/>
    <n v="3.6"/>
    <n v="500"/>
    <n v="14.4"/>
    <m/>
    <m/>
  </r>
  <r>
    <s v="2023-08"/>
    <s v="Edo"/>
    <s v="Central Hospital Benin"/>
    <x v="3"/>
    <x v="0"/>
    <x v="1"/>
    <x v="2"/>
    <n v="7"/>
    <n v="0"/>
    <n v="2.4"/>
    <n v="0"/>
    <n v="19.2"/>
    <m/>
    <m/>
  </r>
  <r>
    <s v="2023-09"/>
    <s v="Delta"/>
    <s v="Asaba General Hospital"/>
    <x v="1"/>
    <x v="3"/>
    <x v="1"/>
    <x v="0"/>
    <n v="4"/>
    <n v="1"/>
    <n v="5.6"/>
    <n v="200"/>
    <n v="28"/>
    <m/>
    <m/>
  </r>
  <r>
    <s v="2023-10"/>
    <s v="FCT"/>
    <s v="National Hospital Abuja"/>
    <x v="2"/>
    <x v="5"/>
    <x v="1"/>
    <x v="7"/>
    <n v="4"/>
    <n v="0"/>
    <n v="3.9"/>
    <n v="0"/>
    <n v="15.6"/>
    <m/>
    <m/>
  </r>
  <r>
    <s v="2023-02"/>
    <s v="Borno"/>
    <s v="Maiduguri Specialist Hospital"/>
    <x v="5"/>
    <x v="1"/>
    <x v="1"/>
    <x v="7"/>
    <n v="4"/>
    <n v="0"/>
    <n v="3.7"/>
    <n v="0"/>
    <n v="14.8"/>
    <m/>
    <m/>
  </r>
  <r>
    <s v="2023-08"/>
    <s v="FCT"/>
    <s v="National Hospital Abuja"/>
    <x v="5"/>
    <x v="2"/>
    <x v="0"/>
    <x v="2"/>
    <n v="8"/>
    <n v="1"/>
    <n v="4.2"/>
    <n v="125"/>
    <n v="33.6"/>
    <m/>
    <m/>
  </r>
  <r>
    <s v="2023-03"/>
    <s v="Kaduna"/>
    <s v="Barau Dikko Hospital"/>
    <x v="1"/>
    <x v="2"/>
    <x v="1"/>
    <x v="7"/>
    <n v="4"/>
    <n v="1"/>
    <n v="1.1000000000000001"/>
    <n v="250"/>
    <n v="4.4000000000000004"/>
    <m/>
    <m/>
  </r>
  <r>
    <s v="2023-12"/>
    <s v="Delta"/>
    <s v="Asaba General Hospital"/>
    <x v="5"/>
    <x v="2"/>
    <x v="0"/>
    <x v="0"/>
    <n v="4"/>
    <n v="1"/>
    <n v="3.5"/>
    <n v="200"/>
    <n v="17.5"/>
    <m/>
    <m/>
  </r>
  <r>
    <s v="2023-12"/>
    <s v="FCT"/>
    <s v="Wuse District Hospital"/>
    <x v="0"/>
    <x v="5"/>
    <x v="1"/>
    <x v="1"/>
    <n v="3"/>
    <n v="0"/>
    <n v="2.5"/>
    <n v="0"/>
    <n v="7.5"/>
    <m/>
    <m/>
  </r>
  <r>
    <s v="2023-01"/>
    <s v="Anambra"/>
    <s v="NAUTH Nnewi"/>
    <x v="0"/>
    <x v="1"/>
    <x v="1"/>
    <x v="0"/>
    <n v="4"/>
    <n v="0"/>
    <n v="2.9"/>
    <n v="0"/>
    <n v="14.5"/>
    <m/>
    <m/>
  </r>
  <r>
    <s v="2023-11"/>
    <s v="Kano"/>
    <s v="Murtala Mohammed Hospital"/>
    <x v="2"/>
    <x v="0"/>
    <x v="0"/>
    <x v="7"/>
    <n v="3"/>
    <n v="0"/>
    <n v="2.8"/>
    <n v="0"/>
    <n v="11.2"/>
    <m/>
    <m/>
  </r>
  <r>
    <s v="2023-04"/>
    <s v="Borno"/>
    <s v="UMTH"/>
    <x v="0"/>
    <x v="1"/>
    <x v="1"/>
    <x v="1"/>
    <n v="3"/>
    <n v="1"/>
    <n v="3.1"/>
    <n v="333.33333333333331"/>
    <n v="9.3000000000000007"/>
    <m/>
    <m/>
  </r>
  <r>
    <s v="2023-05"/>
    <s v="Kaduna"/>
    <s v="Barau Dikko Hospital"/>
    <x v="3"/>
    <x v="2"/>
    <x v="1"/>
    <x v="1"/>
    <n v="3"/>
    <n v="1"/>
    <n v="1.9"/>
    <n v="333.33333333333331"/>
    <n v="5.6999999999999993"/>
    <m/>
    <m/>
  </r>
  <r>
    <s v="2023-11"/>
    <s v="Rivers"/>
    <s v="UPTH"/>
    <x v="2"/>
    <x v="3"/>
    <x v="0"/>
    <x v="7"/>
    <n v="3"/>
    <n v="1"/>
    <n v="3.8"/>
    <n v="250"/>
    <n v="15.2"/>
    <m/>
    <m/>
  </r>
  <r>
    <s v="2023-11"/>
    <s v="FCT"/>
    <s v="Wuse District Hospital"/>
    <x v="4"/>
    <x v="4"/>
    <x v="0"/>
    <x v="4"/>
    <n v="6"/>
    <n v="0"/>
    <n v="1.7"/>
    <n v="0"/>
    <n v="10.199999999999999"/>
    <m/>
    <m/>
  </r>
  <r>
    <s v="2023-10"/>
    <s v="Lagos"/>
    <s v="LASUTH"/>
    <x v="1"/>
    <x v="3"/>
    <x v="1"/>
    <x v="0"/>
    <n v="4"/>
    <n v="0"/>
    <n v="3.4"/>
    <n v="0"/>
    <n v="17"/>
    <m/>
    <m/>
  </r>
  <r>
    <s v="2023-01"/>
    <s v="Borno"/>
    <s v="UMTH"/>
    <x v="4"/>
    <x v="4"/>
    <x v="0"/>
    <x v="1"/>
    <n v="2"/>
    <n v="0"/>
    <n v="4.8"/>
    <n v="0"/>
    <n v="14.399999999999999"/>
    <m/>
    <m/>
  </r>
  <r>
    <s v="2023-11"/>
    <s v="Anambra"/>
    <s v="Amaku General Hospital"/>
    <x v="0"/>
    <x v="1"/>
    <x v="0"/>
    <x v="0"/>
    <n v="5"/>
    <n v="1"/>
    <n v="2.4"/>
    <n v="200"/>
    <n v="12"/>
    <m/>
    <m/>
  </r>
  <r>
    <s v="2023-06"/>
    <s v="Borno"/>
    <s v="Maiduguri Specialist Hospital"/>
    <x v="3"/>
    <x v="2"/>
    <x v="0"/>
    <x v="7"/>
    <n v="3"/>
    <n v="0"/>
    <n v="2.9"/>
    <n v="0"/>
    <n v="11.6"/>
    <m/>
    <m/>
  </r>
  <r>
    <s v="2023-12"/>
    <s v="Lagos"/>
    <s v="LASUTH"/>
    <x v="4"/>
    <x v="4"/>
    <x v="0"/>
    <x v="2"/>
    <n v="8"/>
    <n v="0"/>
    <n v="3.1"/>
    <n v="0"/>
    <n v="24.8"/>
    <m/>
    <m/>
  </r>
  <r>
    <s v="2023-06"/>
    <s v="Rivers"/>
    <s v="Braithwaite Memorial Hospital"/>
    <x v="1"/>
    <x v="4"/>
    <x v="0"/>
    <x v="8"/>
    <n v="6"/>
    <n v="0"/>
    <n v="3.9"/>
    <n v="0"/>
    <n v="27.3"/>
    <m/>
    <m/>
  </r>
  <r>
    <s v="2023-10"/>
    <s v="Oyo"/>
    <s v="UCH Ibadan"/>
    <x v="5"/>
    <x v="2"/>
    <x v="1"/>
    <x v="2"/>
    <n v="7"/>
    <n v="0"/>
    <n v="2.7"/>
    <n v="0"/>
    <n v="21.6"/>
    <m/>
    <m/>
  </r>
  <r>
    <s v="2023-06"/>
    <s v="Kano"/>
    <s v="Murtala Mohammed Hospital"/>
    <x v="0"/>
    <x v="1"/>
    <x v="0"/>
    <x v="0"/>
    <n v="5"/>
    <n v="1"/>
    <n v="2.6"/>
    <n v="200"/>
    <n v="13"/>
    <m/>
    <m/>
  </r>
  <r>
    <s v="2023-12"/>
    <s v="Rivers"/>
    <s v="Braithwaite Memorial Hospital"/>
    <x v="2"/>
    <x v="4"/>
    <x v="1"/>
    <x v="10"/>
    <n v="9"/>
    <n v="0"/>
    <n v="4.2"/>
    <n v="0"/>
    <n v="37.800000000000004"/>
    <m/>
    <m/>
  </r>
  <r>
    <s v="2023-10"/>
    <s v="Edo"/>
    <s v="UBTH"/>
    <x v="5"/>
    <x v="4"/>
    <x v="0"/>
    <x v="0"/>
    <n v="4"/>
    <n v="0"/>
    <n v="5.6"/>
    <n v="0"/>
    <n v="28"/>
    <m/>
    <m/>
  </r>
  <r>
    <s v="2023-07"/>
    <s v="Oyo"/>
    <s v="UCH Ibadan"/>
    <x v="0"/>
    <x v="1"/>
    <x v="0"/>
    <x v="8"/>
    <n v="7"/>
    <n v="0"/>
    <n v="3.8"/>
    <n v="0"/>
    <n v="26.599999999999998"/>
    <m/>
    <m/>
  </r>
  <r>
    <s v="2023-12"/>
    <s v="Kaduna"/>
    <s v="Barau Dikko Hospital"/>
    <x v="4"/>
    <x v="5"/>
    <x v="0"/>
    <x v="3"/>
    <n v="2"/>
    <n v="0"/>
    <n v="3.5"/>
    <n v="0"/>
    <n v="7"/>
    <m/>
    <m/>
  </r>
  <r>
    <s v="2023-03"/>
    <s v="Kano"/>
    <s v="Murtala Mohammed Hospital"/>
    <x v="0"/>
    <x v="3"/>
    <x v="0"/>
    <x v="2"/>
    <n v="7"/>
    <n v="0"/>
    <n v="2.5"/>
    <n v="0"/>
    <n v="20"/>
    <m/>
    <m/>
  </r>
  <r>
    <s v="2023-12"/>
    <s v="Kaduna"/>
    <s v="Barau Dikko Hospital"/>
    <x v="4"/>
    <x v="2"/>
    <x v="0"/>
    <x v="0"/>
    <n v="4"/>
    <n v="0"/>
    <n v="3.2"/>
    <n v="0"/>
    <n v="16"/>
    <m/>
    <m/>
  </r>
  <r>
    <s v="2023-05"/>
    <s v="Lagos"/>
    <s v="Ikeja General Hospital"/>
    <x v="4"/>
    <x v="2"/>
    <x v="1"/>
    <x v="3"/>
    <n v="2"/>
    <n v="0"/>
    <n v="3.7"/>
    <n v="0"/>
    <n v="7.4"/>
    <m/>
    <m/>
  </r>
  <r>
    <s v="2023-03"/>
    <s v="Lagos"/>
    <s v="LASUTH"/>
    <x v="2"/>
    <x v="2"/>
    <x v="0"/>
    <x v="0"/>
    <n v="5"/>
    <n v="0"/>
    <n v="3.7"/>
    <n v="0"/>
    <n v="18.5"/>
    <m/>
    <m/>
  </r>
  <r>
    <s v="2023-04"/>
    <s v="Borno"/>
    <s v="UMTH"/>
    <x v="4"/>
    <x v="4"/>
    <x v="0"/>
    <x v="4"/>
    <n v="5"/>
    <n v="1"/>
    <n v="3.7"/>
    <n v="166.66666666666666"/>
    <n v="22.200000000000003"/>
    <m/>
    <m/>
  </r>
  <r>
    <s v="2023-10"/>
    <s v="Rivers"/>
    <s v="UPTH"/>
    <x v="1"/>
    <x v="2"/>
    <x v="0"/>
    <x v="7"/>
    <n v="2"/>
    <n v="0"/>
    <n v="2.6"/>
    <n v="0"/>
    <n v="10.4"/>
    <m/>
    <m/>
  </r>
  <r>
    <s v="2023-02"/>
    <s v="Borno"/>
    <s v="UMTH"/>
    <x v="4"/>
    <x v="5"/>
    <x v="0"/>
    <x v="0"/>
    <n v="5"/>
    <n v="0"/>
    <n v="1.1000000000000001"/>
    <n v="0"/>
    <n v="5.5"/>
    <m/>
    <m/>
  </r>
  <r>
    <s v="2023-04"/>
    <s v="FCT"/>
    <s v="National Hospital Abuja"/>
    <x v="0"/>
    <x v="5"/>
    <x v="1"/>
    <x v="7"/>
    <n v="3"/>
    <n v="1"/>
    <n v="2.7"/>
    <n v="250"/>
    <n v="10.8"/>
    <m/>
    <m/>
  </r>
  <r>
    <s v="2023-03"/>
    <s v="Kano"/>
    <s v="Aminu Kano Teaching Hospital"/>
    <x v="5"/>
    <x v="4"/>
    <x v="1"/>
    <x v="7"/>
    <n v="4"/>
    <n v="0"/>
    <n v="3.1"/>
    <n v="0"/>
    <n v="12.4"/>
    <m/>
    <m/>
  </r>
  <r>
    <s v="2023-03"/>
    <s v="Oyo"/>
    <s v="Adeoyo Maternity Hospital"/>
    <x v="1"/>
    <x v="4"/>
    <x v="1"/>
    <x v="4"/>
    <n v="6"/>
    <n v="1"/>
    <n v="2.5"/>
    <n v="166.66666666666666"/>
    <n v="15"/>
    <m/>
    <m/>
  </r>
  <r>
    <s v="2023-12"/>
    <s v="Borno"/>
    <s v="Maiduguri Specialist Hospital"/>
    <x v="0"/>
    <x v="4"/>
    <x v="0"/>
    <x v="2"/>
    <n v="7"/>
    <n v="1"/>
    <n v="5.0999999999999996"/>
    <n v="125"/>
    <n v="40.799999999999997"/>
    <m/>
    <m/>
  </r>
  <r>
    <s v="2023-07"/>
    <s v="Lagos"/>
    <s v="Ikeja General Hospital"/>
    <x v="5"/>
    <x v="5"/>
    <x v="0"/>
    <x v="0"/>
    <n v="5"/>
    <n v="0"/>
    <n v="1.9"/>
    <n v="0"/>
    <n v="9.5"/>
    <m/>
    <m/>
  </r>
  <r>
    <s v="2023-06"/>
    <s v="Anambra"/>
    <s v="NAUTH Nnewi"/>
    <x v="2"/>
    <x v="3"/>
    <x v="0"/>
    <x v="4"/>
    <n v="6"/>
    <n v="0"/>
    <n v="2.4"/>
    <n v="0"/>
    <n v="14.399999999999999"/>
    <m/>
    <m/>
  </r>
  <r>
    <s v="2023-06"/>
    <s v="Kaduna"/>
    <s v="St Gerard Hospital"/>
    <x v="2"/>
    <x v="5"/>
    <x v="0"/>
    <x v="7"/>
    <n v="4"/>
    <n v="0"/>
    <n v="3"/>
    <n v="0"/>
    <n v="12"/>
    <m/>
    <m/>
  </r>
  <r>
    <s v="2023-06"/>
    <s v="Delta"/>
    <s v="Asaba General Hospital"/>
    <x v="1"/>
    <x v="3"/>
    <x v="1"/>
    <x v="1"/>
    <n v="3"/>
    <n v="0"/>
    <n v="4.0999999999999996"/>
    <n v="0"/>
    <n v="12.299999999999999"/>
    <m/>
    <m/>
  </r>
  <r>
    <s v="2023-09"/>
    <s v="Kaduna"/>
    <s v="St Gerard Hospital"/>
    <x v="4"/>
    <x v="4"/>
    <x v="1"/>
    <x v="0"/>
    <n v="4"/>
    <n v="0"/>
    <n v="2.4"/>
    <n v="0"/>
    <n v="12"/>
    <m/>
    <m/>
  </r>
  <r>
    <s v="2023-03"/>
    <s v="Lagos"/>
    <s v="Ikeja General Hospital"/>
    <x v="2"/>
    <x v="4"/>
    <x v="0"/>
    <x v="8"/>
    <n v="7"/>
    <n v="0"/>
    <n v="3.8"/>
    <n v="0"/>
    <n v="26.599999999999998"/>
    <m/>
    <m/>
  </r>
  <r>
    <s v="2023-12"/>
    <s v="Kaduna"/>
    <s v="St Gerard Hospital"/>
    <x v="1"/>
    <x v="0"/>
    <x v="1"/>
    <x v="4"/>
    <n v="5"/>
    <n v="0"/>
    <n v="2.8"/>
    <n v="0"/>
    <n v="16.799999999999997"/>
    <m/>
    <m/>
  </r>
  <r>
    <s v="2023-03"/>
    <s v="Anambra"/>
    <s v="Amaku General Hospital"/>
    <x v="0"/>
    <x v="3"/>
    <x v="1"/>
    <x v="1"/>
    <n v="3"/>
    <n v="0"/>
    <n v="0.8"/>
    <n v="0"/>
    <n v="2.4000000000000004"/>
    <m/>
    <m/>
  </r>
  <r>
    <s v="2023-02"/>
    <s v="Kano"/>
    <s v="Aminu Kano Teaching Hospital"/>
    <x v="2"/>
    <x v="1"/>
    <x v="0"/>
    <x v="1"/>
    <n v="3"/>
    <n v="0"/>
    <n v="2.2999999999999998"/>
    <n v="0"/>
    <n v="6.8999999999999995"/>
    <m/>
    <m/>
  </r>
  <r>
    <s v="2023-02"/>
    <s v="Oyo"/>
    <s v="Adeoyo Maternity Hospital"/>
    <x v="2"/>
    <x v="3"/>
    <x v="1"/>
    <x v="0"/>
    <n v="4"/>
    <n v="1"/>
    <n v="4"/>
    <n v="200"/>
    <n v="20"/>
    <m/>
    <m/>
  </r>
  <r>
    <s v="2023-12"/>
    <s v="Kaduna"/>
    <s v="St Gerard Hospital"/>
    <x v="3"/>
    <x v="2"/>
    <x v="1"/>
    <x v="1"/>
    <n v="3"/>
    <n v="0"/>
    <n v="3.3"/>
    <n v="0"/>
    <n v="9.8999999999999986"/>
    <m/>
    <m/>
  </r>
  <r>
    <s v="2023-05"/>
    <s v="Edo"/>
    <s v="UBTH"/>
    <x v="4"/>
    <x v="4"/>
    <x v="1"/>
    <x v="5"/>
    <n v="1"/>
    <n v="0"/>
    <n v="2.5"/>
    <n v="0"/>
    <n v="2.5"/>
    <m/>
    <m/>
  </r>
  <r>
    <s v="2023-07"/>
    <s v="Kaduna"/>
    <s v="St Gerard Hospital"/>
    <x v="3"/>
    <x v="0"/>
    <x v="1"/>
    <x v="4"/>
    <n v="6"/>
    <n v="0"/>
    <n v="3.1"/>
    <n v="0"/>
    <n v="18.600000000000001"/>
    <m/>
    <m/>
  </r>
  <r>
    <s v="2023-09"/>
    <s v="Kaduna"/>
    <s v="St Gerard Hospital"/>
    <x v="2"/>
    <x v="2"/>
    <x v="0"/>
    <x v="2"/>
    <n v="8"/>
    <n v="0"/>
    <n v="4.3"/>
    <n v="0"/>
    <n v="34.4"/>
    <m/>
    <m/>
  </r>
  <r>
    <s v="2023-06"/>
    <s v="Oyo"/>
    <s v="Adeoyo Maternity Hospital"/>
    <x v="2"/>
    <x v="3"/>
    <x v="0"/>
    <x v="0"/>
    <n v="4"/>
    <n v="0"/>
    <n v="1.3"/>
    <n v="0"/>
    <n v="6.5"/>
    <m/>
    <m/>
  </r>
  <r>
    <s v="2023-11"/>
    <s v="Kaduna"/>
    <s v="St Gerard Hospital"/>
    <x v="0"/>
    <x v="2"/>
    <x v="0"/>
    <x v="5"/>
    <n v="1"/>
    <n v="0"/>
    <n v="2.4"/>
    <n v="0"/>
    <n v="2.4"/>
    <m/>
    <m/>
  </r>
  <r>
    <s v="2023-01"/>
    <s v="Kano"/>
    <s v="Murtala Mohammed Hospital"/>
    <x v="4"/>
    <x v="2"/>
    <x v="1"/>
    <x v="0"/>
    <n v="3"/>
    <n v="0"/>
    <n v="2.8"/>
    <n v="0"/>
    <n v="14"/>
    <m/>
    <m/>
  </r>
  <r>
    <s v="2023-08"/>
    <s v="Kano"/>
    <s v="Aminu Kano Teaching Hospital"/>
    <x v="3"/>
    <x v="4"/>
    <x v="1"/>
    <x v="1"/>
    <n v="3"/>
    <n v="1"/>
    <n v="2.6"/>
    <n v="333.33333333333331"/>
    <n v="7.8000000000000007"/>
    <m/>
    <m/>
  </r>
  <r>
    <s v="2023-02"/>
    <s v="Kano"/>
    <s v="Aminu Kano Teaching Hospital"/>
    <x v="5"/>
    <x v="1"/>
    <x v="0"/>
    <x v="3"/>
    <n v="2"/>
    <n v="0"/>
    <n v="2.9"/>
    <n v="0"/>
    <n v="5.8"/>
    <m/>
    <m/>
  </r>
  <r>
    <s v="2023-09"/>
    <s v="Borno"/>
    <s v="UMTH"/>
    <x v="2"/>
    <x v="4"/>
    <x v="0"/>
    <x v="0"/>
    <n v="4"/>
    <n v="0"/>
    <n v="1.5"/>
    <n v="0"/>
    <n v="7.5"/>
    <m/>
    <m/>
  </r>
  <r>
    <s v="2023-12"/>
    <s v="Anambra"/>
    <s v="Amaku General Hospital"/>
    <x v="2"/>
    <x v="1"/>
    <x v="1"/>
    <x v="0"/>
    <n v="4"/>
    <n v="0"/>
    <n v="1.5"/>
    <n v="0"/>
    <n v="7.5"/>
    <m/>
    <m/>
  </r>
  <r>
    <s v="2023-08"/>
    <s v="Anambra"/>
    <s v="Amaku General Hospital"/>
    <x v="4"/>
    <x v="0"/>
    <x v="1"/>
    <x v="1"/>
    <n v="3"/>
    <n v="0"/>
    <n v="3.1"/>
    <n v="0"/>
    <n v="9.3000000000000007"/>
    <m/>
    <m/>
  </r>
  <r>
    <s v="2023-03"/>
    <s v="FCT"/>
    <s v="Wuse District Hospital"/>
    <x v="0"/>
    <x v="3"/>
    <x v="0"/>
    <x v="0"/>
    <n v="5"/>
    <n v="2"/>
    <n v="3.5"/>
    <n v="400"/>
    <n v="17.5"/>
    <m/>
    <m/>
  </r>
  <r>
    <s v="2023-06"/>
    <s v="Kaduna"/>
    <s v="Barau Dikko Hospital"/>
    <x v="4"/>
    <x v="5"/>
    <x v="1"/>
    <x v="4"/>
    <n v="6"/>
    <n v="0"/>
    <n v="3.3"/>
    <n v="0"/>
    <n v="19.799999999999997"/>
    <m/>
    <m/>
  </r>
  <r>
    <s v="2023-04"/>
    <s v="Oyo"/>
    <s v="UCH Ibadan"/>
    <x v="0"/>
    <x v="2"/>
    <x v="0"/>
    <x v="7"/>
    <n v="3"/>
    <n v="0"/>
    <n v="3.5"/>
    <n v="0"/>
    <n v="14"/>
    <m/>
    <m/>
  </r>
  <r>
    <s v="2023-11"/>
    <s v="Borno"/>
    <s v="UMTH"/>
    <x v="0"/>
    <x v="2"/>
    <x v="1"/>
    <x v="2"/>
    <n v="8"/>
    <n v="0"/>
    <n v="2.4"/>
    <n v="0"/>
    <n v="19.2"/>
    <m/>
    <m/>
  </r>
  <r>
    <s v="2023-04"/>
    <s v="Edo"/>
    <s v="UBTH"/>
    <x v="4"/>
    <x v="5"/>
    <x v="0"/>
    <x v="9"/>
    <n v="10"/>
    <n v="1"/>
    <n v="4.4000000000000004"/>
    <n v="100"/>
    <n v="44"/>
    <m/>
    <m/>
  </r>
  <r>
    <s v="2023-04"/>
    <s v="Edo"/>
    <s v="Central Hospital Benin"/>
    <x v="1"/>
    <x v="3"/>
    <x v="1"/>
    <x v="4"/>
    <n v="5"/>
    <n v="1"/>
    <n v="3"/>
    <n v="166.66666666666666"/>
    <n v="18"/>
    <m/>
    <m/>
  </r>
  <r>
    <s v="2023-03"/>
    <s v="Lagos"/>
    <s v="LASUTH"/>
    <x v="2"/>
    <x v="5"/>
    <x v="1"/>
    <x v="0"/>
    <n v="4"/>
    <n v="0"/>
    <n v="2.6"/>
    <n v="0"/>
    <n v="13"/>
    <m/>
    <m/>
  </r>
  <r>
    <s v="2023-04"/>
    <s v="Delta"/>
    <s v="Warri Central Hospital"/>
    <x v="1"/>
    <x v="1"/>
    <x v="0"/>
    <x v="3"/>
    <n v="0"/>
    <n v="0"/>
    <n v="2.5"/>
    <n v="0"/>
    <n v="5"/>
    <m/>
    <m/>
  </r>
  <r>
    <s v="2023-01"/>
    <s v="Delta"/>
    <s v="Warri Central Hospital"/>
    <x v="4"/>
    <x v="3"/>
    <x v="0"/>
    <x v="1"/>
    <n v="3"/>
    <n v="0"/>
    <n v="3.9"/>
    <n v="0"/>
    <n v="11.7"/>
    <m/>
    <m/>
  </r>
  <r>
    <s v="2023-02"/>
    <s v="Anambra"/>
    <s v="NAUTH Nnewi"/>
    <x v="0"/>
    <x v="5"/>
    <x v="0"/>
    <x v="8"/>
    <n v="7"/>
    <n v="0"/>
    <n v="2.8"/>
    <n v="0"/>
    <n v="19.599999999999998"/>
    <m/>
    <m/>
  </r>
  <r>
    <s v="2023-06"/>
    <s v="Rivers"/>
    <s v="Braithwaite Memorial Hospital"/>
    <x v="5"/>
    <x v="4"/>
    <x v="0"/>
    <x v="1"/>
    <n v="2"/>
    <n v="0"/>
    <n v="2.5"/>
    <n v="0"/>
    <n v="7.5"/>
    <m/>
    <m/>
  </r>
  <r>
    <s v="2023-04"/>
    <s v="Delta"/>
    <s v="Asaba General Hospital"/>
    <x v="1"/>
    <x v="5"/>
    <x v="0"/>
    <x v="7"/>
    <n v="4"/>
    <n v="0"/>
    <n v="1.4"/>
    <n v="0"/>
    <n v="5.6"/>
    <m/>
    <m/>
  </r>
  <r>
    <s v="2023-12"/>
    <s v="Edo"/>
    <s v="UBTH"/>
    <x v="5"/>
    <x v="2"/>
    <x v="0"/>
    <x v="4"/>
    <n v="6"/>
    <n v="0"/>
    <n v="2.2000000000000002"/>
    <n v="0"/>
    <n v="13.200000000000001"/>
    <m/>
    <m/>
  </r>
  <r>
    <s v="2023-04"/>
    <s v="Lagos"/>
    <s v="Ikeja General Hospital"/>
    <x v="2"/>
    <x v="4"/>
    <x v="1"/>
    <x v="8"/>
    <n v="7"/>
    <n v="0"/>
    <n v="2.4"/>
    <n v="0"/>
    <n v="16.8"/>
    <m/>
    <m/>
  </r>
  <r>
    <s v="2023-01"/>
    <s v="Kano"/>
    <s v="Aminu Kano Teaching Hospital"/>
    <x v="5"/>
    <x v="0"/>
    <x v="0"/>
    <x v="8"/>
    <n v="6"/>
    <n v="0"/>
    <n v="3.2"/>
    <n v="0"/>
    <n v="22.400000000000002"/>
    <m/>
    <m/>
  </r>
  <r>
    <s v="2023-05"/>
    <s v="Borno"/>
    <s v="Maiduguri Specialist Hospital"/>
    <x v="2"/>
    <x v="1"/>
    <x v="0"/>
    <x v="7"/>
    <n v="3"/>
    <n v="0"/>
    <n v="3"/>
    <n v="0"/>
    <n v="12"/>
    <m/>
    <m/>
  </r>
  <r>
    <s v="2023-06"/>
    <s v="Rivers"/>
    <s v="UPTH"/>
    <x v="0"/>
    <x v="2"/>
    <x v="0"/>
    <x v="1"/>
    <n v="2"/>
    <n v="0"/>
    <n v="3"/>
    <n v="0"/>
    <n v="9"/>
    <m/>
    <m/>
  </r>
  <r>
    <s v="2023-08"/>
    <s v="Kaduna"/>
    <s v="Barau Dikko Hospital"/>
    <x v="0"/>
    <x v="5"/>
    <x v="1"/>
    <x v="1"/>
    <n v="3"/>
    <n v="0"/>
    <n v="2.5"/>
    <n v="0"/>
    <n v="7.5"/>
    <m/>
    <m/>
  </r>
  <r>
    <s v="2023-12"/>
    <s v="Kaduna"/>
    <s v="Barau Dikko Hospital"/>
    <x v="1"/>
    <x v="2"/>
    <x v="1"/>
    <x v="8"/>
    <n v="6"/>
    <n v="0"/>
    <n v="3.9"/>
    <n v="0"/>
    <n v="27.3"/>
    <m/>
    <m/>
  </r>
  <r>
    <s v="2023-09"/>
    <s v="Anambra"/>
    <s v="Amaku General Hospital"/>
    <x v="1"/>
    <x v="1"/>
    <x v="0"/>
    <x v="3"/>
    <n v="2"/>
    <n v="0"/>
    <n v="3.2"/>
    <n v="0"/>
    <n v="6.4"/>
    <m/>
    <m/>
  </r>
  <r>
    <s v="2023-11"/>
    <s v="Anambra"/>
    <s v="NAUTH Nnewi"/>
    <x v="4"/>
    <x v="5"/>
    <x v="1"/>
    <x v="8"/>
    <n v="7"/>
    <n v="2"/>
    <n v="3.1"/>
    <n v="285.71428571428572"/>
    <n v="21.7"/>
    <m/>
    <m/>
  </r>
  <r>
    <s v="2023-02"/>
    <s v="FCT"/>
    <s v="National Hospital Abuja"/>
    <x v="2"/>
    <x v="3"/>
    <x v="0"/>
    <x v="0"/>
    <n v="5"/>
    <n v="0"/>
    <n v="4.2"/>
    <n v="0"/>
    <n v="21"/>
    <m/>
    <m/>
  </r>
  <r>
    <s v="2023-06"/>
    <s v="Rivers"/>
    <s v="UPTH"/>
    <x v="0"/>
    <x v="0"/>
    <x v="1"/>
    <x v="8"/>
    <n v="7"/>
    <n v="0"/>
    <n v="2.7"/>
    <n v="0"/>
    <n v="18.900000000000002"/>
    <m/>
    <m/>
  </r>
  <r>
    <s v="2023-06"/>
    <s v="Kano"/>
    <s v="Aminu Kano Teaching Hospital"/>
    <x v="2"/>
    <x v="0"/>
    <x v="1"/>
    <x v="4"/>
    <n v="4"/>
    <n v="0"/>
    <n v="2.5"/>
    <n v="0"/>
    <n v="15"/>
    <m/>
    <m/>
  </r>
  <r>
    <s v="2023-04"/>
    <s v="Rivers"/>
    <s v="Braithwaite Memorial Hospital"/>
    <x v="4"/>
    <x v="2"/>
    <x v="1"/>
    <x v="7"/>
    <n v="4"/>
    <n v="0"/>
    <n v="2.8"/>
    <n v="0"/>
    <n v="11.2"/>
    <m/>
    <m/>
  </r>
  <r>
    <s v="2023-07"/>
    <s v="Oyo"/>
    <s v="Adeoyo Maternity Hospital"/>
    <x v="1"/>
    <x v="1"/>
    <x v="0"/>
    <x v="5"/>
    <n v="1"/>
    <n v="0"/>
    <n v="3.8"/>
    <n v="0"/>
    <n v="3.8"/>
    <m/>
    <m/>
  </r>
  <r>
    <s v="2023-07"/>
    <s v="Kaduna"/>
    <s v="Barau Dikko Hospital"/>
    <x v="4"/>
    <x v="2"/>
    <x v="0"/>
    <x v="5"/>
    <n v="1"/>
    <n v="1"/>
    <n v="0.6"/>
    <n v="1000"/>
    <n v="0.6"/>
    <m/>
    <m/>
  </r>
  <r>
    <s v="2023-07"/>
    <s v="Borno"/>
    <s v="UMTH"/>
    <x v="5"/>
    <x v="0"/>
    <x v="1"/>
    <x v="8"/>
    <n v="7"/>
    <n v="1"/>
    <n v="2.8"/>
    <n v="142.85714285714286"/>
    <n v="19.599999999999998"/>
    <m/>
    <m/>
  </r>
  <r>
    <s v="2023-01"/>
    <s v="Anambra"/>
    <s v="Amaku General Hospital"/>
    <x v="0"/>
    <x v="5"/>
    <x v="0"/>
    <x v="5"/>
    <n v="1"/>
    <n v="0"/>
    <n v="3.2"/>
    <n v="0"/>
    <n v="3.2"/>
    <m/>
    <m/>
  </r>
  <r>
    <s v="2023-01"/>
    <s v="FCT"/>
    <s v="National Hospital Abuja"/>
    <x v="0"/>
    <x v="1"/>
    <x v="1"/>
    <x v="1"/>
    <n v="3"/>
    <n v="0"/>
    <n v="3.7"/>
    <n v="0"/>
    <n v="11.100000000000001"/>
    <m/>
    <m/>
  </r>
  <r>
    <s v="2023-12"/>
    <s v="Borno"/>
    <s v="Maiduguri Specialist Hospital"/>
    <x v="5"/>
    <x v="2"/>
    <x v="1"/>
    <x v="1"/>
    <n v="3"/>
    <n v="0"/>
    <n v="3.7"/>
    <n v="0"/>
    <n v="11.100000000000001"/>
    <m/>
    <m/>
  </r>
  <r>
    <s v="2023-05"/>
    <s v="Kaduna"/>
    <s v="St Gerard Hospital"/>
    <x v="1"/>
    <x v="3"/>
    <x v="1"/>
    <x v="2"/>
    <n v="5"/>
    <n v="0"/>
    <n v="1.7"/>
    <n v="0"/>
    <n v="13.6"/>
    <m/>
    <m/>
  </r>
  <r>
    <s v="2023-11"/>
    <s v="Anambra"/>
    <s v="NAUTH Nnewi"/>
    <x v="0"/>
    <x v="0"/>
    <x v="0"/>
    <x v="0"/>
    <n v="4"/>
    <n v="0"/>
    <n v="2.4"/>
    <n v="0"/>
    <n v="12"/>
    <m/>
    <m/>
  </r>
  <r>
    <s v="2023-05"/>
    <s v="Rivers"/>
    <s v="Braithwaite Memorial Hospital"/>
    <x v="5"/>
    <x v="1"/>
    <x v="1"/>
    <x v="0"/>
    <n v="5"/>
    <n v="1"/>
    <n v="2.7"/>
    <n v="200"/>
    <n v="13.5"/>
    <m/>
    <m/>
  </r>
  <r>
    <s v="2023-02"/>
    <s v="Rivers"/>
    <s v="UPTH"/>
    <x v="5"/>
    <x v="0"/>
    <x v="0"/>
    <x v="5"/>
    <n v="1"/>
    <n v="0"/>
    <n v="3.2"/>
    <n v="0"/>
    <n v="3.2"/>
    <m/>
    <m/>
  </r>
  <r>
    <s v="2023-04"/>
    <s v="Borno"/>
    <s v="UMTH"/>
    <x v="5"/>
    <x v="3"/>
    <x v="0"/>
    <x v="0"/>
    <n v="5"/>
    <n v="0"/>
    <n v="2.8"/>
    <n v="0"/>
    <n v="14"/>
    <m/>
    <m/>
  </r>
  <r>
    <s v="2023-12"/>
    <s v="Kaduna"/>
    <s v="St Gerard Hospital"/>
    <x v="4"/>
    <x v="2"/>
    <x v="0"/>
    <x v="1"/>
    <n v="3"/>
    <n v="0"/>
    <n v="4.4000000000000004"/>
    <n v="0"/>
    <n v="13.200000000000001"/>
    <m/>
    <m/>
  </r>
  <r>
    <s v="2023-10"/>
    <s v="FCT"/>
    <s v="Wuse District Hospital"/>
    <x v="1"/>
    <x v="2"/>
    <x v="0"/>
    <x v="4"/>
    <n v="6"/>
    <n v="1"/>
    <n v="3"/>
    <n v="166.66666666666666"/>
    <n v="18"/>
    <m/>
    <m/>
  </r>
  <r>
    <s v="2023-07"/>
    <s v="FCT"/>
    <s v="National Hospital Abuja"/>
    <x v="1"/>
    <x v="4"/>
    <x v="0"/>
    <x v="1"/>
    <n v="3"/>
    <n v="1"/>
    <n v="3.3"/>
    <n v="333.33333333333331"/>
    <n v="9.8999999999999986"/>
    <m/>
    <m/>
  </r>
  <r>
    <s v="2023-06"/>
    <s v="Delta"/>
    <s v="Asaba General Hospital"/>
    <x v="1"/>
    <x v="1"/>
    <x v="1"/>
    <x v="10"/>
    <n v="8"/>
    <n v="0"/>
    <n v="4.4000000000000004"/>
    <n v="0"/>
    <n v="39.6"/>
    <m/>
    <m/>
  </r>
  <r>
    <s v="2023-05"/>
    <s v="Rivers"/>
    <s v="Braithwaite Memorial Hospital"/>
    <x v="3"/>
    <x v="1"/>
    <x v="1"/>
    <x v="7"/>
    <n v="4"/>
    <n v="0"/>
    <n v="4.2"/>
    <n v="0"/>
    <n v="16.8"/>
    <m/>
    <m/>
  </r>
  <r>
    <s v="2023-08"/>
    <s v="Lagos"/>
    <s v="Ikeja General Hospital"/>
    <x v="3"/>
    <x v="1"/>
    <x v="0"/>
    <x v="4"/>
    <n v="6"/>
    <n v="0"/>
    <n v="3"/>
    <n v="0"/>
    <n v="18"/>
    <m/>
    <m/>
  </r>
  <r>
    <s v="2023-09"/>
    <s v="Edo"/>
    <s v="Central Hospital Benin"/>
    <x v="0"/>
    <x v="0"/>
    <x v="1"/>
    <x v="4"/>
    <n v="5"/>
    <n v="0"/>
    <n v="2.5"/>
    <n v="0"/>
    <n v="15"/>
    <m/>
    <m/>
  </r>
  <r>
    <s v="2023-09"/>
    <s v="Edo"/>
    <s v="Central Hospital Benin"/>
    <x v="2"/>
    <x v="4"/>
    <x v="0"/>
    <x v="2"/>
    <n v="8"/>
    <n v="0"/>
    <n v="2.2999999999999998"/>
    <n v="0"/>
    <n v="18.399999999999999"/>
    <m/>
    <m/>
  </r>
  <r>
    <s v="2023-10"/>
    <s v="Delta"/>
    <s v="Warri Central Hospital"/>
    <x v="0"/>
    <x v="1"/>
    <x v="0"/>
    <x v="7"/>
    <n v="4"/>
    <n v="0"/>
    <n v="2.4"/>
    <n v="0"/>
    <n v="9.6"/>
    <m/>
    <m/>
  </r>
  <r>
    <s v="2023-03"/>
    <s v="Rivers"/>
    <s v="Braithwaite Memorial Hospital"/>
    <x v="4"/>
    <x v="3"/>
    <x v="0"/>
    <x v="2"/>
    <n v="8"/>
    <n v="1"/>
    <n v="4.4000000000000004"/>
    <n v="125"/>
    <n v="35.200000000000003"/>
    <m/>
    <m/>
  </r>
  <r>
    <s v="2023-12"/>
    <s v="Edo"/>
    <s v="UBTH"/>
    <x v="3"/>
    <x v="1"/>
    <x v="0"/>
    <x v="7"/>
    <n v="4"/>
    <n v="1"/>
    <n v="2.6"/>
    <n v="250"/>
    <n v="10.4"/>
    <m/>
    <m/>
  </r>
  <r>
    <s v="2023-07"/>
    <s v="Oyo"/>
    <s v="Adeoyo Maternity Hospital"/>
    <x v="0"/>
    <x v="4"/>
    <x v="0"/>
    <x v="3"/>
    <n v="1"/>
    <n v="0"/>
    <n v="4.3"/>
    <n v="0"/>
    <n v="8.6"/>
    <m/>
    <m/>
  </r>
  <r>
    <s v="2023-06"/>
    <s v="Lagos"/>
    <s v="Ikeja General Hospital"/>
    <x v="0"/>
    <x v="5"/>
    <x v="0"/>
    <x v="2"/>
    <n v="8"/>
    <n v="0"/>
    <n v="2.6"/>
    <n v="0"/>
    <n v="20.8"/>
    <m/>
    <m/>
  </r>
  <r>
    <s v="2023-10"/>
    <s v="Anambra"/>
    <s v="Amaku General Hospital"/>
    <x v="5"/>
    <x v="5"/>
    <x v="0"/>
    <x v="3"/>
    <n v="2"/>
    <n v="0"/>
    <n v="2.2999999999999998"/>
    <n v="0"/>
    <n v="4.5999999999999996"/>
    <m/>
    <m/>
  </r>
  <r>
    <s v="2023-11"/>
    <s v="Lagos"/>
    <s v="Ikeja General Hospital"/>
    <x v="1"/>
    <x v="5"/>
    <x v="1"/>
    <x v="3"/>
    <n v="2"/>
    <n v="1"/>
    <n v="2"/>
    <n v="500"/>
    <n v="4"/>
    <m/>
    <m/>
  </r>
  <r>
    <s v="2023-06"/>
    <s v="Oyo"/>
    <s v="UCH Ibadan"/>
    <x v="2"/>
    <x v="0"/>
    <x v="0"/>
    <x v="4"/>
    <n v="5"/>
    <n v="1"/>
    <n v="2.5"/>
    <n v="166.66666666666666"/>
    <n v="15"/>
    <m/>
    <m/>
  </r>
  <r>
    <s v="2023-04"/>
    <s v="Kaduna"/>
    <s v="St Gerard Hospital"/>
    <x v="4"/>
    <x v="3"/>
    <x v="0"/>
    <x v="8"/>
    <n v="6"/>
    <n v="1"/>
    <n v="1.9"/>
    <n v="142.85714285714286"/>
    <n v="13.299999999999999"/>
    <m/>
    <m/>
  </r>
  <r>
    <s v="2023-02"/>
    <s v="Delta"/>
    <s v="Asaba General Hospital"/>
    <x v="1"/>
    <x v="1"/>
    <x v="0"/>
    <x v="7"/>
    <n v="4"/>
    <n v="0"/>
    <n v="4.0999999999999996"/>
    <n v="0"/>
    <n v="16.399999999999999"/>
    <m/>
    <m/>
  </r>
  <r>
    <s v="2023-01"/>
    <s v="Oyo"/>
    <s v="UCH Ibadan"/>
    <x v="4"/>
    <x v="2"/>
    <x v="0"/>
    <x v="4"/>
    <n v="5"/>
    <n v="0"/>
    <n v="2"/>
    <n v="0"/>
    <n v="12"/>
    <m/>
    <m/>
  </r>
  <r>
    <s v="2023-12"/>
    <s v="Anambra"/>
    <s v="Amaku General Hospital"/>
    <x v="3"/>
    <x v="3"/>
    <x v="1"/>
    <x v="2"/>
    <n v="8"/>
    <n v="2"/>
    <n v="3.4"/>
    <n v="250"/>
    <n v="27.2"/>
    <m/>
    <m/>
  </r>
  <r>
    <s v="2023-09"/>
    <s v="Anambra"/>
    <s v="NAUTH Nnewi"/>
    <x v="5"/>
    <x v="5"/>
    <x v="1"/>
    <x v="2"/>
    <n v="8"/>
    <n v="1"/>
    <n v="3.8"/>
    <n v="125"/>
    <n v="30.4"/>
    <m/>
    <m/>
  </r>
  <r>
    <s v="2023-11"/>
    <s v="Borno"/>
    <s v="Maiduguri Specialist Hospital"/>
    <x v="2"/>
    <x v="1"/>
    <x v="0"/>
    <x v="1"/>
    <n v="3"/>
    <n v="0"/>
    <n v="3.2"/>
    <n v="0"/>
    <n v="9.6000000000000014"/>
    <m/>
    <m/>
  </r>
  <r>
    <s v="2023-07"/>
    <s v="Borno"/>
    <s v="Maiduguri Specialist Hospital"/>
    <x v="2"/>
    <x v="5"/>
    <x v="0"/>
    <x v="0"/>
    <n v="4"/>
    <n v="0"/>
    <n v="4.3"/>
    <n v="0"/>
    <n v="21.5"/>
    <m/>
    <m/>
  </r>
  <r>
    <s v="2023-09"/>
    <s v="Anambra"/>
    <s v="Amaku General Hospital"/>
    <x v="5"/>
    <x v="5"/>
    <x v="0"/>
    <x v="7"/>
    <n v="4"/>
    <n v="1"/>
    <n v="4.0999999999999996"/>
    <n v="250"/>
    <n v="16.399999999999999"/>
    <m/>
    <m/>
  </r>
  <r>
    <s v="2023-04"/>
    <s v="FCT"/>
    <s v="National Hospital Abuja"/>
    <x v="5"/>
    <x v="5"/>
    <x v="0"/>
    <x v="0"/>
    <n v="4"/>
    <n v="0"/>
    <n v="3.6"/>
    <n v="0"/>
    <n v="18"/>
    <m/>
    <m/>
  </r>
  <r>
    <s v="2023-08"/>
    <s v="Rivers"/>
    <s v="UPTH"/>
    <x v="1"/>
    <x v="1"/>
    <x v="0"/>
    <x v="0"/>
    <n v="4"/>
    <n v="0"/>
    <n v="2.5"/>
    <n v="0"/>
    <n v="12.5"/>
    <m/>
    <m/>
  </r>
  <r>
    <s v="2023-05"/>
    <s v="Edo"/>
    <s v="Central Hospital Benin"/>
    <x v="0"/>
    <x v="3"/>
    <x v="1"/>
    <x v="1"/>
    <n v="2"/>
    <n v="0"/>
    <n v="1.3"/>
    <n v="0"/>
    <n v="3.9000000000000004"/>
    <m/>
    <m/>
  </r>
  <r>
    <s v="2023-09"/>
    <s v="Rivers"/>
    <s v="Braithwaite Memorial Hospital"/>
    <x v="1"/>
    <x v="3"/>
    <x v="0"/>
    <x v="0"/>
    <n v="5"/>
    <n v="0"/>
    <n v="3.3"/>
    <n v="0"/>
    <n v="16.5"/>
    <m/>
    <m/>
  </r>
  <r>
    <s v="2023-09"/>
    <s v="Oyo"/>
    <s v="Adeoyo Maternity Hospital"/>
    <x v="0"/>
    <x v="5"/>
    <x v="1"/>
    <x v="3"/>
    <n v="1"/>
    <n v="0"/>
    <n v="3"/>
    <n v="0"/>
    <n v="6"/>
    <m/>
    <m/>
  </r>
  <r>
    <s v="2023-10"/>
    <s v="FCT"/>
    <s v="Wuse District Hospital"/>
    <x v="1"/>
    <x v="3"/>
    <x v="0"/>
    <x v="4"/>
    <n v="6"/>
    <n v="0"/>
    <n v="2.1"/>
    <n v="0"/>
    <n v="12.600000000000001"/>
    <m/>
    <m/>
  </r>
  <r>
    <s v="2023-06"/>
    <s v="Borno"/>
    <s v="Maiduguri Specialist Hospital"/>
    <x v="4"/>
    <x v="2"/>
    <x v="0"/>
    <x v="7"/>
    <n v="2"/>
    <n v="0"/>
    <n v="2"/>
    <n v="0"/>
    <n v="8"/>
    <m/>
    <m/>
  </r>
  <r>
    <s v="2023-02"/>
    <s v="Borno"/>
    <s v="UMTH"/>
    <x v="3"/>
    <x v="1"/>
    <x v="0"/>
    <x v="7"/>
    <n v="4"/>
    <n v="1"/>
    <n v="3.8"/>
    <n v="250"/>
    <n v="15.2"/>
    <m/>
    <m/>
  </r>
  <r>
    <s v="2023-06"/>
    <s v="Kano"/>
    <s v="Aminu Kano Teaching Hospital"/>
    <x v="2"/>
    <x v="0"/>
    <x v="1"/>
    <x v="8"/>
    <n v="7"/>
    <n v="1"/>
    <n v="1.9"/>
    <n v="142.85714285714286"/>
    <n v="13.299999999999999"/>
    <m/>
    <m/>
  </r>
  <r>
    <s v="2023-05"/>
    <s v="Oyo"/>
    <s v="Adeoyo Maternity Hospital"/>
    <x v="1"/>
    <x v="2"/>
    <x v="1"/>
    <x v="8"/>
    <n v="6"/>
    <n v="0"/>
    <n v="3.6"/>
    <n v="0"/>
    <n v="25.2"/>
    <m/>
    <m/>
  </r>
  <r>
    <s v="2023-04"/>
    <s v="Edo"/>
    <s v="UBTH"/>
    <x v="4"/>
    <x v="5"/>
    <x v="1"/>
    <x v="0"/>
    <n v="5"/>
    <n v="0"/>
    <n v="2.9"/>
    <n v="0"/>
    <n v="14.5"/>
    <m/>
    <m/>
  </r>
  <r>
    <s v="2023-12"/>
    <s v="Anambra"/>
    <s v="Amaku General Hospital"/>
    <x v="4"/>
    <x v="2"/>
    <x v="0"/>
    <x v="0"/>
    <n v="4"/>
    <n v="0"/>
    <n v="4.7"/>
    <n v="0"/>
    <n v="23.5"/>
    <m/>
    <m/>
  </r>
  <r>
    <s v="2023-09"/>
    <s v="FCT"/>
    <s v="National Hospital Abuja"/>
    <x v="0"/>
    <x v="5"/>
    <x v="0"/>
    <x v="7"/>
    <n v="3"/>
    <n v="0"/>
    <n v="4.4000000000000004"/>
    <n v="0"/>
    <n v="17.600000000000001"/>
    <m/>
    <m/>
  </r>
  <r>
    <s v="2023-01"/>
    <s v="Anambra"/>
    <s v="NAUTH Nnewi"/>
    <x v="0"/>
    <x v="3"/>
    <x v="0"/>
    <x v="5"/>
    <n v="1"/>
    <n v="0"/>
    <n v="4.7"/>
    <n v="0"/>
    <n v="4.7"/>
    <m/>
    <m/>
  </r>
  <r>
    <s v="2023-07"/>
    <s v="Kano"/>
    <s v="Murtala Mohammed Hospital"/>
    <x v="0"/>
    <x v="5"/>
    <x v="1"/>
    <x v="10"/>
    <n v="8"/>
    <n v="1"/>
    <n v="2.7"/>
    <n v="111.1111111111111"/>
    <n v="24.3"/>
    <m/>
    <m/>
  </r>
  <r>
    <s v="2023-05"/>
    <s v="Delta"/>
    <s v="Asaba General Hospital"/>
    <x v="4"/>
    <x v="5"/>
    <x v="1"/>
    <x v="0"/>
    <n v="5"/>
    <n v="0"/>
    <n v="3.8"/>
    <n v="0"/>
    <n v="19"/>
    <m/>
    <m/>
  </r>
  <r>
    <s v="2023-01"/>
    <s v="Borno"/>
    <s v="Maiduguri Specialist Hospital"/>
    <x v="2"/>
    <x v="3"/>
    <x v="1"/>
    <x v="8"/>
    <n v="6"/>
    <n v="1"/>
    <n v="2.7"/>
    <n v="142.85714285714286"/>
    <n v="18.900000000000002"/>
    <m/>
    <m/>
  </r>
  <r>
    <s v="2023-02"/>
    <s v="Anambra"/>
    <s v="Amaku General Hospital"/>
    <x v="1"/>
    <x v="4"/>
    <x v="1"/>
    <x v="7"/>
    <n v="4"/>
    <n v="0"/>
    <n v="3"/>
    <n v="0"/>
    <n v="12"/>
    <m/>
    <m/>
  </r>
  <r>
    <s v="2023-01"/>
    <s v="Anambra"/>
    <s v="Amaku General Hospital"/>
    <x v="0"/>
    <x v="2"/>
    <x v="0"/>
    <x v="0"/>
    <n v="5"/>
    <n v="0"/>
    <n v="2.2999999999999998"/>
    <n v="0"/>
    <n v="11.5"/>
    <m/>
    <m/>
  </r>
  <r>
    <s v="2023-04"/>
    <s v="Edo"/>
    <s v="UBTH"/>
    <x v="4"/>
    <x v="5"/>
    <x v="0"/>
    <x v="7"/>
    <n v="3"/>
    <n v="0"/>
    <n v="2"/>
    <n v="0"/>
    <n v="8"/>
    <m/>
    <m/>
  </r>
  <r>
    <s v="2023-05"/>
    <s v="Delta"/>
    <s v="Asaba General Hospital"/>
    <x v="4"/>
    <x v="3"/>
    <x v="0"/>
    <x v="4"/>
    <n v="6"/>
    <n v="1"/>
    <n v="1.9"/>
    <n v="166.66666666666666"/>
    <n v="11.399999999999999"/>
    <m/>
    <m/>
  </r>
  <r>
    <s v="2023-06"/>
    <s v="Kano"/>
    <s v="Murtala Mohammed Hospital"/>
    <x v="5"/>
    <x v="5"/>
    <x v="1"/>
    <x v="4"/>
    <n v="6"/>
    <n v="0"/>
    <n v="1.6"/>
    <n v="0"/>
    <n v="9.6000000000000014"/>
    <m/>
    <m/>
  </r>
  <r>
    <s v="2023-07"/>
    <s v="Borno"/>
    <s v="Maiduguri Specialist Hospital"/>
    <x v="5"/>
    <x v="2"/>
    <x v="0"/>
    <x v="10"/>
    <n v="8"/>
    <n v="0"/>
    <n v="3"/>
    <n v="0"/>
    <n v="27"/>
    <m/>
    <m/>
  </r>
  <r>
    <s v="2023-04"/>
    <s v="Kaduna"/>
    <s v="Barau Dikko Hospital"/>
    <x v="3"/>
    <x v="2"/>
    <x v="0"/>
    <x v="3"/>
    <n v="2"/>
    <n v="0"/>
    <n v="1.8"/>
    <n v="0"/>
    <n v="3.6"/>
    <m/>
    <m/>
  </r>
  <r>
    <s v="2023-12"/>
    <s v="Delta"/>
    <s v="Warri Central Hospital"/>
    <x v="2"/>
    <x v="4"/>
    <x v="1"/>
    <x v="5"/>
    <n v="1"/>
    <n v="0"/>
    <n v="3.1"/>
    <n v="0"/>
    <n v="3.1"/>
    <m/>
    <m/>
  </r>
  <r>
    <s v="2023-05"/>
    <s v="Oyo"/>
    <s v="UCH Ibadan"/>
    <x v="5"/>
    <x v="2"/>
    <x v="0"/>
    <x v="1"/>
    <n v="3"/>
    <n v="0"/>
    <n v="1.6"/>
    <n v="0"/>
    <n v="4.8000000000000007"/>
    <m/>
    <m/>
  </r>
  <r>
    <s v="2023-12"/>
    <s v="Kaduna"/>
    <s v="St Gerard Hospital"/>
    <x v="4"/>
    <x v="2"/>
    <x v="0"/>
    <x v="8"/>
    <n v="6"/>
    <n v="0"/>
    <n v="2.4"/>
    <n v="0"/>
    <n v="16.8"/>
    <m/>
    <m/>
  </r>
  <r>
    <s v="2023-12"/>
    <s v="Borno"/>
    <s v="UMTH"/>
    <x v="5"/>
    <x v="0"/>
    <x v="0"/>
    <x v="4"/>
    <n v="6"/>
    <n v="0"/>
    <n v="3.4"/>
    <n v="0"/>
    <n v="20.399999999999999"/>
    <m/>
    <m/>
  </r>
  <r>
    <s v="2023-01"/>
    <s v="Oyo"/>
    <s v="Adeoyo Maternity Hospital"/>
    <x v="2"/>
    <x v="1"/>
    <x v="0"/>
    <x v="0"/>
    <n v="5"/>
    <n v="1"/>
    <n v="2.2000000000000002"/>
    <n v="200"/>
    <n v="11"/>
    <m/>
    <m/>
  </r>
  <r>
    <s v="2023-06"/>
    <s v="Rivers"/>
    <s v="Braithwaite Memorial Hospital"/>
    <x v="4"/>
    <x v="5"/>
    <x v="1"/>
    <x v="0"/>
    <n v="5"/>
    <n v="0"/>
    <n v="4.2"/>
    <n v="0"/>
    <n v="21"/>
    <m/>
    <m/>
  </r>
  <r>
    <s v="2023-03"/>
    <s v="Oyo"/>
    <s v="Adeoyo Maternity Hospital"/>
    <x v="0"/>
    <x v="4"/>
    <x v="0"/>
    <x v="8"/>
    <n v="5"/>
    <n v="0"/>
    <n v="3.1"/>
    <n v="0"/>
    <n v="21.7"/>
    <m/>
    <m/>
  </r>
  <r>
    <s v="2023-09"/>
    <s v="Lagos"/>
    <s v="Ikeja General Hospital"/>
    <x v="0"/>
    <x v="0"/>
    <x v="1"/>
    <x v="7"/>
    <n v="4"/>
    <n v="1"/>
    <n v="3.8"/>
    <n v="250"/>
    <n v="15.2"/>
    <m/>
    <m/>
  </r>
  <r>
    <s v="2023-05"/>
    <s v="Oyo"/>
    <s v="Adeoyo Maternity Hospital"/>
    <x v="5"/>
    <x v="2"/>
    <x v="1"/>
    <x v="1"/>
    <n v="3"/>
    <n v="0"/>
    <n v="0.8"/>
    <n v="0"/>
    <n v="2.4000000000000004"/>
    <m/>
    <m/>
  </r>
  <r>
    <s v="2023-03"/>
    <s v="Lagos"/>
    <s v="Ikeja General Hospital"/>
    <x v="1"/>
    <x v="0"/>
    <x v="1"/>
    <x v="0"/>
    <n v="5"/>
    <n v="0"/>
    <n v="2.4"/>
    <n v="0"/>
    <n v="12"/>
    <m/>
    <m/>
  </r>
  <r>
    <s v="2023-11"/>
    <s v="Borno"/>
    <s v="UMTH"/>
    <x v="0"/>
    <x v="1"/>
    <x v="0"/>
    <x v="1"/>
    <n v="3"/>
    <n v="0"/>
    <n v="0.8"/>
    <n v="0"/>
    <n v="2.4000000000000004"/>
    <m/>
    <m/>
  </r>
  <r>
    <s v="2023-02"/>
    <s v="Kaduna"/>
    <s v="Barau Dikko Hospital"/>
    <x v="4"/>
    <x v="5"/>
    <x v="1"/>
    <x v="5"/>
    <n v="1"/>
    <n v="0"/>
    <n v="2.2999999999999998"/>
    <n v="0"/>
    <n v="2.2999999999999998"/>
    <m/>
    <m/>
  </r>
  <r>
    <s v="2023-03"/>
    <s v="Delta"/>
    <s v="Warri Central Hospital"/>
    <x v="2"/>
    <x v="2"/>
    <x v="1"/>
    <x v="2"/>
    <n v="7"/>
    <n v="0"/>
    <n v="3.1"/>
    <n v="0"/>
    <n v="24.8"/>
    <m/>
    <m/>
  </r>
  <r>
    <s v="2023-07"/>
    <s v="Oyo"/>
    <s v="Adeoyo Maternity Hospital"/>
    <x v="3"/>
    <x v="0"/>
    <x v="1"/>
    <x v="9"/>
    <n v="9"/>
    <n v="1"/>
    <n v="2.2000000000000002"/>
    <n v="100"/>
    <n v="22"/>
    <m/>
    <m/>
  </r>
  <r>
    <s v="2023-01"/>
    <s v="Kaduna"/>
    <s v="Barau Dikko Hospital"/>
    <x v="4"/>
    <x v="2"/>
    <x v="1"/>
    <x v="7"/>
    <n v="4"/>
    <n v="0"/>
    <n v="2.2999999999999998"/>
    <n v="0"/>
    <n v="9.1999999999999993"/>
    <m/>
    <m/>
  </r>
  <r>
    <s v="2023-02"/>
    <s v="FCT"/>
    <s v="Wuse District Hospital"/>
    <x v="1"/>
    <x v="0"/>
    <x v="0"/>
    <x v="4"/>
    <n v="5"/>
    <n v="0"/>
    <n v="3.2"/>
    <n v="0"/>
    <n v="19.200000000000003"/>
    <m/>
    <m/>
  </r>
  <r>
    <s v="2023-04"/>
    <s v="Rivers"/>
    <s v="Braithwaite Memorial Hospital"/>
    <x v="1"/>
    <x v="1"/>
    <x v="0"/>
    <x v="7"/>
    <n v="4"/>
    <n v="0"/>
    <n v="3.6"/>
    <n v="0"/>
    <n v="14.4"/>
    <m/>
    <m/>
  </r>
  <r>
    <s v="2023-01"/>
    <s v="Anambra"/>
    <s v="NAUTH Nnewi"/>
    <x v="4"/>
    <x v="1"/>
    <x v="1"/>
    <x v="0"/>
    <n v="4"/>
    <n v="0"/>
    <n v="2.5"/>
    <n v="0"/>
    <n v="12.5"/>
    <m/>
    <m/>
  </r>
  <r>
    <s v="2023-10"/>
    <s v="Rivers"/>
    <s v="UPTH"/>
    <x v="4"/>
    <x v="0"/>
    <x v="0"/>
    <x v="1"/>
    <n v="3"/>
    <n v="0"/>
    <n v="2.9"/>
    <n v="0"/>
    <n v="8.6999999999999993"/>
    <m/>
    <m/>
  </r>
  <r>
    <s v="2023-12"/>
    <s v="Borno"/>
    <s v="Maiduguri Specialist Hospital"/>
    <x v="5"/>
    <x v="5"/>
    <x v="1"/>
    <x v="9"/>
    <n v="10"/>
    <n v="0"/>
    <n v="3.8"/>
    <n v="0"/>
    <n v="38"/>
    <m/>
    <m/>
  </r>
  <r>
    <s v="2023-11"/>
    <s v="Edo"/>
    <s v="UBTH"/>
    <x v="3"/>
    <x v="4"/>
    <x v="0"/>
    <x v="7"/>
    <n v="4"/>
    <n v="0"/>
    <n v="3.6"/>
    <n v="0"/>
    <n v="14.4"/>
    <m/>
    <m/>
  </r>
  <r>
    <s v="2023-04"/>
    <s v="FCT"/>
    <s v="National Hospital Abuja"/>
    <x v="3"/>
    <x v="0"/>
    <x v="1"/>
    <x v="4"/>
    <n v="5"/>
    <n v="0"/>
    <n v="3.4"/>
    <n v="0"/>
    <n v="20.399999999999999"/>
    <m/>
    <m/>
  </r>
  <r>
    <s v="2023-10"/>
    <s v="Lagos"/>
    <s v="LASUTH"/>
    <x v="0"/>
    <x v="4"/>
    <x v="0"/>
    <x v="9"/>
    <n v="9"/>
    <n v="2"/>
    <n v="4.0999999999999996"/>
    <n v="200"/>
    <n v="41"/>
    <m/>
    <m/>
  </r>
  <r>
    <s v="2023-09"/>
    <s v="Anambra"/>
    <s v="NAUTH Nnewi"/>
    <x v="5"/>
    <x v="3"/>
    <x v="0"/>
    <x v="9"/>
    <n v="9"/>
    <n v="1"/>
    <n v="1.9"/>
    <n v="100"/>
    <n v="19"/>
    <m/>
    <m/>
  </r>
  <r>
    <s v="2023-06"/>
    <s v="Edo"/>
    <s v="Central Hospital Benin"/>
    <x v="5"/>
    <x v="1"/>
    <x v="1"/>
    <x v="8"/>
    <n v="6"/>
    <n v="0"/>
    <n v="4.5"/>
    <n v="0"/>
    <n v="31.5"/>
    <m/>
    <m/>
  </r>
  <r>
    <s v="2023-03"/>
    <s v="Kaduna"/>
    <s v="Barau Dikko Hospital"/>
    <x v="5"/>
    <x v="2"/>
    <x v="1"/>
    <x v="0"/>
    <n v="5"/>
    <n v="1"/>
    <n v="4.5999999999999996"/>
    <n v="200"/>
    <n v="23"/>
    <m/>
    <m/>
  </r>
  <r>
    <s v="2023-09"/>
    <s v="Delta"/>
    <s v="Warri Central Hospital"/>
    <x v="1"/>
    <x v="4"/>
    <x v="1"/>
    <x v="8"/>
    <n v="7"/>
    <n v="1"/>
    <n v="3.9"/>
    <n v="142.85714285714286"/>
    <n v="27.3"/>
    <m/>
    <m/>
  </r>
  <r>
    <s v="2023-10"/>
    <s v="Delta"/>
    <s v="Warri Central Hospital"/>
    <x v="5"/>
    <x v="5"/>
    <x v="0"/>
    <x v="1"/>
    <n v="3"/>
    <n v="0"/>
    <n v="3.2"/>
    <n v="0"/>
    <n v="9.6000000000000014"/>
    <m/>
    <m/>
  </r>
  <r>
    <s v="2023-06"/>
    <s v="Rivers"/>
    <s v="UPTH"/>
    <x v="2"/>
    <x v="1"/>
    <x v="0"/>
    <x v="2"/>
    <n v="7"/>
    <n v="3"/>
    <n v="2.2000000000000002"/>
    <n v="375"/>
    <n v="17.600000000000001"/>
    <m/>
    <m/>
  </r>
  <r>
    <s v="2023-10"/>
    <s v="Edo"/>
    <s v="Central Hospital Benin"/>
    <x v="3"/>
    <x v="1"/>
    <x v="0"/>
    <x v="0"/>
    <n v="5"/>
    <n v="0"/>
    <n v="3.3"/>
    <n v="0"/>
    <n v="16.5"/>
    <m/>
    <m/>
  </r>
  <r>
    <s v="2023-09"/>
    <s v="FCT"/>
    <s v="National Hospital Abuja"/>
    <x v="0"/>
    <x v="1"/>
    <x v="0"/>
    <x v="1"/>
    <n v="3"/>
    <n v="0"/>
    <n v="3.3"/>
    <n v="0"/>
    <n v="9.8999999999999986"/>
    <m/>
    <m/>
  </r>
  <r>
    <s v="2023-04"/>
    <s v="Delta"/>
    <s v="Warri Central Hospital"/>
    <x v="3"/>
    <x v="5"/>
    <x v="0"/>
    <x v="1"/>
    <n v="3"/>
    <n v="1"/>
    <n v="1.3"/>
    <n v="333.33333333333331"/>
    <n v="3.9000000000000004"/>
    <m/>
    <m/>
  </r>
  <r>
    <s v="2023-03"/>
    <s v="Rivers"/>
    <s v="Braithwaite Memorial Hospital"/>
    <x v="4"/>
    <x v="1"/>
    <x v="1"/>
    <x v="7"/>
    <n v="4"/>
    <n v="0"/>
    <n v="2.5"/>
    <n v="0"/>
    <n v="10"/>
    <m/>
    <m/>
  </r>
  <r>
    <s v="2023-03"/>
    <s v="Rivers"/>
    <s v="UPTH"/>
    <x v="2"/>
    <x v="2"/>
    <x v="0"/>
    <x v="7"/>
    <n v="4"/>
    <n v="1"/>
    <n v="1.1000000000000001"/>
    <n v="250"/>
    <n v="4.4000000000000004"/>
    <m/>
    <m/>
  </r>
  <r>
    <s v="2023-02"/>
    <s v="Edo"/>
    <s v="Central Hospital Benin"/>
    <x v="2"/>
    <x v="4"/>
    <x v="1"/>
    <x v="0"/>
    <n v="4"/>
    <n v="0"/>
    <n v="2.8"/>
    <n v="0"/>
    <n v="14"/>
    <m/>
    <m/>
  </r>
  <r>
    <s v="2023-03"/>
    <s v="Delta"/>
    <s v="Warri Central Hospital"/>
    <x v="5"/>
    <x v="5"/>
    <x v="0"/>
    <x v="1"/>
    <n v="2"/>
    <n v="0"/>
    <n v="1.8"/>
    <n v="0"/>
    <n v="5.4"/>
    <m/>
    <m/>
  </r>
  <r>
    <s v="2023-09"/>
    <s v="Kaduna"/>
    <s v="Barau Dikko Hospital"/>
    <x v="5"/>
    <x v="1"/>
    <x v="1"/>
    <x v="6"/>
    <n v="10"/>
    <n v="1"/>
    <n v="0.7"/>
    <n v="90.909090909090907"/>
    <n v="7.6999999999999993"/>
    <m/>
    <m/>
  </r>
  <r>
    <s v="2023-01"/>
    <s v="Rivers"/>
    <s v="Braithwaite Memorial Hospital"/>
    <x v="2"/>
    <x v="0"/>
    <x v="1"/>
    <x v="8"/>
    <n v="6"/>
    <n v="0"/>
    <n v="3.3"/>
    <n v="0"/>
    <n v="23.099999999999998"/>
    <m/>
    <m/>
  </r>
  <r>
    <s v="2023-03"/>
    <s v="Rivers"/>
    <s v="Braithwaite Memorial Hospital"/>
    <x v="0"/>
    <x v="1"/>
    <x v="1"/>
    <x v="4"/>
    <n v="6"/>
    <n v="0"/>
    <n v="1.7"/>
    <n v="0"/>
    <n v="10.199999999999999"/>
    <m/>
    <m/>
  </r>
  <r>
    <s v="2023-12"/>
    <s v="Oyo"/>
    <s v="Adeoyo Maternity Hospital"/>
    <x v="3"/>
    <x v="2"/>
    <x v="0"/>
    <x v="1"/>
    <n v="2"/>
    <n v="0"/>
    <n v="1.9"/>
    <n v="0"/>
    <n v="5.6999999999999993"/>
    <m/>
    <m/>
  </r>
  <r>
    <s v="2023-03"/>
    <s v="Kaduna"/>
    <s v="Barau Dikko Hospital"/>
    <x v="5"/>
    <x v="1"/>
    <x v="1"/>
    <x v="7"/>
    <n v="3"/>
    <n v="0"/>
    <n v="3.2"/>
    <n v="0"/>
    <n v="12.8"/>
    <m/>
    <m/>
  </r>
  <r>
    <s v="2023-03"/>
    <s v="Kaduna"/>
    <s v="Barau Dikko Hospital"/>
    <x v="2"/>
    <x v="0"/>
    <x v="1"/>
    <x v="1"/>
    <n v="2"/>
    <n v="0"/>
    <n v="3.3"/>
    <n v="0"/>
    <n v="9.8999999999999986"/>
    <m/>
    <m/>
  </r>
  <r>
    <s v="2023-12"/>
    <s v="Lagos"/>
    <s v="Ikeja General Hospital"/>
    <x v="3"/>
    <x v="4"/>
    <x v="0"/>
    <x v="0"/>
    <n v="5"/>
    <n v="1"/>
    <n v="3.4"/>
    <n v="200"/>
    <n v="17"/>
    <m/>
    <m/>
  </r>
  <r>
    <s v="2023-03"/>
    <s v="Rivers"/>
    <s v="Braithwaite Memorial Hospital"/>
    <x v="4"/>
    <x v="4"/>
    <x v="1"/>
    <x v="3"/>
    <n v="2"/>
    <n v="1"/>
    <n v="0.8"/>
    <n v="500"/>
    <n v="1.6"/>
    <m/>
    <m/>
  </r>
  <r>
    <s v="2023-10"/>
    <s v="FCT"/>
    <s v="National Hospital Abuja"/>
    <x v="2"/>
    <x v="4"/>
    <x v="1"/>
    <x v="8"/>
    <n v="6"/>
    <n v="0"/>
    <n v="0.9"/>
    <n v="0"/>
    <n v="6.3"/>
    <m/>
    <m/>
  </r>
  <r>
    <s v="2023-08"/>
    <s v="Borno"/>
    <s v="Maiduguri Specialist Hospital"/>
    <x v="1"/>
    <x v="4"/>
    <x v="0"/>
    <x v="5"/>
    <n v="1"/>
    <n v="0"/>
    <n v="3.8"/>
    <n v="0"/>
    <n v="3.8"/>
    <m/>
    <m/>
  </r>
  <r>
    <s v="2023-11"/>
    <s v="Kano"/>
    <s v="Aminu Kano Teaching Hospital"/>
    <x v="5"/>
    <x v="2"/>
    <x v="0"/>
    <x v="1"/>
    <n v="3"/>
    <n v="0"/>
    <n v="3.2"/>
    <n v="0"/>
    <n v="9.6000000000000014"/>
    <m/>
    <m/>
  </r>
  <r>
    <s v="2023-07"/>
    <s v="Rivers"/>
    <s v="Braithwaite Memorial Hospital"/>
    <x v="3"/>
    <x v="1"/>
    <x v="0"/>
    <x v="3"/>
    <n v="2"/>
    <n v="0"/>
    <n v="3.2"/>
    <n v="0"/>
    <n v="6.4"/>
    <m/>
    <m/>
  </r>
  <r>
    <s v="2023-05"/>
    <s v="Oyo"/>
    <s v="Adeoyo Maternity Hospital"/>
    <x v="0"/>
    <x v="2"/>
    <x v="0"/>
    <x v="7"/>
    <n v="3"/>
    <n v="0"/>
    <n v="2.1"/>
    <n v="0"/>
    <n v="8.4"/>
    <m/>
    <m/>
  </r>
  <r>
    <s v="2023-11"/>
    <s v="Edo"/>
    <s v="UBTH"/>
    <x v="4"/>
    <x v="1"/>
    <x v="0"/>
    <x v="4"/>
    <n v="6"/>
    <n v="1"/>
    <n v="4.5"/>
    <n v="166.66666666666666"/>
    <n v="27"/>
    <m/>
    <m/>
  </r>
  <r>
    <s v="2023-01"/>
    <s v="Kaduna"/>
    <s v="St Gerard Hospital"/>
    <x v="0"/>
    <x v="1"/>
    <x v="0"/>
    <x v="3"/>
    <n v="1"/>
    <n v="0"/>
    <n v="3.1"/>
    <n v="0"/>
    <n v="6.2"/>
    <m/>
    <m/>
  </r>
  <r>
    <s v="2023-01"/>
    <s v="Oyo"/>
    <s v="UCH Ibadan"/>
    <x v="3"/>
    <x v="2"/>
    <x v="1"/>
    <x v="10"/>
    <n v="9"/>
    <n v="2"/>
    <n v="3.9"/>
    <n v="222.2222222222222"/>
    <n v="35.1"/>
    <m/>
    <m/>
  </r>
  <r>
    <s v="2023-09"/>
    <s v="FCT"/>
    <s v="Wuse District Hospital"/>
    <x v="0"/>
    <x v="2"/>
    <x v="0"/>
    <x v="7"/>
    <n v="4"/>
    <n v="0"/>
    <n v="4.5"/>
    <n v="0"/>
    <n v="18"/>
    <m/>
    <m/>
  </r>
  <r>
    <s v="2023-02"/>
    <s v="Kaduna"/>
    <s v="Barau Dikko Hospital"/>
    <x v="0"/>
    <x v="2"/>
    <x v="1"/>
    <x v="0"/>
    <n v="5"/>
    <n v="0"/>
    <n v="1.9"/>
    <n v="0"/>
    <n v="9.5"/>
    <m/>
    <m/>
  </r>
  <r>
    <s v="2023-12"/>
    <s v="Kaduna"/>
    <s v="St Gerard Hospital"/>
    <x v="4"/>
    <x v="5"/>
    <x v="1"/>
    <x v="2"/>
    <n v="6"/>
    <n v="1"/>
    <n v="3.3"/>
    <n v="125"/>
    <n v="26.4"/>
    <m/>
    <m/>
  </r>
  <r>
    <s v="2023-04"/>
    <s v="Borno"/>
    <s v="UMTH"/>
    <x v="5"/>
    <x v="5"/>
    <x v="0"/>
    <x v="3"/>
    <n v="2"/>
    <n v="0"/>
    <n v="1.3"/>
    <n v="0"/>
    <n v="2.6"/>
    <m/>
    <m/>
  </r>
  <r>
    <s v="2023-10"/>
    <s v="Anambra"/>
    <s v="NAUTH Nnewi"/>
    <x v="5"/>
    <x v="5"/>
    <x v="0"/>
    <x v="8"/>
    <n v="7"/>
    <n v="0"/>
    <n v="1.4"/>
    <n v="0"/>
    <n v="9.7999999999999989"/>
    <m/>
    <m/>
  </r>
  <r>
    <s v="2023-11"/>
    <s v="Oyo"/>
    <s v="UCH Ibadan"/>
    <x v="5"/>
    <x v="5"/>
    <x v="1"/>
    <x v="0"/>
    <n v="5"/>
    <n v="0"/>
    <n v="1.8"/>
    <n v="0"/>
    <n v="9"/>
    <m/>
    <m/>
  </r>
  <r>
    <s v="2023-06"/>
    <s v="Edo"/>
    <s v="Central Hospital Benin"/>
    <x v="0"/>
    <x v="3"/>
    <x v="0"/>
    <x v="2"/>
    <n v="7"/>
    <n v="1"/>
    <n v="2.8"/>
    <n v="125"/>
    <n v="22.4"/>
    <m/>
    <m/>
  </r>
  <r>
    <s v="2023-11"/>
    <s v="Kano"/>
    <s v="Murtala Mohammed Hospital"/>
    <x v="4"/>
    <x v="2"/>
    <x v="0"/>
    <x v="3"/>
    <n v="1"/>
    <n v="0"/>
    <n v="3.2"/>
    <n v="0"/>
    <n v="6.4"/>
    <m/>
    <m/>
  </r>
  <r>
    <s v="2023-02"/>
    <s v="FCT"/>
    <s v="National Hospital Abuja"/>
    <x v="0"/>
    <x v="2"/>
    <x v="0"/>
    <x v="7"/>
    <n v="4"/>
    <n v="0"/>
    <n v="2.1"/>
    <n v="0"/>
    <n v="8.4"/>
    <m/>
    <m/>
  </r>
  <r>
    <s v="2023-06"/>
    <s v="Kano"/>
    <s v="Aminu Kano Teaching Hospital"/>
    <x v="3"/>
    <x v="4"/>
    <x v="0"/>
    <x v="1"/>
    <n v="3"/>
    <n v="0"/>
    <n v="3.3"/>
    <n v="0"/>
    <n v="9.8999999999999986"/>
    <m/>
    <m/>
  </r>
  <r>
    <s v="2023-01"/>
    <s v="Anambra"/>
    <s v="Amaku General Hospital"/>
    <x v="5"/>
    <x v="2"/>
    <x v="1"/>
    <x v="4"/>
    <n v="6"/>
    <n v="0"/>
    <n v="2.8"/>
    <n v="0"/>
    <n v="16.799999999999997"/>
    <m/>
    <m/>
  </r>
  <r>
    <s v="2023-11"/>
    <s v="FCT"/>
    <s v="National Hospital Abuja"/>
    <x v="5"/>
    <x v="4"/>
    <x v="0"/>
    <x v="0"/>
    <n v="4"/>
    <n v="1"/>
    <n v="0.8"/>
    <n v="200"/>
    <n v="4"/>
    <m/>
    <m/>
  </r>
  <r>
    <s v="2023-04"/>
    <s v="Oyo"/>
    <s v="UCH Ibadan"/>
    <x v="2"/>
    <x v="4"/>
    <x v="0"/>
    <x v="7"/>
    <n v="4"/>
    <n v="0"/>
    <n v="2.7"/>
    <n v="0"/>
    <n v="10.8"/>
    <m/>
    <m/>
  </r>
  <r>
    <s v="2023-06"/>
    <s v="Kaduna"/>
    <s v="Barau Dikko Hospital"/>
    <x v="1"/>
    <x v="1"/>
    <x v="1"/>
    <x v="8"/>
    <n v="5"/>
    <n v="0"/>
    <n v="3.2"/>
    <n v="0"/>
    <n v="22.400000000000002"/>
    <m/>
    <m/>
  </r>
  <r>
    <s v="2023-06"/>
    <s v="Borno"/>
    <s v="UMTH"/>
    <x v="4"/>
    <x v="3"/>
    <x v="0"/>
    <x v="1"/>
    <n v="3"/>
    <n v="0"/>
    <n v="3.4"/>
    <n v="0"/>
    <n v="10.199999999999999"/>
    <m/>
    <m/>
  </r>
  <r>
    <s v="2023-03"/>
    <s v="Kano"/>
    <s v="Murtala Mohammed Hospital"/>
    <x v="2"/>
    <x v="1"/>
    <x v="0"/>
    <x v="0"/>
    <n v="4"/>
    <n v="1"/>
    <n v="2.4"/>
    <n v="200"/>
    <n v="12"/>
    <m/>
    <m/>
  </r>
  <r>
    <s v="2023-10"/>
    <s v="Borno"/>
    <s v="UMTH"/>
    <x v="0"/>
    <x v="0"/>
    <x v="1"/>
    <x v="8"/>
    <n v="7"/>
    <n v="0"/>
    <n v="3.2"/>
    <n v="0"/>
    <n v="22.400000000000002"/>
    <m/>
    <m/>
  </r>
  <r>
    <s v="2023-12"/>
    <s v="Rivers"/>
    <s v="UPTH"/>
    <x v="0"/>
    <x v="1"/>
    <x v="0"/>
    <x v="7"/>
    <n v="4"/>
    <n v="0"/>
    <n v="1.8"/>
    <n v="0"/>
    <n v="7.2"/>
    <m/>
    <m/>
  </r>
  <r>
    <s v="2023-05"/>
    <s v="Oyo"/>
    <s v="UCH Ibadan"/>
    <x v="5"/>
    <x v="2"/>
    <x v="1"/>
    <x v="10"/>
    <n v="8"/>
    <n v="0"/>
    <n v="2.7"/>
    <n v="0"/>
    <n v="24.3"/>
    <m/>
    <m/>
  </r>
  <r>
    <s v="2023-10"/>
    <s v="Edo"/>
    <s v="Central Hospital Benin"/>
    <x v="5"/>
    <x v="4"/>
    <x v="1"/>
    <x v="8"/>
    <n v="6"/>
    <n v="0"/>
    <n v="2.8"/>
    <n v="0"/>
    <n v="19.599999999999998"/>
    <m/>
    <m/>
  </r>
  <r>
    <s v="2023-04"/>
    <s v="Kaduna"/>
    <s v="Barau Dikko Hospital"/>
    <x v="4"/>
    <x v="1"/>
    <x v="1"/>
    <x v="4"/>
    <n v="5"/>
    <n v="0"/>
    <n v="4.2"/>
    <n v="0"/>
    <n v="25.200000000000003"/>
    <m/>
    <m/>
  </r>
  <r>
    <s v="2023-02"/>
    <s v="Anambra"/>
    <s v="Amaku General Hospital"/>
    <x v="0"/>
    <x v="5"/>
    <x v="0"/>
    <x v="3"/>
    <n v="1"/>
    <n v="1"/>
    <n v="4.5"/>
    <n v="500"/>
    <n v="9"/>
    <m/>
    <m/>
  </r>
  <r>
    <s v="2023-01"/>
    <s v="Kano"/>
    <s v="Aminu Kano Teaching Hospital"/>
    <x v="3"/>
    <x v="3"/>
    <x v="1"/>
    <x v="2"/>
    <n v="7"/>
    <n v="0"/>
    <n v="2.2999999999999998"/>
    <n v="0"/>
    <n v="18.399999999999999"/>
    <m/>
    <m/>
  </r>
  <r>
    <s v="2023-02"/>
    <s v="Borno"/>
    <s v="UMTH"/>
    <x v="0"/>
    <x v="5"/>
    <x v="0"/>
    <x v="0"/>
    <n v="5"/>
    <n v="0"/>
    <n v="1.8"/>
    <n v="0"/>
    <n v="9"/>
    <m/>
    <m/>
  </r>
  <r>
    <s v="2023-05"/>
    <s v="Edo"/>
    <s v="UBTH"/>
    <x v="1"/>
    <x v="4"/>
    <x v="1"/>
    <x v="7"/>
    <n v="4"/>
    <n v="0"/>
    <n v="2.7"/>
    <n v="0"/>
    <n v="10.8"/>
    <m/>
    <m/>
  </r>
  <r>
    <s v="2023-07"/>
    <s v="Anambra"/>
    <s v="Amaku General Hospital"/>
    <x v="0"/>
    <x v="1"/>
    <x v="1"/>
    <x v="3"/>
    <n v="2"/>
    <n v="0"/>
    <n v="3.5"/>
    <n v="0"/>
    <n v="7"/>
    <m/>
    <m/>
  </r>
  <r>
    <s v="2023-03"/>
    <s v="Oyo"/>
    <s v="Adeoyo Maternity Hospital"/>
    <x v="0"/>
    <x v="2"/>
    <x v="1"/>
    <x v="1"/>
    <n v="3"/>
    <n v="0"/>
    <n v="2.6"/>
    <n v="0"/>
    <n v="7.8000000000000007"/>
    <m/>
    <m/>
  </r>
  <r>
    <s v="2023-02"/>
    <s v="Borno"/>
    <s v="Maiduguri Specialist Hospital"/>
    <x v="3"/>
    <x v="1"/>
    <x v="0"/>
    <x v="3"/>
    <n v="2"/>
    <n v="0"/>
    <n v="3.1"/>
    <n v="0"/>
    <n v="6.2"/>
    <m/>
    <m/>
  </r>
  <r>
    <s v="2023-09"/>
    <s v="Kaduna"/>
    <s v="St Gerard Hospital"/>
    <x v="1"/>
    <x v="5"/>
    <x v="0"/>
    <x v="8"/>
    <n v="6"/>
    <n v="0"/>
    <n v="2.5"/>
    <n v="0"/>
    <n v="17.5"/>
    <m/>
    <m/>
  </r>
  <r>
    <s v="2023-02"/>
    <s v="Oyo"/>
    <s v="Adeoyo Maternity Hospital"/>
    <x v="3"/>
    <x v="3"/>
    <x v="0"/>
    <x v="8"/>
    <n v="7"/>
    <n v="0"/>
    <n v="3.7"/>
    <n v="0"/>
    <n v="25.900000000000002"/>
    <m/>
    <m/>
  </r>
  <r>
    <s v="2023-02"/>
    <s v="Kaduna"/>
    <s v="St Gerard Hospital"/>
    <x v="2"/>
    <x v="4"/>
    <x v="1"/>
    <x v="1"/>
    <n v="3"/>
    <n v="0"/>
    <n v="2.2000000000000002"/>
    <n v="0"/>
    <n v="6.6000000000000005"/>
    <m/>
    <m/>
  </r>
  <r>
    <s v="2023-03"/>
    <s v="Lagos"/>
    <s v="Ikeja General Hospital"/>
    <x v="4"/>
    <x v="2"/>
    <x v="0"/>
    <x v="0"/>
    <n v="5"/>
    <n v="0"/>
    <n v="4.7"/>
    <n v="0"/>
    <n v="23.5"/>
    <m/>
    <m/>
  </r>
  <r>
    <s v="2023-10"/>
    <s v="FCT"/>
    <s v="National Hospital Abuja"/>
    <x v="3"/>
    <x v="4"/>
    <x v="1"/>
    <x v="5"/>
    <n v="1"/>
    <n v="0"/>
    <n v="2.1"/>
    <n v="0"/>
    <n v="2.1"/>
    <m/>
    <m/>
  </r>
  <r>
    <s v="2023-02"/>
    <s v="Rivers"/>
    <s v="Braithwaite Memorial Hospital"/>
    <x v="3"/>
    <x v="5"/>
    <x v="0"/>
    <x v="4"/>
    <n v="6"/>
    <n v="0"/>
    <n v="4"/>
    <n v="0"/>
    <n v="24"/>
    <m/>
    <m/>
  </r>
  <r>
    <s v="2023-04"/>
    <s v="Kano"/>
    <s v="Aminu Kano Teaching Hospital"/>
    <x v="2"/>
    <x v="2"/>
    <x v="1"/>
    <x v="4"/>
    <n v="6"/>
    <n v="0"/>
    <n v="3.5"/>
    <n v="0"/>
    <n v="21"/>
    <m/>
    <m/>
  </r>
  <r>
    <s v="2023-10"/>
    <s v="Oyo"/>
    <s v="Adeoyo Maternity Hospital"/>
    <x v="3"/>
    <x v="1"/>
    <x v="0"/>
    <x v="10"/>
    <n v="8"/>
    <n v="0"/>
    <n v="1.2"/>
    <n v="0"/>
    <n v="10.799999999999999"/>
    <m/>
    <m/>
  </r>
  <r>
    <s v="2023-03"/>
    <s v="Kano"/>
    <s v="Aminu Kano Teaching Hospital"/>
    <x v="2"/>
    <x v="0"/>
    <x v="0"/>
    <x v="2"/>
    <n v="6"/>
    <n v="0"/>
    <n v="2.2000000000000002"/>
    <n v="0"/>
    <n v="17.600000000000001"/>
    <m/>
    <m/>
  </r>
  <r>
    <s v="2023-05"/>
    <s v="Rivers"/>
    <s v="UPTH"/>
    <x v="2"/>
    <x v="5"/>
    <x v="1"/>
    <x v="8"/>
    <n v="7"/>
    <n v="2"/>
    <n v="3.9"/>
    <n v="285.71428571428572"/>
    <n v="27.3"/>
    <m/>
    <m/>
  </r>
  <r>
    <s v="2023-05"/>
    <s v="FCT"/>
    <s v="National Hospital Abuja"/>
    <x v="4"/>
    <x v="3"/>
    <x v="1"/>
    <x v="8"/>
    <n v="6"/>
    <n v="0"/>
    <n v="3.5"/>
    <n v="0"/>
    <n v="24.5"/>
    <m/>
    <m/>
  </r>
  <r>
    <s v="2023-03"/>
    <s v="Rivers"/>
    <s v="UPTH"/>
    <x v="0"/>
    <x v="5"/>
    <x v="1"/>
    <x v="0"/>
    <n v="5"/>
    <n v="0"/>
    <n v="2.2000000000000002"/>
    <n v="0"/>
    <n v="11"/>
    <m/>
    <m/>
  </r>
  <r>
    <s v="2023-01"/>
    <s v="Delta"/>
    <s v="Warri Central Hospital"/>
    <x v="1"/>
    <x v="4"/>
    <x v="0"/>
    <x v="7"/>
    <n v="4"/>
    <n v="0"/>
    <n v="4.2"/>
    <n v="0"/>
    <n v="16.8"/>
    <m/>
    <m/>
  </r>
  <r>
    <s v="2023-06"/>
    <s v="Rivers"/>
    <s v="Braithwaite Memorial Hospital"/>
    <x v="2"/>
    <x v="2"/>
    <x v="0"/>
    <x v="1"/>
    <n v="3"/>
    <n v="0"/>
    <n v="3.2"/>
    <n v="0"/>
    <n v="9.6000000000000014"/>
    <m/>
    <m/>
  </r>
  <r>
    <s v="2023-03"/>
    <s v="Lagos"/>
    <s v="LASUTH"/>
    <x v="2"/>
    <x v="2"/>
    <x v="0"/>
    <x v="0"/>
    <n v="5"/>
    <n v="0"/>
    <n v="3.1"/>
    <n v="0"/>
    <n v="15.5"/>
    <m/>
    <m/>
  </r>
  <r>
    <s v="2023-07"/>
    <s v="Edo"/>
    <s v="Central Hospital Benin"/>
    <x v="2"/>
    <x v="3"/>
    <x v="0"/>
    <x v="0"/>
    <n v="5"/>
    <n v="0"/>
    <n v="3.1"/>
    <n v="0"/>
    <n v="15.5"/>
    <m/>
    <m/>
  </r>
  <r>
    <s v="2023-08"/>
    <s v="Borno"/>
    <s v="Maiduguri Specialist Hospital"/>
    <x v="1"/>
    <x v="2"/>
    <x v="1"/>
    <x v="7"/>
    <n v="4"/>
    <n v="0"/>
    <n v="3.2"/>
    <n v="0"/>
    <n v="12.8"/>
    <m/>
    <m/>
  </r>
  <r>
    <s v="2023-01"/>
    <s v="Lagos"/>
    <s v="LASUTH"/>
    <x v="3"/>
    <x v="2"/>
    <x v="1"/>
    <x v="1"/>
    <n v="3"/>
    <n v="0"/>
    <n v="3.7"/>
    <n v="0"/>
    <n v="11.100000000000001"/>
    <m/>
    <m/>
  </r>
  <r>
    <s v="2023-10"/>
    <s v="Kaduna"/>
    <s v="Barau Dikko Hospital"/>
    <x v="1"/>
    <x v="2"/>
    <x v="0"/>
    <x v="3"/>
    <n v="1"/>
    <n v="1"/>
    <n v="4.9000000000000004"/>
    <n v="500"/>
    <n v="9.8000000000000007"/>
    <m/>
    <m/>
  </r>
  <r>
    <s v="2023-10"/>
    <s v="Edo"/>
    <s v="UBTH"/>
    <x v="2"/>
    <x v="3"/>
    <x v="0"/>
    <x v="0"/>
    <n v="5"/>
    <n v="0"/>
    <n v="1.7"/>
    <n v="0"/>
    <n v="8.5"/>
    <m/>
    <m/>
  </r>
  <r>
    <s v="2023-02"/>
    <s v="Delta"/>
    <s v="Asaba General Hospital"/>
    <x v="2"/>
    <x v="5"/>
    <x v="0"/>
    <x v="3"/>
    <n v="1"/>
    <n v="0"/>
    <n v="2.2000000000000002"/>
    <n v="0"/>
    <n v="4.4000000000000004"/>
    <m/>
    <m/>
  </r>
  <r>
    <s v="2023-11"/>
    <s v="Borno"/>
    <s v="UMTH"/>
    <x v="0"/>
    <x v="3"/>
    <x v="0"/>
    <x v="7"/>
    <n v="4"/>
    <n v="0"/>
    <n v="2.7"/>
    <n v="0"/>
    <n v="10.8"/>
    <m/>
    <m/>
  </r>
  <r>
    <s v="2023-09"/>
    <s v="Edo"/>
    <s v="UBTH"/>
    <x v="0"/>
    <x v="3"/>
    <x v="1"/>
    <x v="7"/>
    <n v="3"/>
    <n v="2"/>
    <n v="2.4"/>
    <n v="500"/>
    <n v="9.6"/>
    <m/>
    <m/>
  </r>
  <r>
    <s v="2023-07"/>
    <s v="Edo"/>
    <s v="Central Hospital Benin"/>
    <x v="0"/>
    <x v="0"/>
    <x v="0"/>
    <x v="8"/>
    <n v="7"/>
    <n v="0"/>
    <n v="3.2"/>
    <n v="0"/>
    <n v="22.400000000000002"/>
    <m/>
    <m/>
  </r>
  <r>
    <s v="2023-09"/>
    <s v="Delta"/>
    <s v="Warri Central Hospital"/>
    <x v="0"/>
    <x v="2"/>
    <x v="0"/>
    <x v="2"/>
    <n v="8"/>
    <n v="0"/>
    <n v="2"/>
    <n v="0"/>
    <n v="16"/>
    <m/>
    <m/>
  </r>
  <r>
    <s v="2023-08"/>
    <s v="Edo"/>
    <s v="UBTH"/>
    <x v="2"/>
    <x v="3"/>
    <x v="1"/>
    <x v="0"/>
    <n v="5"/>
    <n v="0"/>
    <n v="2.1"/>
    <n v="0"/>
    <n v="10.5"/>
    <m/>
    <m/>
  </r>
  <r>
    <s v="2023-01"/>
    <s v="Kaduna"/>
    <s v="Barau Dikko Hospital"/>
    <x v="1"/>
    <x v="1"/>
    <x v="1"/>
    <x v="5"/>
    <n v="1"/>
    <n v="0"/>
    <n v="3.1"/>
    <n v="0"/>
    <n v="3.1"/>
    <m/>
    <m/>
  </r>
  <r>
    <s v="2023-07"/>
    <s v="Delta"/>
    <s v="Asaba General Hospital"/>
    <x v="1"/>
    <x v="1"/>
    <x v="1"/>
    <x v="1"/>
    <n v="3"/>
    <n v="0"/>
    <n v="2.2000000000000002"/>
    <n v="0"/>
    <n v="6.6000000000000005"/>
    <m/>
    <m/>
  </r>
  <r>
    <s v="2023-04"/>
    <s v="Edo"/>
    <s v="Central Hospital Benin"/>
    <x v="2"/>
    <x v="1"/>
    <x v="1"/>
    <x v="2"/>
    <n v="7"/>
    <n v="0"/>
    <n v="1.9"/>
    <n v="0"/>
    <n v="15.2"/>
    <m/>
    <m/>
  </r>
  <r>
    <s v="2023-01"/>
    <s v="Borno"/>
    <s v="Maiduguri Specialist Hospital"/>
    <x v="4"/>
    <x v="2"/>
    <x v="0"/>
    <x v="1"/>
    <n v="3"/>
    <n v="0"/>
    <n v="2"/>
    <n v="0"/>
    <n v="6"/>
    <m/>
    <m/>
  </r>
  <r>
    <s v="2023-07"/>
    <s v="Oyo"/>
    <s v="Adeoyo Maternity Hospital"/>
    <x v="4"/>
    <x v="3"/>
    <x v="1"/>
    <x v="8"/>
    <n v="6"/>
    <n v="2"/>
    <n v="4.2"/>
    <n v="285.71428571428572"/>
    <n v="29.400000000000002"/>
    <m/>
    <m/>
  </r>
  <r>
    <s v="2023-02"/>
    <s v="Kano"/>
    <s v="Aminu Kano Teaching Hospital"/>
    <x v="3"/>
    <x v="4"/>
    <x v="0"/>
    <x v="1"/>
    <n v="3"/>
    <n v="0"/>
    <n v="1.8"/>
    <n v="0"/>
    <n v="5.4"/>
    <m/>
    <m/>
  </r>
  <r>
    <s v="2023-07"/>
    <s v="Borno"/>
    <s v="UMTH"/>
    <x v="4"/>
    <x v="5"/>
    <x v="1"/>
    <x v="0"/>
    <n v="4"/>
    <n v="0"/>
    <n v="1.3"/>
    <n v="0"/>
    <n v="6.5"/>
    <m/>
    <m/>
  </r>
  <r>
    <s v="2023-08"/>
    <s v="Edo"/>
    <s v="UBTH"/>
    <x v="4"/>
    <x v="1"/>
    <x v="0"/>
    <x v="2"/>
    <n v="8"/>
    <n v="0"/>
    <n v="1.9"/>
    <n v="0"/>
    <n v="15.2"/>
    <m/>
    <m/>
  </r>
  <r>
    <s v="2023-11"/>
    <s v="Rivers"/>
    <s v="Braithwaite Memorial Hospital"/>
    <x v="1"/>
    <x v="5"/>
    <x v="0"/>
    <x v="1"/>
    <n v="3"/>
    <n v="1"/>
    <n v="2.6"/>
    <n v="333.33333333333331"/>
    <n v="7.8000000000000007"/>
    <m/>
    <m/>
  </r>
  <r>
    <s v="2023-06"/>
    <s v="Rivers"/>
    <s v="Braithwaite Memorial Hospital"/>
    <x v="4"/>
    <x v="5"/>
    <x v="1"/>
    <x v="0"/>
    <n v="4"/>
    <n v="0"/>
    <n v="2.2000000000000002"/>
    <n v="0"/>
    <n v="11"/>
    <m/>
    <m/>
  </r>
  <r>
    <s v="2023-09"/>
    <s v="Rivers"/>
    <s v="UPTH"/>
    <x v="1"/>
    <x v="5"/>
    <x v="0"/>
    <x v="1"/>
    <n v="2"/>
    <n v="0"/>
    <n v="2.6"/>
    <n v="0"/>
    <n v="7.8000000000000007"/>
    <m/>
    <m/>
  </r>
  <r>
    <s v="2023-10"/>
    <s v="Edo"/>
    <s v="Central Hospital Benin"/>
    <x v="4"/>
    <x v="1"/>
    <x v="0"/>
    <x v="8"/>
    <n v="5"/>
    <n v="0"/>
    <n v="3.6"/>
    <n v="0"/>
    <n v="25.2"/>
    <m/>
    <m/>
  </r>
  <r>
    <s v="2023-01"/>
    <s v="Oyo"/>
    <s v="UCH Ibadan"/>
    <x v="0"/>
    <x v="3"/>
    <x v="1"/>
    <x v="1"/>
    <n v="2"/>
    <n v="0"/>
    <n v="2.2000000000000002"/>
    <n v="0"/>
    <n v="6.6000000000000005"/>
    <m/>
    <m/>
  </r>
  <r>
    <s v="2023-10"/>
    <s v="Borno"/>
    <s v="Maiduguri Specialist Hospital"/>
    <x v="2"/>
    <x v="2"/>
    <x v="1"/>
    <x v="0"/>
    <n v="4"/>
    <n v="0"/>
    <n v="2.8"/>
    <n v="0"/>
    <n v="14"/>
    <m/>
    <m/>
  </r>
  <r>
    <s v="2023-02"/>
    <s v="Kaduna"/>
    <s v="Barau Dikko Hospital"/>
    <x v="2"/>
    <x v="2"/>
    <x v="1"/>
    <x v="0"/>
    <n v="5"/>
    <n v="0"/>
    <n v="1.9"/>
    <n v="0"/>
    <n v="9.5"/>
    <m/>
    <m/>
  </r>
  <r>
    <s v="2023-05"/>
    <s v="Kaduna"/>
    <s v="St Gerard Hospital"/>
    <x v="1"/>
    <x v="4"/>
    <x v="0"/>
    <x v="0"/>
    <n v="5"/>
    <n v="1"/>
    <n v="4.2"/>
    <n v="200"/>
    <n v="21"/>
    <m/>
    <m/>
  </r>
  <r>
    <s v="2023-03"/>
    <s v="Oyo"/>
    <s v="UCH Ibadan"/>
    <x v="0"/>
    <x v="3"/>
    <x v="0"/>
    <x v="8"/>
    <n v="7"/>
    <n v="0"/>
    <n v="3.6"/>
    <n v="0"/>
    <n v="25.2"/>
    <m/>
    <m/>
  </r>
  <r>
    <s v="2023-12"/>
    <s v="Delta"/>
    <s v="Warri Central Hospital"/>
    <x v="1"/>
    <x v="1"/>
    <x v="0"/>
    <x v="0"/>
    <n v="5"/>
    <n v="0"/>
    <n v="2.5"/>
    <n v="0"/>
    <n v="12.5"/>
    <m/>
    <m/>
  </r>
  <r>
    <s v="2023-05"/>
    <s v="Kaduna"/>
    <s v="Barau Dikko Hospital"/>
    <x v="4"/>
    <x v="3"/>
    <x v="1"/>
    <x v="1"/>
    <n v="3"/>
    <n v="0"/>
    <n v="2.5"/>
    <n v="0"/>
    <n v="7.5"/>
    <m/>
    <m/>
  </r>
  <r>
    <s v="2023-02"/>
    <s v="Kaduna"/>
    <s v="Barau Dikko Hospital"/>
    <x v="0"/>
    <x v="2"/>
    <x v="0"/>
    <x v="1"/>
    <n v="3"/>
    <n v="0"/>
    <n v="4"/>
    <n v="0"/>
    <n v="12"/>
    <m/>
    <m/>
  </r>
  <r>
    <s v="2023-02"/>
    <s v="Oyo"/>
    <s v="UCH Ibadan"/>
    <x v="3"/>
    <x v="5"/>
    <x v="0"/>
    <x v="1"/>
    <n v="3"/>
    <n v="0"/>
    <n v="3.2"/>
    <n v="0"/>
    <n v="9.6000000000000014"/>
    <m/>
    <m/>
  </r>
  <r>
    <s v="2023-05"/>
    <s v="FCT"/>
    <s v="National Hospital Abuja"/>
    <x v="3"/>
    <x v="5"/>
    <x v="0"/>
    <x v="0"/>
    <n v="5"/>
    <n v="0"/>
    <n v="1.4"/>
    <n v="0"/>
    <n v="7"/>
    <m/>
    <m/>
  </r>
  <r>
    <s v="2023-08"/>
    <s v="Rivers"/>
    <s v="Braithwaite Memorial Hospital"/>
    <x v="0"/>
    <x v="2"/>
    <x v="1"/>
    <x v="8"/>
    <n v="7"/>
    <n v="0"/>
    <n v="3.1"/>
    <n v="0"/>
    <n v="21.7"/>
    <m/>
    <m/>
  </r>
  <r>
    <s v="2023-08"/>
    <s v="Rivers"/>
    <s v="Braithwaite Memorial Hospital"/>
    <x v="1"/>
    <x v="4"/>
    <x v="0"/>
    <x v="7"/>
    <n v="4"/>
    <n v="0"/>
    <n v="4.5"/>
    <n v="0"/>
    <n v="18"/>
    <m/>
    <m/>
  </r>
  <r>
    <s v="2023-11"/>
    <s v="Kaduna"/>
    <s v="Barau Dikko Hospital"/>
    <x v="1"/>
    <x v="5"/>
    <x v="0"/>
    <x v="1"/>
    <n v="3"/>
    <n v="0"/>
    <n v="3.7"/>
    <n v="0"/>
    <n v="11.100000000000001"/>
    <m/>
    <m/>
  </r>
  <r>
    <s v="2023-06"/>
    <s v="Rivers"/>
    <s v="UPTH"/>
    <x v="3"/>
    <x v="4"/>
    <x v="0"/>
    <x v="0"/>
    <n v="5"/>
    <n v="1"/>
    <n v="3"/>
    <n v="200"/>
    <n v="15"/>
    <m/>
    <m/>
  </r>
  <r>
    <s v="2023-05"/>
    <s v="Borno"/>
    <s v="Maiduguri Specialist Hospital"/>
    <x v="3"/>
    <x v="0"/>
    <x v="1"/>
    <x v="7"/>
    <n v="3"/>
    <n v="0"/>
    <n v="3.1"/>
    <n v="0"/>
    <n v="12.4"/>
    <m/>
    <m/>
  </r>
  <r>
    <s v="2023-09"/>
    <s v="Anambra"/>
    <s v="NAUTH Nnewi"/>
    <x v="0"/>
    <x v="1"/>
    <x v="0"/>
    <x v="4"/>
    <n v="5"/>
    <n v="0"/>
    <n v="4.3"/>
    <n v="0"/>
    <n v="25.799999999999997"/>
    <m/>
    <m/>
  </r>
  <r>
    <s v="2023-11"/>
    <s v="Delta"/>
    <s v="Warri Central Hospital"/>
    <x v="5"/>
    <x v="0"/>
    <x v="0"/>
    <x v="4"/>
    <n v="6"/>
    <n v="1"/>
    <n v="0.8"/>
    <n v="166.66666666666666"/>
    <n v="4.8000000000000007"/>
    <m/>
    <m/>
  </r>
  <r>
    <s v="2023-03"/>
    <s v="Rivers"/>
    <s v="Braithwaite Memorial Hospital"/>
    <x v="0"/>
    <x v="5"/>
    <x v="0"/>
    <x v="2"/>
    <n v="7"/>
    <n v="0"/>
    <n v="2.9"/>
    <n v="0"/>
    <n v="23.2"/>
    <m/>
    <m/>
  </r>
  <r>
    <s v="2023-12"/>
    <s v="Borno"/>
    <s v="Maiduguri Specialist Hospital"/>
    <x v="4"/>
    <x v="2"/>
    <x v="1"/>
    <x v="7"/>
    <n v="4"/>
    <n v="0"/>
    <n v="1.8"/>
    <n v="0"/>
    <n v="7.2"/>
    <m/>
    <m/>
  </r>
  <r>
    <s v="2023-03"/>
    <s v="Anambra"/>
    <s v="NAUTH Nnewi"/>
    <x v="5"/>
    <x v="4"/>
    <x v="0"/>
    <x v="2"/>
    <n v="8"/>
    <n v="0"/>
    <n v="3.3"/>
    <n v="0"/>
    <n v="26.4"/>
    <m/>
    <m/>
  </r>
  <r>
    <s v="2023-11"/>
    <s v="FCT"/>
    <s v="National Hospital Abuja"/>
    <x v="2"/>
    <x v="1"/>
    <x v="1"/>
    <x v="5"/>
    <n v="1"/>
    <n v="0"/>
    <n v="5.5"/>
    <n v="0"/>
    <n v="5.5"/>
    <m/>
    <m/>
  </r>
  <r>
    <s v="2023-08"/>
    <s v="FCT"/>
    <s v="National Hospital Abuja"/>
    <x v="4"/>
    <x v="0"/>
    <x v="0"/>
    <x v="7"/>
    <n v="4"/>
    <n v="0"/>
    <n v="3.9"/>
    <n v="0"/>
    <n v="15.6"/>
    <m/>
    <m/>
  </r>
  <r>
    <s v="2023-10"/>
    <s v="Edo"/>
    <s v="UBTH"/>
    <x v="5"/>
    <x v="2"/>
    <x v="1"/>
    <x v="7"/>
    <n v="3"/>
    <n v="0"/>
    <n v="5.0999999999999996"/>
    <n v="0"/>
    <n v="20.399999999999999"/>
    <m/>
    <m/>
  </r>
  <r>
    <s v="2023-07"/>
    <s v="Oyo"/>
    <s v="UCH Ibadan"/>
    <x v="0"/>
    <x v="2"/>
    <x v="0"/>
    <x v="2"/>
    <n v="8"/>
    <n v="0"/>
    <n v="3.5"/>
    <n v="0"/>
    <n v="28"/>
    <m/>
    <m/>
  </r>
  <r>
    <s v="2023-02"/>
    <s v="Delta"/>
    <s v="Warri Central Hospital"/>
    <x v="5"/>
    <x v="1"/>
    <x v="1"/>
    <x v="7"/>
    <n v="4"/>
    <n v="0"/>
    <n v="1.2"/>
    <n v="0"/>
    <n v="4.8"/>
    <m/>
    <m/>
  </r>
  <r>
    <s v="2023-01"/>
    <s v="Kaduna"/>
    <s v="Barau Dikko Hospital"/>
    <x v="4"/>
    <x v="1"/>
    <x v="0"/>
    <x v="7"/>
    <n v="4"/>
    <n v="0"/>
    <n v="2.9"/>
    <n v="0"/>
    <n v="11.6"/>
    <m/>
    <m/>
  </r>
  <r>
    <s v="2023-11"/>
    <s v="Lagos"/>
    <s v="Ikeja General Hospital"/>
    <x v="3"/>
    <x v="1"/>
    <x v="1"/>
    <x v="2"/>
    <n v="8"/>
    <n v="1"/>
    <n v="4"/>
    <n v="125"/>
    <n v="32"/>
    <m/>
    <m/>
  </r>
  <r>
    <s v="2023-05"/>
    <s v="Lagos"/>
    <s v="LASUTH"/>
    <x v="1"/>
    <x v="2"/>
    <x v="1"/>
    <x v="1"/>
    <n v="3"/>
    <n v="0"/>
    <n v="3.8"/>
    <n v="0"/>
    <n v="11.399999999999999"/>
    <m/>
    <m/>
  </r>
  <r>
    <s v="2023-04"/>
    <s v="Edo"/>
    <s v="UBTH"/>
    <x v="0"/>
    <x v="0"/>
    <x v="1"/>
    <x v="8"/>
    <n v="6"/>
    <n v="1"/>
    <n v="2.2000000000000002"/>
    <n v="142.85714285714286"/>
    <n v="15.400000000000002"/>
    <m/>
    <m/>
  </r>
  <r>
    <s v="2023-04"/>
    <s v="Rivers"/>
    <s v="UPTH"/>
    <x v="5"/>
    <x v="0"/>
    <x v="1"/>
    <x v="8"/>
    <n v="6"/>
    <n v="0"/>
    <n v="4.9000000000000004"/>
    <n v="0"/>
    <n v="34.300000000000004"/>
    <m/>
    <m/>
  </r>
  <r>
    <s v="2023-11"/>
    <s v="FCT"/>
    <s v="Wuse District Hospital"/>
    <x v="2"/>
    <x v="4"/>
    <x v="1"/>
    <x v="7"/>
    <n v="3"/>
    <n v="1"/>
    <n v="2.1"/>
    <n v="250"/>
    <n v="8.4"/>
    <m/>
    <m/>
  </r>
  <r>
    <s v="2023-12"/>
    <s v="Oyo"/>
    <s v="Adeoyo Maternity Hospital"/>
    <x v="4"/>
    <x v="5"/>
    <x v="0"/>
    <x v="8"/>
    <n v="7"/>
    <n v="0"/>
    <n v="2.7"/>
    <n v="0"/>
    <n v="18.900000000000002"/>
    <m/>
    <m/>
  </r>
  <r>
    <s v="2023-04"/>
    <s v="Kano"/>
    <s v="Murtala Mohammed Hospital"/>
    <x v="4"/>
    <x v="1"/>
    <x v="1"/>
    <x v="8"/>
    <n v="6"/>
    <n v="1"/>
    <n v="2.5"/>
    <n v="142.85714285714286"/>
    <n v="17.5"/>
    <m/>
    <m/>
  </r>
  <r>
    <s v="2023-02"/>
    <s v="Edo"/>
    <s v="UBTH"/>
    <x v="1"/>
    <x v="0"/>
    <x v="1"/>
    <x v="0"/>
    <n v="5"/>
    <n v="1"/>
    <n v="2.9"/>
    <n v="200"/>
    <n v="14.5"/>
    <m/>
    <m/>
  </r>
  <r>
    <s v="2023-12"/>
    <s v="Oyo"/>
    <s v="Adeoyo Maternity Hospital"/>
    <x v="3"/>
    <x v="1"/>
    <x v="1"/>
    <x v="10"/>
    <n v="9"/>
    <n v="1"/>
    <n v="3.3"/>
    <n v="111.1111111111111"/>
    <n v="29.7"/>
    <m/>
    <m/>
  </r>
  <r>
    <s v="2023-04"/>
    <s v="Oyo"/>
    <s v="Adeoyo Maternity Hospital"/>
    <x v="0"/>
    <x v="4"/>
    <x v="0"/>
    <x v="3"/>
    <n v="2"/>
    <n v="0"/>
    <n v="1.9"/>
    <n v="0"/>
    <n v="3.8"/>
    <m/>
    <m/>
  </r>
  <r>
    <s v="2023-01"/>
    <s v="Rivers"/>
    <s v="UPTH"/>
    <x v="3"/>
    <x v="2"/>
    <x v="0"/>
    <x v="2"/>
    <n v="7"/>
    <n v="0"/>
    <n v="2.6"/>
    <n v="0"/>
    <n v="20.8"/>
    <m/>
    <m/>
  </r>
  <r>
    <s v="2023-05"/>
    <s v="Rivers"/>
    <s v="Braithwaite Memorial Hospital"/>
    <x v="5"/>
    <x v="1"/>
    <x v="0"/>
    <x v="8"/>
    <n v="5"/>
    <n v="0"/>
    <n v="3.1"/>
    <n v="0"/>
    <n v="21.7"/>
    <m/>
    <m/>
  </r>
  <r>
    <s v="2023-03"/>
    <s v="Delta"/>
    <s v="Warri Central Hospital"/>
    <x v="4"/>
    <x v="5"/>
    <x v="0"/>
    <x v="4"/>
    <n v="6"/>
    <n v="0"/>
    <n v="3.2"/>
    <n v="0"/>
    <n v="19.200000000000003"/>
    <m/>
    <m/>
  </r>
  <r>
    <s v="2023-09"/>
    <s v="Lagos"/>
    <s v="LASUTH"/>
    <x v="3"/>
    <x v="2"/>
    <x v="1"/>
    <x v="4"/>
    <n v="5"/>
    <n v="0"/>
    <n v="1.9"/>
    <n v="0"/>
    <n v="11.399999999999999"/>
    <m/>
    <m/>
  </r>
  <r>
    <s v="2023-12"/>
    <s v="Lagos"/>
    <s v="Ikeja General Hospital"/>
    <x v="2"/>
    <x v="0"/>
    <x v="0"/>
    <x v="0"/>
    <n v="5"/>
    <n v="1"/>
    <n v="3"/>
    <n v="200"/>
    <n v="15"/>
    <m/>
    <m/>
  </r>
  <r>
    <s v="2023-03"/>
    <s v="Edo"/>
    <s v="Central Hospital Benin"/>
    <x v="4"/>
    <x v="0"/>
    <x v="0"/>
    <x v="0"/>
    <n v="4"/>
    <n v="0"/>
    <n v="3.9"/>
    <n v="0"/>
    <n v="19.5"/>
    <m/>
    <m/>
  </r>
  <r>
    <s v="2023-01"/>
    <s v="Delta"/>
    <s v="Asaba General Hospital"/>
    <x v="5"/>
    <x v="2"/>
    <x v="0"/>
    <x v="0"/>
    <n v="5"/>
    <n v="0"/>
    <n v="1.3"/>
    <n v="0"/>
    <n v="6.5"/>
    <m/>
    <m/>
  </r>
  <r>
    <s v="2023-12"/>
    <s v="Kano"/>
    <s v="Aminu Kano Teaching Hospital"/>
    <x v="0"/>
    <x v="4"/>
    <x v="1"/>
    <x v="12"/>
    <n v="0"/>
    <n v="0"/>
    <n v="2.2999999999999998"/>
    <n v="0"/>
    <n v="0"/>
    <m/>
    <m/>
  </r>
  <r>
    <s v="2023-08"/>
    <s v="Rivers"/>
    <s v="Braithwaite Memorial Hospital"/>
    <x v="0"/>
    <x v="5"/>
    <x v="1"/>
    <x v="3"/>
    <n v="1"/>
    <n v="0"/>
    <n v="3.5"/>
    <n v="0"/>
    <n v="7"/>
    <m/>
    <m/>
  </r>
  <r>
    <s v="2023-06"/>
    <s v="Lagos"/>
    <s v="LASUTH"/>
    <x v="5"/>
    <x v="2"/>
    <x v="0"/>
    <x v="7"/>
    <n v="3"/>
    <n v="0"/>
    <n v="4.3"/>
    <n v="0"/>
    <n v="17.2"/>
    <m/>
    <m/>
  </r>
  <r>
    <s v="2023-01"/>
    <s v="Edo"/>
    <s v="UBTH"/>
    <x v="2"/>
    <x v="0"/>
    <x v="1"/>
    <x v="4"/>
    <n v="5"/>
    <n v="0"/>
    <n v="2.6"/>
    <n v="0"/>
    <n v="15.600000000000001"/>
    <m/>
    <m/>
  </r>
  <r>
    <s v="2023-11"/>
    <s v="Lagos"/>
    <s v="LASUTH"/>
    <x v="0"/>
    <x v="0"/>
    <x v="0"/>
    <x v="2"/>
    <n v="7"/>
    <n v="0"/>
    <n v="3.7"/>
    <n v="0"/>
    <n v="29.6"/>
    <m/>
    <m/>
  </r>
  <r>
    <s v="2023-02"/>
    <s v="FCT"/>
    <s v="National Hospital Abuja"/>
    <x v="4"/>
    <x v="5"/>
    <x v="1"/>
    <x v="3"/>
    <n v="2"/>
    <n v="0"/>
    <n v="2.4"/>
    <n v="0"/>
    <n v="4.8"/>
    <m/>
    <m/>
  </r>
  <r>
    <s v="2023-03"/>
    <s v="Anambra"/>
    <s v="Amaku General Hospital"/>
    <x v="4"/>
    <x v="2"/>
    <x v="0"/>
    <x v="3"/>
    <n v="2"/>
    <n v="0"/>
    <n v="1.2"/>
    <n v="0"/>
    <n v="2.4"/>
    <m/>
    <m/>
  </r>
  <r>
    <s v="2023-04"/>
    <s v="Edo"/>
    <s v="UBTH"/>
    <x v="2"/>
    <x v="4"/>
    <x v="1"/>
    <x v="4"/>
    <n v="6"/>
    <n v="0"/>
    <n v="1.8"/>
    <n v="0"/>
    <n v="10.8"/>
    <m/>
    <m/>
  </r>
  <r>
    <s v="2023-11"/>
    <s v="Delta"/>
    <s v="Warri Central Hospital"/>
    <x v="2"/>
    <x v="0"/>
    <x v="1"/>
    <x v="1"/>
    <n v="3"/>
    <n v="0"/>
    <n v="3.5"/>
    <n v="0"/>
    <n v="10.5"/>
    <m/>
    <m/>
  </r>
  <r>
    <s v="2023-04"/>
    <s v="FCT"/>
    <s v="Wuse District Hospital"/>
    <x v="2"/>
    <x v="3"/>
    <x v="1"/>
    <x v="0"/>
    <n v="4"/>
    <n v="0"/>
    <n v="2.5"/>
    <n v="0"/>
    <n v="12.5"/>
    <m/>
    <m/>
  </r>
  <r>
    <s v="2023-09"/>
    <s v="Kano"/>
    <s v="Murtala Mohammed Hospital"/>
    <x v="3"/>
    <x v="1"/>
    <x v="0"/>
    <x v="2"/>
    <n v="8"/>
    <n v="0"/>
    <n v="1.8"/>
    <n v="0"/>
    <n v="14.4"/>
    <m/>
    <m/>
  </r>
  <r>
    <s v="2023-05"/>
    <s v="Anambra"/>
    <s v="Amaku General Hospital"/>
    <x v="2"/>
    <x v="0"/>
    <x v="0"/>
    <x v="8"/>
    <n v="6"/>
    <n v="0"/>
    <n v="3.2"/>
    <n v="0"/>
    <n v="22.400000000000002"/>
    <m/>
    <m/>
  </r>
  <r>
    <s v="2023-10"/>
    <s v="Kano"/>
    <s v="Aminu Kano Teaching Hospital"/>
    <x v="1"/>
    <x v="3"/>
    <x v="0"/>
    <x v="3"/>
    <n v="2"/>
    <n v="1"/>
    <n v="2.9"/>
    <n v="500"/>
    <n v="5.8"/>
    <m/>
    <m/>
  </r>
  <r>
    <s v="2023-09"/>
    <s v="Rivers"/>
    <s v="Braithwaite Memorial Hospital"/>
    <x v="2"/>
    <x v="0"/>
    <x v="0"/>
    <x v="3"/>
    <n v="1"/>
    <n v="0"/>
    <n v="3.4"/>
    <n v="0"/>
    <n v="6.8"/>
    <m/>
    <m/>
  </r>
  <r>
    <s v="2023-12"/>
    <s v="FCT"/>
    <s v="National Hospital Abuja"/>
    <x v="2"/>
    <x v="0"/>
    <x v="0"/>
    <x v="4"/>
    <n v="6"/>
    <n v="0"/>
    <n v="3.3"/>
    <n v="0"/>
    <n v="19.799999999999997"/>
    <m/>
    <m/>
  </r>
  <r>
    <s v="2023-02"/>
    <s v="Delta"/>
    <s v="Warri Central Hospital"/>
    <x v="4"/>
    <x v="2"/>
    <x v="0"/>
    <x v="1"/>
    <n v="3"/>
    <n v="0"/>
    <n v="3.9"/>
    <n v="0"/>
    <n v="11.7"/>
    <m/>
    <m/>
  </r>
  <r>
    <s v="2023-09"/>
    <s v="Edo"/>
    <s v="Central Hospital Benin"/>
    <x v="5"/>
    <x v="4"/>
    <x v="1"/>
    <x v="7"/>
    <n v="4"/>
    <n v="0"/>
    <n v="4"/>
    <n v="0"/>
    <n v="16"/>
    <m/>
    <m/>
  </r>
  <r>
    <s v="2023-07"/>
    <s v="Lagos"/>
    <s v="Ikeja General Hospital"/>
    <x v="0"/>
    <x v="2"/>
    <x v="1"/>
    <x v="8"/>
    <n v="7"/>
    <n v="1"/>
    <n v="1.6"/>
    <n v="142.85714285714286"/>
    <n v="11.200000000000001"/>
    <m/>
    <m/>
  </r>
  <r>
    <s v="2023-01"/>
    <s v="Borno"/>
    <s v="UMTH"/>
    <x v="2"/>
    <x v="0"/>
    <x v="1"/>
    <x v="3"/>
    <n v="2"/>
    <n v="0"/>
    <n v="3.1"/>
    <n v="0"/>
    <n v="6.2"/>
    <m/>
    <m/>
  </r>
  <r>
    <s v="2023-08"/>
    <s v="Kano"/>
    <s v="Murtala Mohammed Hospital"/>
    <x v="5"/>
    <x v="5"/>
    <x v="0"/>
    <x v="1"/>
    <n v="3"/>
    <n v="0"/>
    <n v="2.4"/>
    <n v="0"/>
    <n v="7.1999999999999993"/>
    <m/>
    <m/>
  </r>
  <r>
    <s v="2023-07"/>
    <s v="Kaduna"/>
    <s v="St Gerard Hospital"/>
    <x v="1"/>
    <x v="1"/>
    <x v="0"/>
    <x v="5"/>
    <n v="1"/>
    <n v="0"/>
    <n v="3.5"/>
    <n v="0"/>
    <n v="3.5"/>
    <m/>
    <m/>
  </r>
  <r>
    <s v="2023-11"/>
    <s v="Edo"/>
    <s v="UBTH"/>
    <x v="3"/>
    <x v="5"/>
    <x v="1"/>
    <x v="4"/>
    <n v="5"/>
    <n v="0"/>
    <n v="2.8"/>
    <n v="0"/>
    <n v="16.799999999999997"/>
    <m/>
    <m/>
  </r>
  <r>
    <s v="2023-03"/>
    <s v="Delta"/>
    <s v="Asaba General Hospital"/>
    <x v="5"/>
    <x v="0"/>
    <x v="0"/>
    <x v="0"/>
    <n v="3"/>
    <n v="0"/>
    <n v="4"/>
    <n v="0"/>
    <n v="20"/>
    <m/>
    <m/>
  </r>
  <r>
    <s v="2023-03"/>
    <s v="Lagos"/>
    <s v="Ikeja General Hospital"/>
    <x v="5"/>
    <x v="4"/>
    <x v="0"/>
    <x v="3"/>
    <n v="2"/>
    <n v="0"/>
    <n v="3.2"/>
    <n v="0"/>
    <n v="6.4"/>
    <m/>
    <m/>
  </r>
  <r>
    <s v="2023-05"/>
    <s v="Lagos"/>
    <s v="Ikeja General Hospital"/>
    <x v="3"/>
    <x v="1"/>
    <x v="1"/>
    <x v="2"/>
    <n v="7"/>
    <n v="1"/>
    <n v="2.2000000000000002"/>
    <n v="125"/>
    <n v="17.600000000000001"/>
    <m/>
    <m/>
  </r>
  <r>
    <s v="2023-09"/>
    <s v="Anambra"/>
    <s v="NAUTH Nnewi"/>
    <x v="1"/>
    <x v="5"/>
    <x v="1"/>
    <x v="10"/>
    <n v="8"/>
    <n v="1"/>
    <n v="1.1000000000000001"/>
    <n v="111.1111111111111"/>
    <n v="9.9"/>
    <m/>
    <m/>
  </r>
  <r>
    <s v="2023-05"/>
    <s v="Kaduna"/>
    <s v="St Gerard Hospital"/>
    <x v="2"/>
    <x v="5"/>
    <x v="0"/>
    <x v="4"/>
    <n v="6"/>
    <n v="0"/>
    <n v="2.9"/>
    <n v="0"/>
    <n v="17.399999999999999"/>
    <m/>
    <m/>
  </r>
  <r>
    <s v="2023-07"/>
    <s v="Kano"/>
    <s v="Aminu Kano Teaching Hospital"/>
    <x v="4"/>
    <x v="1"/>
    <x v="1"/>
    <x v="10"/>
    <n v="8"/>
    <n v="0"/>
    <n v="4.7"/>
    <n v="0"/>
    <n v="42.300000000000004"/>
    <m/>
    <m/>
  </r>
  <r>
    <s v="2023-09"/>
    <s v="Borno"/>
    <s v="UMTH"/>
    <x v="4"/>
    <x v="4"/>
    <x v="0"/>
    <x v="5"/>
    <n v="1"/>
    <n v="1"/>
    <n v="3.8"/>
    <n v="1000"/>
    <n v="3.8"/>
    <m/>
    <m/>
  </r>
  <r>
    <s v="2023-10"/>
    <s v="Rivers"/>
    <s v="UPTH"/>
    <x v="4"/>
    <x v="2"/>
    <x v="1"/>
    <x v="10"/>
    <n v="8"/>
    <n v="0"/>
    <n v="1.8"/>
    <n v="0"/>
    <n v="16.2"/>
    <m/>
    <m/>
  </r>
  <r>
    <s v="2023-06"/>
    <s v="Kano"/>
    <s v="Murtala Mohammed Hospital"/>
    <x v="3"/>
    <x v="3"/>
    <x v="1"/>
    <x v="0"/>
    <n v="5"/>
    <n v="1"/>
    <n v="3.9"/>
    <n v="200"/>
    <n v="19.5"/>
    <m/>
    <m/>
  </r>
  <r>
    <s v="2023-11"/>
    <s v="Rivers"/>
    <s v="UPTH"/>
    <x v="1"/>
    <x v="2"/>
    <x v="0"/>
    <x v="7"/>
    <n v="4"/>
    <n v="0"/>
    <n v="2.6"/>
    <n v="0"/>
    <n v="10.4"/>
    <m/>
    <m/>
  </r>
  <r>
    <s v="2023-08"/>
    <s v="Borno"/>
    <s v="Maiduguri Specialist Hospital"/>
    <x v="2"/>
    <x v="4"/>
    <x v="0"/>
    <x v="7"/>
    <n v="4"/>
    <n v="0"/>
    <n v="3.4"/>
    <n v="0"/>
    <n v="13.6"/>
    <m/>
    <m/>
  </r>
  <r>
    <s v="2023-02"/>
    <s v="Lagos"/>
    <s v="LASUTH"/>
    <x v="3"/>
    <x v="5"/>
    <x v="1"/>
    <x v="4"/>
    <n v="5"/>
    <n v="0"/>
    <n v="3.9"/>
    <n v="0"/>
    <n v="23.4"/>
    <m/>
    <m/>
  </r>
  <r>
    <s v="2023-02"/>
    <s v="Oyo"/>
    <s v="Adeoyo Maternity Hospital"/>
    <x v="0"/>
    <x v="1"/>
    <x v="0"/>
    <x v="0"/>
    <n v="4"/>
    <n v="1"/>
    <n v="3.4"/>
    <n v="200"/>
    <n v="17"/>
    <m/>
    <m/>
  </r>
  <r>
    <s v="2023-10"/>
    <s v="Delta"/>
    <s v="Warri Central Hospital"/>
    <x v="2"/>
    <x v="4"/>
    <x v="0"/>
    <x v="8"/>
    <n v="7"/>
    <n v="0"/>
    <n v="3.2"/>
    <n v="0"/>
    <n v="22.400000000000002"/>
    <m/>
    <m/>
  </r>
  <r>
    <s v="2023-03"/>
    <s v="Borno"/>
    <s v="Maiduguri Specialist Hospital"/>
    <x v="5"/>
    <x v="5"/>
    <x v="1"/>
    <x v="1"/>
    <n v="3"/>
    <n v="0"/>
    <n v="1.3"/>
    <n v="0"/>
    <n v="3.9000000000000004"/>
    <m/>
    <m/>
  </r>
  <r>
    <s v="2023-09"/>
    <s v="Anambra"/>
    <s v="Amaku General Hospital"/>
    <x v="5"/>
    <x v="3"/>
    <x v="1"/>
    <x v="8"/>
    <n v="7"/>
    <n v="0"/>
    <n v="2.5"/>
    <n v="0"/>
    <n v="17.5"/>
    <m/>
    <m/>
  </r>
  <r>
    <s v="2023-06"/>
    <s v="Edo"/>
    <s v="UBTH"/>
    <x v="3"/>
    <x v="1"/>
    <x v="0"/>
    <x v="3"/>
    <n v="2"/>
    <n v="0"/>
    <n v="5.4"/>
    <n v="0"/>
    <n v="10.8"/>
    <m/>
    <m/>
  </r>
  <r>
    <s v="2023-06"/>
    <s v="Anambra"/>
    <s v="NAUTH Nnewi"/>
    <x v="0"/>
    <x v="0"/>
    <x v="1"/>
    <x v="1"/>
    <n v="3"/>
    <n v="0"/>
    <n v="3.4"/>
    <n v="0"/>
    <n v="10.199999999999999"/>
    <m/>
    <m/>
  </r>
  <r>
    <s v="2023-10"/>
    <s v="FCT"/>
    <s v="National Hospital Abuja"/>
    <x v="2"/>
    <x v="0"/>
    <x v="1"/>
    <x v="7"/>
    <n v="4"/>
    <n v="0"/>
    <n v="2.9"/>
    <n v="0"/>
    <n v="11.6"/>
    <m/>
    <m/>
  </r>
  <r>
    <s v="2023-11"/>
    <s v="Delta"/>
    <s v="Warri Central Hospital"/>
    <x v="3"/>
    <x v="5"/>
    <x v="1"/>
    <x v="1"/>
    <n v="3"/>
    <n v="0"/>
    <n v="2.4"/>
    <n v="0"/>
    <n v="7.1999999999999993"/>
    <m/>
    <m/>
  </r>
  <r>
    <s v="2023-11"/>
    <s v="Rivers"/>
    <s v="UPTH"/>
    <x v="5"/>
    <x v="0"/>
    <x v="1"/>
    <x v="1"/>
    <n v="3"/>
    <n v="0"/>
    <n v="4.5999999999999996"/>
    <n v="0"/>
    <n v="13.799999999999999"/>
    <m/>
    <m/>
  </r>
  <r>
    <s v="2023-02"/>
    <s v="Kano"/>
    <s v="Murtala Mohammed Hospital"/>
    <x v="3"/>
    <x v="1"/>
    <x v="1"/>
    <x v="4"/>
    <n v="4"/>
    <n v="0"/>
    <n v="3.8"/>
    <n v="0"/>
    <n v="22.799999999999997"/>
    <m/>
    <m/>
  </r>
  <r>
    <s v="2023-10"/>
    <s v="Anambra"/>
    <s v="Amaku General Hospital"/>
    <x v="5"/>
    <x v="1"/>
    <x v="1"/>
    <x v="8"/>
    <n v="6"/>
    <n v="0"/>
    <n v="4.4000000000000004"/>
    <n v="0"/>
    <n v="30.800000000000004"/>
    <m/>
    <m/>
  </r>
  <r>
    <s v="2023-04"/>
    <s v="Oyo"/>
    <s v="Adeoyo Maternity Hospital"/>
    <x v="3"/>
    <x v="3"/>
    <x v="0"/>
    <x v="7"/>
    <n v="4"/>
    <n v="0"/>
    <n v="1.4"/>
    <n v="0"/>
    <n v="5.6"/>
    <m/>
    <m/>
  </r>
  <r>
    <s v="2023-03"/>
    <s v="Oyo"/>
    <s v="UCH Ibadan"/>
    <x v="1"/>
    <x v="1"/>
    <x v="0"/>
    <x v="4"/>
    <n v="6"/>
    <n v="1"/>
    <n v="3.8"/>
    <n v="166.66666666666666"/>
    <n v="22.799999999999997"/>
    <m/>
    <m/>
  </r>
  <r>
    <s v="2023-03"/>
    <s v="FCT"/>
    <s v="Wuse District Hospital"/>
    <x v="5"/>
    <x v="4"/>
    <x v="1"/>
    <x v="7"/>
    <n v="4"/>
    <n v="0"/>
    <n v="4.0999999999999996"/>
    <n v="0"/>
    <n v="16.399999999999999"/>
    <m/>
    <m/>
  </r>
  <r>
    <s v="2023-06"/>
    <s v="FCT"/>
    <s v="National Hospital Abuja"/>
    <x v="3"/>
    <x v="3"/>
    <x v="0"/>
    <x v="7"/>
    <n v="4"/>
    <n v="0"/>
    <n v="2.6"/>
    <n v="0"/>
    <n v="10.4"/>
    <m/>
    <m/>
  </r>
  <r>
    <s v="2023-10"/>
    <s v="Edo"/>
    <s v="UBTH"/>
    <x v="2"/>
    <x v="3"/>
    <x v="1"/>
    <x v="3"/>
    <n v="2"/>
    <n v="0"/>
    <n v="4.5"/>
    <n v="0"/>
    <n v="9"/>
    <m/>
    <m/>
  </r>
  <r>
    <s v="2023-12"/>
    <s v="FCT"/>
    <s v="National Hospital Abuja"/>
    <x v="1"/>
    <x v="3"/>
    <x v="1"/>
    <x v="4"/>
    <n v="4"/>
    <n v="1"/>
    <n v="3.2"/>
    <n v="166.66666666666666"/>
    <n v="19.200000000000003"/>
    <m/>
    <m/>
  </r>
  <r>
    <s v="2023-03"/>
    <s v="Lagos"/>
    <s v="Ikeja General Hospital"/>
    <x v="1"/>
    <x v="0"/>
    <x v="0"/>
    <x v="8"/>
    <n v="6"/>
    <n v="1"/>
    <n v="3.4"/>
    <n v="142.85714285714286"/>
    <n v="23.8"/>
    <m/>
    <m/>
  </r>
  <r>
    <s v="2023-08"/>
    <s v="Borno"/>
    <s v="UMTH"/>
    <x v="5"/>
    <x v="1"/>
    <x v="0"/>
    <x v="1"/>
    <n v="1"/>
    <n v="0"/>
    <n v="4.2"/>
    <n v="0"/>
    <n v="12.600000000000001"/>
    <m/>
    <m/>
  </r>
  <r>
    <s v="2023-10"/>
    <s v="Rivers"/>
    <s v="Braithwaite Memorial Hospital"/>
    <x v="5"/>
    <x v="5"/>
    <x v="0"/>
    <x v="0"/>
    <n v="4"/>
    <n v="0"/>
    <n v="2.5"/>
    <n v="0"/>
    <n v="12.5"/>
    <m/>
    <m/>
  </r>
  <r>
    <s v="2023-08"/>
    <s v="FCT"/>
    <s v="National Hospital Abuja"/>
    <x v="0"/>
    <x v="0"/>
    <x v="0"/>
    <x v="7"/>
    <n v="4"/>
    <n v="0"/>
    <n v="2.5"/>
    <n v="0"/>
    <n v="10"/>
    <m/>
    <m/>
  </r>
  <r>
    <s v="2023-08"/>
    <s v="Lagos"/>
    <s v="Ikeja General Hospital"/>
    <x v="2"/>
    <x v="0"/>
    <x v="1"/>
    <x v="7"/>
    <n v="4"/>
    <n v="0"/>
    <n v="2"/>
    <n v="0"/>
    <n v="8"/>
    <m/>
    <m/>
  </r>
  <r>
    <s v="2023-01"/>
    <s v="Borno"/>
    <s v="Maiduguri Specialist Hospital"/>
    <x v="5"/>
    <x v="3"/>
    <x v="0"/>
    <x v="7"/>
    <n v="3"/>
    <n v="0"/>
    <n v="2.9"/>
    <n v="0"/>
    <n v="11.6"/>
    <m/>
    <m/>
  </r>
  <r>
    <s v="2023-01"/>
    <s v="Oyo"/>
    <s v="Adeoyo Maternity Hospital"/>
    <x v="1"/>
    <x v="5"/>
    <x v="1"/>
    <x v="9"/>
    <n v="7"/>
    <n v="1"/>
    <n v="2.6"/>
    <n v="100"/>
    <n v="26"/>
    <m/>
    <m/>
  </r>
  <r>
    <s v="2023-01"/>
    <s v="Rivers"/>
    <s v="Braithwaite Memorial Hospital"/>
    <x v="2"/>
    <x v="2"/>
    <x v="1"/>
    <x v="1"/>
    <n v="3"/>
    <n v="0"/>
    <n v="2.8"/>
    <n v="0"/>
    <n v="8.3999999999999986"/>
    <m/>
    <m/>
  </r>
  <r>
    <s v="2023-04"/>
    <s v="Rivers"/>
    <s v="Braithwaite Memorial Hospital"/>
    <x v="2"/>
    <x v="5"/>
    <x v="1"/>
    <x v="0"/>
    <n v="5"/>
    <n v="1"/>
    <n v="3.3"/>
    <n v="200"/>
    <n v="16.5"/>
    <m/>
    <m/>
  </r>
  <r>
    <s v="2023-07"/>
    <s v="Kaduna"/>
    <s v="Barau Dikko Hospital"/>
    <x v="0"/>
    <x v="0"/>
    <x v="1"/>
    <x v="1"/>
    <n v="2"/>
    <n v="0"/>
    <n v="2.4"/>
    <n v="0"/>
    <n v="7.1999999999999993"/>
    <m/>
    <m/>
  </r>
  <r>
    <s v="2023-03"/>
    <s v="Borno"/>
    <s v="Maiduguri Specialist Hospital"/>
    <x v="5"/>
    <x v="0"/>
    <x v="1"/>
    <x v="8"/>
    <n v="6"/>
    <n v="2"/>
    <n v="2.5"/>
    <n v="285.71428571428572"/>
    <n v="17.5"/>
    <m/>
    <m/>
  </r>
  <r>
    <s v="2023-02"/>
    <s v="FCT"/>
    <s v="Wuse District Hospital"/>
    <x v="4"/>
    <x v="0"/>
    <x v="1"/>
    <x v="5"/>
    <n v="1"/>
    <n v="0"/>
    <n v="2.9"/>
    <n v="0"/>
    <n v="2.9"/>
    <m/>
    <m/>
  </r>
  <r>
    <s v="2023-09"/>
    <s v="Kano"/>
    <s v="Aminu Kano Teaching Hospital"/>
    <x v="3"/>
    <x v="5"/>
    <x v="0"/>
    <x v="1"/>
    <n v="3"/>
    <n v="0"/>
    <n v="1.9"/>
    <n v="0"/>
    <n v="5.6999999999999993"/>
    <m/>
    <m/>
  </r>
  <r>
    <s v="2023-05"/>
    <s v="Edo"/>
    <s v="Central Hospital Benin"/>
    <x v="2"/>
    <x v="3"/>
    <x v="1"/>
    <x v="2"/>
    <n v="6"/>
    <n v="2"/>
    <n v="0"/>
    <n v="250"/>
    <n v="0"/>
    <m/>
    <m/>
  </r>
  <r>
    <s v="2023-02"/>
    <s v="Rivers"/>
    <s v="UPTH"/>
    <x v="3"/>
    <x v="0"/>
    <x v="0"/>
    <x v="7"/>
    <n v="4"/>
    <n v="0"/>
    <n v="3.6"/>
    <n v="0"/>
    <n v="14.4"/>
    <m/>
    <m/>
  </r>
  <r>
    <s v="2023-06"/>
    <s v="Kano"/>
    <s v="Murtala Mohammed Hospital"/>
    <x v="4"/>
    <x v="3"/>
    <x v="0"/>
    <x v="1"/>
    <n v="3"/>
    <n v="0"/>
    <n v="1.3"/>
    <n v="0"/>
    <n v="3.9000000000000004"/>
    <m/>
    <m/>
  </r>
  <r>
    <s v="2023-07"/>
    <s v="Oyo"/>
    <s v="Adeoyo Maternity Hospital"/>
    <x v="0"/>
    <x v="5"/>
    <x v="1"/>
    <x v="0"/>
    <n v="5"/>
    <n v="1"/>
    <n v="3.1"/>
    <n v="200"/>
    <n v="15.5"/>
    <m/>
    <m/>
  </r>
  <r>
    <s v="2023-03"/>
    <s v="Edo"/>
    <s v="UBTH"/>
    <x v="1"/>
    <x v="4"/>
    <x v="1"/>
    <x v="12"/>
    <n v="0"/>
    <n v="0"/>
    <n v="3"/>
    <n v="0"/>
    <n v="0"/>
    <m/>
    <m/>
  </r>
  <r>
    <s v="2023-12"/>
    <s v="FCT"/>
    <s v="Wuse District Hospital"/>
    <x v="5"/>
    <x v="2"/>
    <x v="1"/>
    <x v="5"/>
    <n v="1"/>
    <n v="0"/>
    <n v="3.6"/>
    <n v="0"/>
    <n v="3.6"/>
    <m/>
    <m/>
  </r>
  <r>
    <s v="2023-10"/>
    <s v="Delta"/>
    <s v="Warri Central Hospital"/>
    <x v="1"/>
    <x v="2"/>
    <x v="1"/>
    <x v="4"/>
    <n v="4"/>
    <n v="1"/>
    <n v="5.5"/>
    <n v="166.66666666666666"/>
    <n v="33"/>
    <m/>
    <m/>
  </r>
  <r>
    <s v="2023-08"/>
    <s v="Borno"/>
    <s v="Maiduguri Specialist Hospital"/>
    <x v="3"/>
    <x v="3"/>
    <x v="1"/>
    <x v="2"/>
    <n v="8"/>
    <n v="0"/>
    <n v="3"/>
    <n v="0"/>
    <n v="24"/>
    <m/>
    <m/>
  </r>
  <r>
    <s v="2023-05"/>
    <s v="Borno"/>
    <s v="Maiduguri Specialist Hospital"/>
    <x v="0"/>
    <x v="1"/>
    <x v="1"/>
    <x v="8"/>
    <n v="7"/>
    <n v="0"/>
    <n v="3.2"/>
    <n v="0"/>
    <n v="22.400000000000002"/>
    <m/>
    <m/>
  </r>
  <r>
    <s v="2023-01"/>
    <s v="Kaduna"/>
    <s v="St Gerard Hospital"/>
    <x v="1"/>
    <x v="2"/>
    <x v="0"/>
    <x v="2"/>
    <n v="8"/>
    <n v="0"/>
    <n v="5.2"/>
    <n v="0"/>
    <n v="41.6"/>
    <m/>
    <m/>
  </r>
  <r>
    <s v="2023-11"/>
    <s v="Kaduna"/>
    <s v="Barau Dikko Hospital"/>
    <x v="4"/>
    <x v="5"/>
    <x v="1"/>
    <x v="8"/>
    <n v="5"/>
    <n v="2"/>
    <n v="1.1000000000000001"/>
    <n v="285.71428571428572"/>
    <n v="7.7000000000000011"/>
    <m/>
    <m/>
  </r>
  <r>
    <s v="2023-06"/>
    <s v="Kaduna"/>
    <s v="St Gerard Hospital"/>
    <x v="0"/>
    <x v="5"/>
    <x v="0"/>
    <x v="7"/>
    <n v="4"/>
    <n v="0"/>
    <n v="2.4"/>
    <n v="0"/>
    <n v="9.6"/>
    <m/>
    <m/>
  </r>
  <r>
    <s v="2023-01"/>
    <s v="Oyo"/>
    <s v="Adeoyo Maternity Hospital"/>
    <x v="1"/>
    <x v="2"/>
    <x v="0"/>
    <x v="7"/>
    <n v="4"/>
    <n v="1"/>
    <n v="1.7"/>
    <n v="250"/>
    <n v="6.8"/>
    <m/>
    <m/>
  </r>
  <r>
    <s v="2023-04"/>
    <s v="Borno"/>
    <s v="Maiduguri Specialist Hospital"/>
    <x v="5"/>
    <x v="3"/>
    <x v="0"/>
    <x v="4"/>
    <n v="5"/>
    <n v="0"/>
    <n v="0.9"/>
    <n v="0"/>
    <n v="5.4"/>
    <m/>
    <m/>
  </r>
  <r>
    <s v="2023-10"/>
    <s v="Rivers"/>
    <s v="UPTH"/>
    <x v="2"/>
    <x v="2"/>
    <x v="1"/>
    <x v="7"/>
    <n v="3"/>
    <n v="0"/>
    <n v="2.6"/>
    <n v="0"/>
    <n v="10.4"/>
    <m/>
    <m/>
  </r>
  <r>
    <s v="2023-11"/>
    <s v="Kano"/>
    <s v="Murtala Mohammed Hospital"/>
    <x v="2"/>
    <x v="3"/>
    <x v="1"/>
    <x v="1"/>
    <n v="3"/>
    <n v="0"/>
    <n v="2.7"/>
    <n v="0"/>
    <n v="8.1000000000000014"/>
    <m/>
    <m/>
  </r>
  <r>
    <s v="2023-01"/>
    <s v="Rivers"/>
    <s v="Braithwaite Memorial Hospital"/>
    <x v="0"/>
    <x v="3"/>
    <x v="1"/>
    <x v="1"/>
    <n v="3"/>
    <n v="0"/>
    <n v="2.4"/>
    <n v="0"/>
    <n v="7.1999999999999993"/>
    <m/>
    <m/>
  </r>
  <r>
    <s v="2023-01"/>
    <s v="Rivers"/>
    <s v="UPTH"/>
    <x v="5"/>
    <x v="2"/>
    <x v="0"/>
    <x v="0"/>
    <n v="5"/>
    <n v="0"/>
    <n v="1.8"/>
    <n v="0"/>
    <n v="9"/>
    <m/>
    <m/>
  </r>
  <r>
    <s v="2023-07"/>
    <s v="Edo"/>
    <s v="Central Hospital Benin"/>
    <x v="5"/>
    <x v="0"/>
    <x v="0"/>
    <x v="8"/>
    <n v="6"/>
    <n v="0"/>
    <n v="1.3"/>
    <n v="0"/>
    <n v="9.1"/>
    <m/>
    <m/>
  </r>
  <r>
    <s v="2023-07"/>
    <s v="Kaduna"/>
    <s v="Barau Dikko Hospital"/>
    <x v="1"/>
    <x v="0"/>
    <x v="1"/>
    <x v="10"/>
    <n v="8"/>
    <n v="0"/>
    <n v="2.1"/>
    <n v="0"/>
    <n v="18.900000000000002"/>
    <m/>
    <m/>
  </r>
  <r>
    <s v="2023-06"/>
    <s v="Edo"/>
    <s v="Central Hospital Benin"/>
    <x v="0"/>
    <x v="0"/>
    <x v="1"/>
    <x v="4"/>
    <n v="5"/>
    <n v="1"/>
    <n v="4.9000000000000004"/>
    <n v="166.66666666666666"/>
    <n v="29.400000000000002"/>
    <m/>
    <m/>
  </r>
  <r>
    <s v="2023-11"/>
    <s v="Delta"/>
    <s v="Asaba General Hospital"/>
    <x v="5"/>
    <x v="3"/>
    <x v="0"/>
    <x v="3"/>
    <n v="2"/>
    <n v="0"/>
    <n v="4"/>
    <n v="0"/>
    <n v="8"/>
    <m/>
    <m/>
  </r>
  <r>
    <s v="2023-04"/>
    <s v="Oyo"/>
    <s v="Adeoyo Maternity Hospital"/>
    <x v="1"/>
    <x v="1"/>
    <x v="0"/>
    <x v="7"/>
    <n v="4"/>
    <n v="1"/>
    <n v="3.4"/>
    <n v="250"/>
    <n v="13.6"/>
    <m/>
    <m/>
  </r>
  <r>
    <s v="2023-06"/>
    <s v="Borno"/>
    <s v="UMTH"/>
    <x v="0"/>
    <x v="1"/>
    <x v="1"/>
    <x v="7"/>
    <n v="4"/>
    <n v="1"/>
    <n v="3.7"/>
    <n v="250"/>
    <n v="14.8"/>
    <m/>
    <m/>
  </r>
  <r>
    <s v="2023-03"/>
    <s v="Oyo"/>
    <s v="UCH Ibadan"/>
    <x v="2"/>
    <x v="3"/>
    <x v="1"/>
    <x v="7"/>
    <n v="4"/>
    <n v="0"/>
    <n v="1.3"/>
    <n v="0"/>
    <n v="5.2"/>
    <m/>
    <m/>
  </r>
  <r>
    <s v="2023-07"/>
    <s v="FCT"/>
    <s v="National Hospital Abuja"/>
    <x v="0"/>
    <x v="4"/>
    <x v="1"/>
    <x v="7"/>
    <n v="4"/>
    <n v="0"/>
    <n v="2.5"/>
    <n v="0"/>
    <n v="10"/>
    <m/>
    <m/>
  </r>
  <r>
    <s v="2023-07"/>
    <s v="Kano"/>
    <s v="Aminu Kano Teaching Hospital"/>
    <x v="2"/>
    <x v="1"/>
    <x v="0"/>
    <x v="2"/>
    <n v="8"/>
    <n v="0"/>
    <n v="2.4"/>
    <n v="0"/>
    <n v="19.2"/>
    <m/>
    <m/>
  </r>
  <r>
    <s v="2023-05"/>
    <s v="Borno"/>
    <s v="Maiduguri Specialist Hospital"/>
    <x v="1"/>
    <x v="4"/>
    <x v="0"/>
    <x v="4"/>
    <n v="5"/>
    <n v="0"/>
    <n v="2.6"/>
    <n v="0"/>
    <n v="15.600000000000001"/>
    <m/>
    <m/>
  </r>
  <r>
    <s v="2023-12"/>
    <s v="Borno"/>
    <s v="UMTH"/>
    <x v="5"/>
    <x v="2"/>
    <x v="1"/>
    <x v="4"/>
    <n v="5"/>
    <n v="0"/>
    <n v="3.5"/>
    <n v="0"/>
    <n v="21"/>
    <m/>
    <m/>
  </r>
  <r>
    <s v="2023-03"/>
    <s v="Borno"/>
    <s v="Maiduguri Specialist Hospital"/>
    <x v="2"/>
    <x v="3"/>
    <x v="1"/>
    <x v="4"/>
    <n v="6"/>
    <n v="1"/>
    <n v="4.0999999999999996"/>
    <n v="166.66666666666666"/>
    <n v="24.599999999999998"/>
    <m/>
    <m/>
  </r>
  <r>
    <s v="2023-08"/>
    <s v="Rivers"/>
    <s v="UPTH"/>
    <x v="4"/>
    <x v="0"/>
    <x v="0"/>
    <x v="7"/>
    <n v="3"/>
    <n v="0"/>
    <n v="3.3"/>
    <n v="0"/>
    <n v="13.2"/>
    <m/>
    <m/>
  </r>
  <r>
    <s v="2023-09"/>
    <s v="FCT"/>
    <s v="Wuse District Hospital"/>
    <x v="3"/>
    <x v="4"/>
    <x v="1"/>
    <x v="7"/>
    <n v="3"/>
    <n v="0"/>
    <n v="1.1000000000000001"/>
    <n v="0"/>
    <n v="4.4000000000000004"/>
    <m/>
    <m/>
  </r>
  <r>
    <s v="2023-08"/>
    <s v="Kano"/>
    <s v="Murtala Mohammed Hospital"/>
    <x v="0"/>
    <x v="5"/>
    <x v="1"/>
    <x v="7"/>
    <n v="4"/>
    <n v="0"/>
    <n v="1.2"/>
    <n v="0"/>
    <n v="4.8"/>
    <m/>
    <m/>
  </r>
  <r>
    <s v="2023-03"/>
    <s v="Kano"/>
    <s v="Aminu Kano Teaching Hospital"/>
    <x v="0"/>
    <x v="3"/>
    <x v="0"/>
    <x v="7"/>
    <n v="3"/>
    <n v="1"/>
    <n v="0.8"/>
    <n v="250"/>
    <n v="3.2"/>
    <m/>
    <m/>
  </r>
  <r>
    <s v="2023-08"/>
    <s v="Borno"/>
    <s v="UMTH"/>
    <x v="0"/>
    <x v="4"/>
    <x v="1"/>
    <x v="1"/>
    <n v="2"/>
    <n v="0"/>
    <n v="2.8"/>
    <n v="0"/>
    <n v="8.3999999999999986"/>
    <m/>
    <m/>
  </r>
  <r>
    <s v="2023-05"/>
    <s v="Kaduna"/>
    <s v="St Gerard Hospital"/>
    <x v="3"/>
    <x v="4"/>
    <x v="1"/>
    <x v="0"/>
    <n v="5"/>
    <n v="0"/>
    <n v="4.2"/>
    <n v="0"/>
    <n v="21"/>
    <m/>
    <m/>
  </r>
  <r>
    <s v="2023-11"/>
    <s v="Edo"/>
    <s v="Central Hospital Benin"/>
    <x v="1"/>
    <x v="0"/>
    <x v="1"/>
    <x v="1"/>
    <n v="3"/>
    <n v="0"/>
    <n v="2.5"/>
    <n v="0"/>
    <n v="7.5"/>
    <m/>
    <m/>
  </r>
  <r>
    <s v="2023-06"/>
    <s v="Rivers"/>
    <s v="UPTH"/>
    <x v="3"/>
    <x v="3"/>
    <x v="1"/>
    <x v="1"/>
    <n v="2"/>
    <n v="0"/>
    <n v="4"/>
    <n v="0"/>
    <n v="12"/>
    <m/>
    <m/>
  </r>
  <r>
    <s v="2023-03"/>
    <s v="Kano"/>
    <s v="Aminu Kano Teaching Hospital"/>
    <x v="0"/>
    <x v="5"/>
    <x v="1"/>
    <x v="0"/>
    <n v="5"/>
    <n v="0"/>
    <n v="1.9"/>
    <n v="0"/>
    <n v="9.5"/>
    <m/>
    <m/>
  </r>
  <r>
    <s v="2023-02"/>
    <s v="Rivers"/>
    <s v="Braithwaite Memorial Hospital"/>
    <x v="1"/>
    <x v="4"/>
    <x v="1"/>
    <x v="8"/>
    <n v="6"/>
    <n v="1"/>
    <n v="3.5"/>
    <n v="142.85714285714286"/>
    <n v="24.5"/>
    <m/>
    <m/>
  </r>
  <r>
    <s v="2023-03"/>
    <s v="Edo"/>
    <s v="UBTH"/>
    <x v="4"/>
    <x v="3"/>
    <x v="1"/>
    <x v="7"/>
    <n v="4"/>
    <n v="0"/>
    <n v="2.2000000000000002"/>
    <n v="0"/>
    <n v="8.8000000000000007"/>
    <m/>
    <m/>
  </r>
  <r>
    <s v="2023-06"/>
    <s v="Borno"/>
    <s v="Maiduguri Specialist Hospital"/>
    <x v="2"/>
    <x v="4"/>
    <x v="0"/>
    <x v="7"/>
    <n v="3"/>
    <n v="0"/>
    <n v="3.6"/>
    <n v="0"/>
    <n v="14.4"/>
    <m/>
    <m/>
  </r>
  <r>
    <s v="2023-12"/>
    <s v="FCT"/>
    <s v="Wuse District Hospital"/>
    <x v="3"/>
    <x v="1"/>
    <x v="0"/>
    <x v="7"/>
    <n v="3"/>
    <n v="0"/>
    <n v="2.2000000000000002"/>
    <n v="0"/>
    <n v="8.8000000000000007"/>
    <m/>
    <m/>
  </r>
  <r>
    <s v="2023-09"/>
    <s v="Rivers"/>
    <s v="Braithwaite Memorial Hospital"/>
    <x v="3"/>
    <x v="0"/>
    <x v="1"/>
    <x v="0"/>
    <n v="5"/>
    <n v="0"/>
    <n v="4.0999999999999996"/>
    <n v="0"/>
    <n v="20.5"/>
    <m/>
    <m/>
  </r>
  <r>
    <s v="2023-09"/>
    <s v="FCT"/>
    <s v="National Hospital Abuja"/>
    <x v="4"/>
    <x v="0"/>
    <x v="1"/>
    <x v="4"/>
    <n v="4"/>
    <n v="0"/>
    <n v="3.2"/>
    <n v="0"/>
    <n v="19.200000000000003"/>
    <m/>
    <m/>
  </r>
  <r>
    <s v="2023-02"/>
    <s v="Anambra"/>
    <s v="Amaku General Hospital"/>
    <x v="4"/>
    <x v="3"/>
    <x v="1"/>
    <x v="1"/>
    <n v="3"/>
    <n v="0"/>
    <n v="3.4"/>
    <n v="0"/>
    <n v="10.199999999999999"/>
    <m/>
    <m/>
  </r>
  <r>
    <s v="2023-06"/>
    <s v="Borno"/>
    <s v="Maiduguri Specialist Hospital"/>
    <x v="2"/>
    <x v="1"/>
    <x v="1"/>
    <x v="1"/>
    <n v="3"/>
    <n v="0"/>
    <n v="4.3"/>
    <n v="0"/>
    <n v="12.899999999999999"/>
    <m/>
    <m/>
  </r>
  <r>
    <s v="2023-06"/>
    <s v="Anambra"/>
    <s v="Amaku General Hospital"/>
    <x v="1"/>
    <x v="1"/>
    <x v="0"/>
    <x v="0"/>
    <n v="5"/>
    <n v="1"/>
    <n v="1.7"/>
    <n v="200"/>
    <n v="8.5"/>
    <m/>
    <m/>
  </r>
  <r>
    <s v="2023-09"/>
    <s v="Delta"/>
    <s v="Warri Central Hospital"/>
    <x v="3"/>
    <x v="0"/>
    <x v="0"/>
    <x v="10"/>
    <n v="7"/>
    <n v="0"/>
    <n v="3.1"/>
    <n v="0"/>
    <n v="27.900000000000002"/>
    <m/>
    <m/>
  </r>
  <r>
    <s v="2023-07"/>
    <s v="Borno"/>
    <s v="UMTH"/>
    <x v="1"/>
    <x v="3"/>
    <x v="0"/>
    <x v="2"/>
    <n v="6"/>
    <n v="1"/>
    <n v="3.1"/>
    <n v="125"/>
    <n v="24.8"/>
    <m/>
    <m/>
  </r>
  <r>
    <s v="2023-10"/>
    <s v="Kano"/>
    <s v="Aminu Kano Teaching Hospital"/>
    <x v="2"/>
    <x v="2"/>
    <x v="1"/>
    <x v="3"/>
    <n v="1"/>
    <n v="0"/>
    <n v="2"/>
    <n v="0"/>
    <n v="4"/>
    <m/>
    <m/>
  </r>
  <r>
    <s v="2023-12"/>
    <s v="Rivers"/>
    <s v="Braithwaite Memorial Hospital"/>
    <x v="5"/>
    <x v="4"/>
    <x v="1"/>
    <x v="1"/>
    <n v="3"/>
    <n v="0"/>
    <n v="3.9"/>
    <n v="0"/>
    <n v="11.7"/>
    <m/>
    <m/>
  </r>
  <r>
    <s v="2023-07"/>
    <s v="Anambra"/>
    <s v="Amaku General Hospital"/>
    <x v="5"/>
    <x v="1"/>
    <x v="1"/>
    <x v="7"/>
    <n v="4"/>
    <n v="1"/>
    <n v="3.8"/>
    <n v="250"/>
    <n v="15.2"/>
    <m/>
    <m/>
  </r>
  <r>
    <s v="2023-09"/>
    <s v="Edo"/>
    <s v="Central Hospital Benin"/>
    <x v="3"/>
    <x v="1"/>
    <x v="1"/>
    <x v="2"/>
    <n v="5"/>
    <n v="2"/>
    <n v="2.4"/>
    <n v="250"/>
    <n v="19.2"/>
    <m/>
    <m/>
  </r>
  <r>
    <s v="2023-08"/>
    <s v="Delta"/>
    <s v="Asaba General Hospital"/>
    <x v="1"/>
    <x v="3"/>
    <x v="1"/>
    <x v="3"/>
    <n v="2"/>
    <n v="0"/>
    <n v="2.2999999999999998"/>
    <n v="0"/>
    <n v="4.5999999999999996"/>
    <m/>
    <m/>
  </r>
  <r>
    <s v="2023-09"/>
    <s v="Kano"/>
    <s v="Aminu Kano Teaching Hospital"/>
    <x v="4"/>
    <x v="4"/>
    <x v="0"/>
    <x v="8"/>
    <n v="7"/>
    <n v="0"/>
    <n v="2.8"/>
    <n v="0"/>
    <n v="19.599999999999998"/>
    <m/>
    <m/>
  </r>
  <r>
    <s v="2023-05"/>
    <s v="Anambra"/>
    <s v="NAUTH Nnewi"/>
    <x v="5"/>
    <x v="0"/>
    <x v="1"/>
    <x v="8"/>
    <n v="7"/>
    <n v="0"/>
    <n v="2.4"/>
    <n v="0"/>
    <n v="16.8"/>
    <m/>
    <m/>
  </r>
  <r>
    <s v="2023-04"/>
    <s v="Oyo"/>
    <s v="UCH Ibadan"/>
    <x v="2"/>
    <x v="1"/>
    <x v="1"/>
    <x v="10"/>
    <n v="8"/>
    <n v="0"/>
    <n v="3.2"/>
    <n v="0"/>
    <n v="28.8"/>
    <m/>
    <m/>
  </r>
  <r>
    <s v="2023-02"/>
    <s v="Rivers"/>
    <s v="UPTH"/>
    <x v="4"/>
    <x v="2"/>
    <x v="1"/>
    <x v="3"/>
    <n v="2"/>
    <n v="0"/>
    <n v="2.2999999999999998"/>
    <n v="0"/>
    <n v="4.5999999999999996"/>
    <m/>
    <m/>
  </r>
  <r>
    <s v="2023-01"/>
    <s v="Delta"/>
    <s v="Warri Central Hospital"/>
    <x v="3"/>
    <x v="3"/>
    <x v="1"/>
    <x v="8"/>
    <n v="6"/>
    <n v="0"/>
    <n v="2.2999999999999998"/>
    <n v="0"/>
    <n v="16.099999999999998"/>
    <m/>
    <m/>
  </r>
  <r>
    <s v="2023-08"/>
    <s v="Oyo"/>
    <s v="Adeoyo Maternity Hospital"/>
    <x v="4"/>
    <x v="5"/>
    <x v="0"/>
    <x v="5"/>
    <n v="1"/>
    <n v="0"/>
    <n v="2.8"/>
    <n v="0"/>
    <n v="2.8"/>
    <m/>
    <m/>
  </r>
  <r>
    <s v="2023-01"/>
    <s v="FCT"/>
    <s v="National Hospital Abuja"/>
    <x v="5"/>
    <x v="3"/>
    <x v="0"/>
    <x v="8"/>
    <n v="7"/>
    <n v="0"/>
    <n v="3"/>
    <n v="0"/>
    <n v="21"/>
    <m/>
    <m/>
  </r>
  <r>
    <s v="2023-06"/>
    <s v="Edo"/>
    <s v="Central Hospital Benin"/>
    <x v="1"/>
    <x v="1"/>
    <x v="1"/>
    <x v="8"/>
    <n v="6"/>
    <n v="0"/>
    <n v="3"/>
    <n v="0"/>
    <n v="21"/>
    <m/>
    <m/>
  </r>
  <r>
    <s v="2023-10"/>
    <s v="Kaduna"/>
    <s v="Barau Dikko Hospital"/>
    <x v="2"/>
    <x v="5"/>
    <x v="1"/>
    <x v="2"/>
    <n v="7"/>
    <n v="0"/>
    <n v="3.2"/>
    <n v="0"/>
    <n v="25.6"/>
    <m/>
    <m/>
  </r>
  <r>
    <s v="2023-02"/>
    <s v="Rivers"/>
    <s v="Braithwaite Memorial Hospital"/>
    <x v="0"/>
    <x v="5"/>
    <x v="0"/>
    <x v="8"/>
    <n v="7"/>
    <n v="0"/>
    <n v="4.5"/>
    <n v="0"/>
    <n v="31.5"/>
    <m/>
    <m/>
  </r>
  <r>
    <s v="2023-05"/>
    <s v="Delta"/>
    <s v="Warri Central Hospital"/>
    <x v="1"/>
    <x v="2"/>
    <x v="1"/>
    <x v="0"/>
    <n v="5"/>
    <n v="0"/>
    <n v="2.7"/>
    <n v="0"/>
    <n v="13.5"/>
    <m/>
    <m/>
  </r>
  <r>
    <s v="2023-08"/>
    <s v="Oyo"/>
    <s v="Adeoyo Maternity Hospital"/>
    <x v="4"/>
    <x v="1"/>
    <x v="0"/>
    <x v="4"/>
    <n v="5"/>
    <n v="0"/>
    <n v="3.9"/>
    <n v="0"/>
    <n v="23.4"/>
    <m/>
    <m/>
  </r>
  <r>
    <s v="2023-09"/>
    <s v="Edo"/>
    <s v="Central Hospital Benin"/>
    <x v="1"/>
    <x v="2"/>
    <x v="1"/>
    <x v="0"/>
    <n v="3"/>
    <n v="0"/>
    <n v="3.7"/>
    <n v="0"/>
    <n v="18.5"/>
    <m/>
    <m/>
  </r>
  <r>
    <s v="2023-04"/>
    <s v="Delta"/>
    <s v="Asaba General Hospital"/>
    <x v="5"/>
    <x v="3"/>
    <x v="1"/>
    <x v="0"/>
    <n v="5"/>
    <n v="0"/>
    <n v="1.7"/>
    <n v="0"/>
    <n v="8.5"/>
    <m/>
    <m/>
  </r>
  <r>
    <s v="2023-10"/>
    <s v="FCT"/>
    <s v="National Hospital Abuja"/>
    <x v="4"/>
    <x v="4"/>
    <x v="1"/>
    <x v="5"/>
    <n v="1"/>
    <n v="0"/>
    <n v="1.8"/>
    <n v="0"/>
    <n v="1.8"/>
    <m/>
    <m/>
  </r>
  <r>
    <s v="2023-07"/>
    <s v="Kaduna"/>
    <s v="St Gerard Hospital"/>
    <x v="3"/>
    <x v="2"/>
    <x v="1"/>
    <x v="1"/>
    <n v="3"/>
    <n v="0"/>
    <n v="4.3"/>
    <n v="0"/>
    <n v="12.899999999999999"/>
    <m/>
    <m/>
  </r>
  <r>
    <s v="2023-05"/>
    <s v="Borno"/>
    <s v="Maiduguri Specialist Hospital"/>
    <x v="5"/>
    <x v="4"/>
    <x v="0"/>
    <x v="2"/>
    <n v="6"/>
    <n v="1"/>
    <n v="2.4"/>
    <n v="125"/>
    <n v="19.2"/>
    <m/>
    <m/>
  </r>
  <r>
    <s v="2023-11"/>
    <s v="Lagos"/>
    <s v="Ikeja General Hospital"/>
    <x v="2"/>
    <x v="1"/>
    <x v="0"/>
    <x v="4"/>
    <n v="6"/>
    <n v="0"/>
    <n v="4.9000000000000004"/>
    <n v="0"/>
    <n v="29.400000000000002"/>
    <m/>
    <m/>
  </r>
  <r>
    <s v="2023-11"/>
    <s v="Oyo"/>
    <s v="UCH Ibadan"/>
    <x v="4"/>
    <x v="4"/>
    <x v="1"/>
    <x v="3"/>
    <n v="2"/>
    <n v="0"/>
    <n v="4"/>
    <n v="0"/>
    <n v="8"/>
    <m/>
    <m/>
  </r>
  <r>
    <s v="2023-01"/>
    <s v="Rivers"/>
    <s v="UPTH"/>
    <x v="4"/>
    <x v="1"/>
    <x v="1"/>
    <x v="7"/>
    <n v="4"/>
    <n v="0"/>
    <n v="2.2000000000000002"/>
    <n v="0"/>
    <n v="8.8000000000000007"/>
    <m/>
    <m/>
  </r>
  <r>
    <s v="2023-05"/>
    <s v="Lagos"/>
    <s v="Ikeja General Hospital"/>
    <x v="2"/>
    <x v="2"/>
    <x v="0"/>
    <x v="4"/>
    <n v="5"/>
    <n v="0"/>
    <n v="3"/>
    <n v="0"/>
    <n v="18"/>
    <m/>
    <m/>
  </r>
  <r>
    <s v="2023-03"/>
    <s v="FCT"/>
    <s v="National Hospital Abuja"/>
    <x v="2"/>
    <x v="3"/>
    <x v="0"/>
    <x v="1"/>
    <n v="3"/>
    <n v="0"/>
    <n v="3.5"/>
    <n v="0"/>
    <n v="10.5"/>
    <m/>
    <m/>
  </r>
  <r>
    <s v="2023-09"/>
    <s v="FCT"/>
    <s v="National Hospital Abuja"/>
    <x v="3"/>
    <x v="5"/>
    <x v="0"/>
    <x v="4"/>
    <n v="6"/>
    <n v="0"/>
    <n v="3.5"/>
    <n v="0"/>
    <n v="21"/>
    <m/>
    <m/>
  </r>
  <r>
    <s v="2023-01"/>
    <s v="Kaduna"/>
    <s v="Barau Dikko Hospital"/>
    <x v="2"/>
    <x v="4"/>
    <x v="1"/>
    <x v="1"/>
    <n v="3"/>
    <n v="1"/>
    <n v="3.4"/>
    <n v="333.33333333333331"/>
    <n v="10.199999999999999"/>
    <m/>
    <m/>
  </r>
  <r>
    <s v="2023-09"/>
    <s v="Rivers"/>
    <s v="Braithwaite Memorial Hospital"/>
    <x v="2"/>
    <x v="1"/>
    <x v="1"/>
    <x v="7"/>
    <n v="4"/>
    <n v="0"/>
    <n v="2.2999999999999998"/>
    <n v="0"/>
    <n v="9.1999999999999993"/>
    <m/>
    <m/>
  </r>
  <r>
    <s v="2023-12"/>
    <s v="Lagos"/>
    <s v="Ikeja General Hospital"/>
    <x v="1"/>
    <x v="4"/>
    <x v="1"/>
    <x v="0"/>
    <n v="5"/>
    <n v="0"/>
    <n v="4"/>
    <n v="0"/>
    <n v="20"/>
    <m/>
    <m/>
  </r>
  <r>
    <s v="2023-07"/>
    <s v="Borno"/>
    <s v="UMTH"/>
    <x v="5"/>
    <x v="3"/>
    <x v="1"/>
    <x v="8"/>
    <n v="6"/>
    <n v="0"/>
    <n v="3.8"/>
    <n v="0"/>
    <n v="26.599999999999998"/>
    <m/>
    <m/>
  </r>
  <r>
    <s v="2023-07"/>
    <s v="Delta"/>
    <s v="Warri Central Hospital"/>
    <x v="4"/>
    <x v="4"/>
    <x v="0"/>
    <x v="8"/>
    <n v="7"/>
    <n v="1"/>
    <n v="0.9"/>
    <n v="142.85714285714286"/>
    <n v="6.3"/>
    <m/>
    <m/>
  </r>
  <r>
    <s v="2023-07"/>
    <s v="Oyo"/>
    <s v="UCH Ibadan"/>
    <x v="5"/>
    <x v="4"/>
    <x v="1"/>
    <x v="7"/>
    <n v="4"/>
    <n v="0"/>
    <n v="2.8"/>
    <n v="0"/>
    <n v="11.2"/>
    <m/>
    <m/>
  </r>
  <r>
    <s v="2023-06"/>
    <s v="Anambra"/>
    <s v="NAUTH Nnewi"/>
    <x v="3"/>
    <x v="0"/>
    <x v="0"/>
    <x v="3"/>
    <n v="2"/>
    <n v="0"/>
    <n v="3.5"/>
    <n v="0"/>
    <n v="7"/>
    <m/>
    <m/>
  </r>
  <r>
    <s v="2023-02"/>
    <s v="Edo"/>
    <s v="Central Hospital Benin"/>
    <x v="5"/>
    <x v="0"/>
    <x v="1"/>
    <x v="0"/>
    <n v="4"/>
    <n v="0"/>
    <n v="2.9"/>
    <n v="0"/>
    <n v="14.5"/>
    <m/>
    <m/>
  </r>
  <r>
    <s v="2023-07"/>
    <s v="Kano"/>
    <s v="Aminu Kano Teaching Hospital"/>
    <x v="4"/>
    <x v="3"/>
    <x v="0"/>
    <x v="4"/>
    <n v="5"/>
    <n v="0"/>
    <n v="2.7"/>
    <n v="0"/>
    <n v="16.200000000000003"/>
    <m/>
    <m/>
  </r>
  <r>
    <s v="2023-07"/>
    <s v="Anambra"/>
    <s v="Amaku General Hospital"/>
    <x v="4"/>
    <x v="4"/>
    <x v="0"/>
    <x v="7"/>
    <n v="4"/>
    <n v="0"/>
    <n v="3.9"/>
    <n v="0"/>
    <n v="15.6"/>
    <m/>
    <m/>
  </r>
  <r>
    <s v="2023-04"/>
    <s v="Anambra"/>
    <s v="NAUTH Nnewi"/>
    <x v="5"/>
    <x v="2"/>
    <x v="0"/>
    <x v="8"/>
    <n v="6"/>
    <n v="2"/>
    <n v="3.9"/>
    <n v="285.71428571428572"/>
    <n v="27.3"/>
    <m/>
    <m/>
  </r>
  <r>
    <s v="2023-09"/>
    <s v="Anambra"/>
    <s v="NAUTH Nnewi"/>
    <x v="3"/>
    <x v="1"/>
    <x v="0"/>
    <x v="5"/>
    <n v="1"/>
    <n v="1"/>
    <n v="1.8"/>
    <n v="1000"/>
    <n v="1.8"/>
    <m/>
    <m/>
  </r>
  <r>
    <s v="2023-05"/>
    <s v="Kano"/>
    <s v="Aminu Kano Teaching Hospital"/>
    <x v="3"/>
    <x v="0"/>
    <x v="1"/>
    <x v="0"/>
    <n v="5"/>
    <n v="0"/>
    <n v="2.2000000000000002"/>
    <n v="0"/>
    <n v="11"/>
    <m/>
    <m/>
  </r>
  <r>
    <s v="2023-04"/>
    <s v="Borno"/>
    <s v="UMTH"/>
    <x v="1"/>
    <x v="0"/>
    <x v="1"/>
    <x v="5"/>
    <n v="1"/>
    <n v="0"/>
    <n v="3.1"/>
    <n v="0"/>
    <n v="3.1"/>
    <m/>
    <m/>
  </r>
  <r>
    <s v="2023-01"/>
    <s v="Kaduna"/>
    <s v="Barau Dikko Hospital"/>
    <x v="0"/>
    <x v="2"/>
    <x v="0"/>
    <x v="4"/>
    <n v="6"/>
    <n v="0"/>
    <n v="5.3"/>
    <n v="0"/>
    <n v="31.799999999999997"/>
    <m/>
    <m/>
  </r>
  <r>
    <s v="2023-03"/>
    <s v="Anambra"/>
    <s v="NAUTH Nnewi"/>
    <x v="2"/>
    <x v="1"/>
    <x v="0"/>
    <x v="7"/>
    <n v="4"/>
    <n v="0"/>
    <n v="2.8"/>
    <n v="0"/>
    <n v="11.2"/>
    <m/>
    <m/>
  </r>
  <r>
    <s v="2023-12"/>
    <s v="Borno"/>
    <s v="UMTH"/>
    <x v="4"/>
    <x v="4"/>
    <x v="1"/>
    <x v="0"/>
    <n v="5"/>
    <n v="0"/>
    <n v="2.9"/>
    <n v="0"/>
    <n v="14.5"/>
    <m/>
    <m/>
  </r>
  <r>
    <s v="2023-09"/>
    <s v="Rivers"/>
    <s v="Braithwaite Memorial Hospital"/>
    <x v="4"/>
    <x v="3"/>
    <x v="0"/>
    <x v="1"/>
    <n v="3"/>
    <n v="0"/>
    <n v="1.3"/>
    <n v="0"/>
    <n v="3.9000000000000004"/>
    <m/>
    <m/>
  </r>
  <r>
    <s v="2023-06"/>
    <s v="Anambra"/>
    <s v="NAUTH Nnewi"/>
    <x v="1"/>
    <x v="3"/>
    <x v="0"/>
    <x v="0"/>
    <n v="5"/>
    <n v="0"/>
    <n v="1.7"/>
    <n v="0"/>
    <n v="8.5"/>
    <m/>
    <m/>
  </r>
  <r>
    <s v="2023-09"/>
    <s v="Delta"/>
    <s v="Asaba General Hospital"/>
    <x v="2"/>
    <x v="4"/>
    <x v="0"/>
    <x v="3"/>
    <n v="2"/>
    <n v="0"/>
    <n v="3.4"/>
    <n v="0"/>
    <n v="6.8"/>
    <m/>
    <m/>
  </r>
  <r>
    <s v="2023-09"/>
    <s v="Kano"/>
    <s v="Murtala Mohammed Hospital"/>
    <x v="4"/>
    <x v="4"/>
    <x v="1"/>
    <x v="3"/>
    <n v="2"/>
    <n v="0"/>
    <n v="2.1"/>
    <n v="0"/>
    <n v="4.2"/>
    <m/>
    <m/>
  </r>
  <r>
    <s v="2023-03"/>
    <s v="Oyo"/>
    <s v="UCH Ibadan"/>
    <x v="4"/>
    <x v="3"/>
    <x v="1"/>
    <x v="1"/>
    <n v="3"/>
    <n v="0"/>
    <n v="3.5"/>
    <n v="0"/>
    <n v="10.5"/>
    <m/>
    <m/>
  </r>
  <r>
    <s v="2023-10"/>
    <s v="Kaduna"/>
    <s v="St Gerard Hospital"/>
    <x v="0"/>
    <x v="2"/>
    <x v="0"/>
    <x v="0"/>
    <n v="5"/>
    <n v="0"/>
    <n v="1.9"/>
    <n v="0"/>
    <n v="9.5"/>
    <m/>
    <m/>
  </r>
  <r>
    <s v="2023-04"/>
    <s v="Oyo"/>
    <s v="Adeoyo Maternity Hospital"/>
    <x v="5"/>
    <x v="5"/>
    <x v="0"/>
    <x v="0"/>
    <n v="5"/>
    <n v="0"/>
    <n v="3"/>
    <n v="0"/>
    <n v="15"/>
    <m/>
    <m/>
  </r>
  <r>
    <s v="2023-05"/>
    <s v="Rivers"/>
    <s v="Braithwaite Memorial Hospital"/>
    <x v="5"/>
    <x v="3"/>
    <x v="1"/>
    <x v="7"/>
    <n v="4"/>
    <n v="0"/>
    <n v="4.3"/>
    <n v="0"/>
    <n v="17.2"/>
    <m/>
    <m/>
  </r>
  <r>
    <s v="2023-11"/>
    <s v="FCT"/>
    <s v="National Hospital Abuja"/>
    <x v="0"/>
    <x v="1"/>
    <x v="0"/>
    <x v="9"/>
    <n v="9"/>
    <n v="1"/>
    <n v="1.1000000000000001"/>
    <n v="100"/>
    <n v="11"/>
    <m/>
    <m/>
  </r>
  <r>
    <s v="2023-04"/>
    <s v="Borno"/>
    <s v="UMTH"/>
    <x v="5"/>
    <x v="0"/>
    <x v="1"/>
    <x v="0"/>
    <n v="5"/>
    <n v="0"/>
    <n v="4.0999999999999996"/>
    <n v="0"/>
    <n v="20.5"/>
    <m/>
    <m/>
  </r>
  <r>
    <s v="2023-09"/>
    <s v="Edo"/>
    <s v="UBTH"/>
    <x v="5"/>
    <x v="2"/>
    <x v="0"/>
    <x v="4"/>
    <n v="4"/>
    <n v="1"/>
    <n v="0.8"/>
    <n v="166.66666666666666"/>
    <n v="4.8000000000000007"/>
    <m/>
    <m/>
  </r>
  <r>
    <s v="2023-04"/>
    <s v="Anambra"/>
    <s v="Amaku General Hospital"/>
    <x v="3"/>
    <x v="5"/>
    <x v="1"/>
    <x v="0"/>
    <n v="3"/>
    <n v="0"/>
    <n v="5.2"/>
    <n v="0"/>
    <n v="26"/>
    <m/>
    <m/>
  </r>
  <r>
    <s v="2023-07"/>
    <s v="Delta"/>
    <s v="Asaba General Hospital"/>
    <x v="1"/>
    <x v="2"/>
    <x v="0"/>
    <x v="4"/>
    <n v="5"/>
    <n v="0"/>
    <n v="4.2"/>
    <n v="0"/>
    <n v="25.200000000000003"/>
    <m/>
    <m/>
  </r>
  <r>
    <s v="2023-03"/>
    <s v="Kaduna"/>
    <s v="St Gerard Hospital"/>
    <x v="0"/>
    <x v="4"/>
    <x v="0"/>
    <x v="4"/>
    <n v="6"/>
    <n v="1"/>
    <n v="3.8"/>
    <n v="166.66666666666666"/>
    <n v="22.799999999999997"/>
    <m/>
    <m/>
  </r>
  <r>
    <s v="2023-06"/>
    <s v="Rivers"/>
    <s v="UPTH"/>
    <x v="4"/>
    <x v="0"/>
    <x v="1"/>
    <x v="7"/>
    <n v="3"/>
    <n v="0"/>
    <n v="2.6"/>
    <n v="0"/>
    <n v="10.4"/>
    <m/>
    <m/>
  </r>
  <r>
    <s v="2023-10"/>
    <s v="Anambra"/>
    <s v="NAUTH Nnewi"/>
    <x v="4"/>
    <x v="4"/>
    <x v="1"/>
    <x v="4"/>
    <n v="5"/>
    <n v="0"/>
    <n v="5"/>
    <n v="0"/>
    <n v="30"/>
    <m/>
    <m/>
  </r>
  <r>
    <s v="2023-05"/>
    <s v="Kaduna"/>
    <s v="Barau Dikko Hospital"/>
    <x v="5"/>
    <x v="4"/>
    <x v="1"/>
    <x v="4"/>
    <n v="5"/>
    <n v="0"/>
    <n v="3.3"/>
    <n v="0"/>
    <n v="19.799999999999997"/>
    <m/>
    <m/>
  </r>
  <r>
    <s v="2023-01"/>
    <s v="Oyo"/>
    <s v="Adeoyo Maternity Hospital"/>
    <x v="5"/>
    <x v="4"/>
    <x v="0"/>
    <x v="1"/>
    <n v="2"/>
    <n v="0"/>
    <n v="2.2999999999999998"/>
    <n v="0"/>
    <n v="6.8999999999999995"/>
    <m/>
    <m/>
  </r>
  <r>
    <s v="2023-10"/>
    <s v="Delta"/>
    <s v="Asaba General Hospital"/>
    <x v="1"/>
    <x v="2"/>
    <x v="0"/>
    <x v="7"/>
    <n v="3"/>
    <n v="0"/>
    <n v="3"/>
    <n v="0"/>
    <n v="12"/>
    <m/>
    <m/>
  </r>
  <r>
    <s v="2023-03"/>
    <s v="Kaduna"/>
    <s v="Barau Dikko Hospital"/>
    <x v="1"/>
    <x v="4"/>
    <x v="1"/>
    <x v="1"/>
    <n v="3"/>
    <n v="0"/>
    <n v="2.7"/>
    <n v="0"/>
    <n v="8.1000000000000014"/>
    <m/>
    <m/>
  </r>
  <r>
    <s v="2023-03"/>
    <s v="Borno"/>
    <s v="UMTH"/>
    <x v="2"/>
    <x v="5"/>
    <x v="0"/>
    <x v="0"/>
    <n v="5"/>
    <n v="0"/>
    <n v="4.2"/>
    <n v="0"/>
    <n v="21"/>
    <m/>
    <m/>
  </r>
  <r>
    <s v="2023-03"/>
    <s v="Edo"/>
    <s v="Central Hospital Benin"/>
    <x v="0"/>
    <x v="0"/>
    <x v="0"/>
    <x v="8"/>
    <n v="7"/>
    <n v="0"/>
    <n v="0.5"/>
    <n v="0"/>
    <n v="3.5"/>
    <m/>
    <m/>
  </r>
  <r>
    <s v="2023-05"/>
    <s v="Rivers"/>
    <s v="Braithwaite Memorial Hospital"/>
    <x v="5"/>
    <x v="4"/>
    <x v="1"/>
    <x v="4"/>
    <n v="4"/>
    <n v="1"/>
    <n v="1.3"/>
    <n v="166.66666666666666"/>
    <n v="7.8000000000000007"/>
    <m/>
    <m/>
  </r>
  <r>
    <s v="2023-03"/>
    <s v="Edo"/>
    <s v="Central Hospital Benin"/>
    <x v="3"/>
    <x v="4"/>
    <x v="1"/>
    <x v="3"/>
    <n v="1"/>
    <n v="1"/>
    <n v="3.2"/>
    <n v="500"/>
    <n v="6.4"/>
    <m/>
    <m/>
  </r>
  <r>
    <s v="2023-02"/>
    <s v="Rivers"/>
    <s v="Braithwaite Memorial Hospital"/>
    <x v="0"/>
    <x v="5"/>
    <x v="1"/>
    <x v="3"/>
    <n v="2"/>
    <n v="0"/>
    <n v="3.9"/>
    <n v="0"/>
    <n v="7.8"/>
    <m/>
    <m/>
  </r>
  <r>
    <s v="2023-04"/>
    <s v="Edo"/>
    <s v="UBTH"/>
    <x v="4"/>
    <x v="0"/>
    <x v="0"/>
    <x v="7"/>
    <n v="4"/>
    <n v="0"/>
    <n v="3"/>
    <n v="0"/>
    <n v="12"/>
    <m/>
    <m/>
  </r>
  <r>
    <s v="2023-04"/>
    <s v="Oyo"/>
    <s v="Adeoyo Maternity Hospital"/>
    <x v="0"/>
    <x v="5"/>
    <x v="0"/>
    <x v="8"/>
    <n v="5"/>
    <n v="0"/>
    <n v="1.2"/>
    <n v="0"/>
    <n v="8.4"/>
    <m/>
    <m/>
  </r>
  <r>
    <s v="2023-05"/>
    <s v="Kaduna"/>
    <s v="St Gerard Hospital"/>
    <x v="0"/>
    <x v="1"/>
    <x v="1"/>
    <x v="7"/>
    <n v="3"/>
    <n v="0"/>
    <n v="2.7"/>
    <n v="0"/>
    <n v="10.8"/>
    <m/>
    <m/>
  </r>
  <r>
    <s v="2023-11"/>
    <s v="Rivers"/>
    <s v="Braithwaite Memorial Hospital"/>
    <x v="3"/>
    <x v="4"/>
    <x v="1"/>
    <x v="4"/>
    <n v="6"/>
    <n v="0"/>
    <n v="1.7"/>
    <n v="0"/>
    <n v="10.199999999999999"/>
    <m/>
    <m/>
  </r>
  <r>
    <s v="2023-07"/>
    <s v="Borno"/>
    <s v="UMTH"/>
    <x v="0"/>
    <x v="3"/>
    <x v="0"/>
    <x v="2"/>
    <n v="7"/>
    <n v="0"/>
    <n v="2"/>
    <n v="0"/>
    <n v="16"/>
    <m/>
    <m/>
  </r>
  <r>
    <s v="2023-04"/>
    <s v="Rivers"/>
    <s v="UPTH"/>
    <x v="0"/>
    <x v="1"/>
    <x v="0"/>
    <x v="1"/>
    <n v="3"/>
    <n v="0"/>
    <n v="3.1"/>
    <n v="0"/>
    <n v="9.3000000000000007"/>
    <m/>
    <m/>
  </r>
  <r>
    <s v="2023-08"/>
    <s v="Kaduna"/>
    <s v="Barau Dikko Hospital"/>
    <x v="4"/>
    <x v="0"/>
    <x v="1"/>
    <x v="0"/>
    <n v="4"/>
    <n v="2"/>
    <n v="1.2"/>
    <n v="400"/>
    <n v="6"/>
    <m/>
    <m/>
  </r>
  <r>
    <s v="2023-04"/>
    <s v="Lagos"/>
    <s v="Ikeja General Hospital"/>
    <x v="2"/>
    <x v="3"/>
    <x v="0"/>
    <x v="7"/>
    <n v="4"/>
    <n v="0"/>
    <n v="2.2999999999999998"/>
    <n v="0"/>
    <n v="9.1999999999999993"/>
    <m/>
    <m/>
  </r>
  <r>
    <s v="2023-07"/>
    <s v="Kaduna"/>
    <s v="St Gerard Hospital"/>
    <x v="1"/>
    <x v="1"/>
    <x v="1"/>
    <x v="0"/>
    <n v="5"/>
    <n v="1"/>
    <n v="3.7"/>
    <n v="200"/>
    <n v="18.5"/>
    <m/>
    <m/>
  </r>
  <r>
    <s v="2023-09"/>
    <s v="Kaduna"/>
    <s v="Barau Dikko Hospital"/>
    <x v="5"/>
    <x v="3"/>
    <x v="0"/>
    <x v="2"/>
    <n v="7"/>
    <n v="0"/>
    <n v="4.2"/>
    <n v="0"/>
    <n v="33.6"/>
    <m/>
    <m/>
  </r>
  <r>
    <s v="2023-11"/>
    <s v="Oyo"/>
    <s v="UCH Ibadan"/>
    <x v="5"/>
    <x v="5"/>
    <x v="0"/>
    <x v="5"/>
    <n v="1"/>
    <n v="0"/>
    <n v="2.9"/>
    <n v="0"/>
    <n v="2.9"/>
    <m/>
    <m/>
  </r>
  <r>
    <s v="2023-05"/>
    <s v="Edo"/>
    <s v="Central Hospital Benin"/>
    <x v="2"/>
    <x v="5"/>
    <x v="1"/>
    <x v="0"/>
    <n v="3"/>
    <n v="0"/>
    <n v="3.5"/>
    <n v="0"/>
    <n v="17.5"/>
    <m/>
    <m/>
  </r>
  <r>
    <s v="2023-11"/>
    <s v="Delta"/>
    <s v="Warri Central Hospital"/>
    <x v="1"/>
    <x v="0"/>
    <x v="0"/>
    <x v="3"/>
    <n v="2"/>
    <n v="0"/>
    <n v="2.9"/>
    <n v="0"/>
    <n v="5.8"/>
    <m/>
    <m/>
  </r>
  <r>
    <s v="2023-08"/>
    <s v="FCT"/>
    <s v="Wuse District Hospital"/>
    <x v="1"/>
    <x v="0"/>
    <x v="1"/>
    <x v="5"/>
    <n v="1"/>
    <n v="0"/>
    <n v="2.2000000000000002"/>
    <n v="0"/>
    <n v="2.2000000000000002"/>
    <m/>
    <m/>
  </r>
  <r>
    <s v="2023-11"/>
    <s v="Delta"/>
    <s v="Warri Central Hospital"/>
    <x v="3"/>
    <x v="5"/>
    <x v="0"/>
    <x v="2"/>
    <n v="6"/>
    <n v="1"/>
    <n v="2.2999999999999998"/>
    <n v="125"/>
    <n v="18.399999999999999"/>
    <m/>
    <m/>
  </r>
  <r>
    <s v="2023-04"/>
    <s v="FCT"/>
    <s v="Wuse District Hospital"/>
    <x v="0"/>
    <x v="3"/>
    <x v="1"/>
    <x v="7"/>
    <n v="3"/>
    <n v="0"/>
    <n v="2.2999999999999998"/>
    <n v="0"/>
    <n v="9.1999999999999993"/>
    <m/>
    <m/>
  </r>
  <r>
    <s v="2023-07"/>
    <s v="Lagos"/>
    <s v="LASUTH"/>
    <x v="3"/>
    <x v="4"/>
    <x v="0"/>
    <x v="7"/>
    <n v="4"/>
    <n v="0"/>
    <n v="3.7"/>
    <n v="0"/>
    <n v="14.8"/>
    <m/>
    <m/>
  </r>
  <r>
    <s v="2023-08"/>
    <s v="Oyo"/>
    <s v="Adeoyo Maternity Hospital"/>
    <x v="1"/>
    <x v="2"/>
    <x v="0"/>
    <x v="4"/>
    <n v="6"/>
    <n v="0"/>
    <n v="3.3"/>
    <n v="0"/>
    <n v="19.799999999999997"/>
    <m/>
    <m/>
  </r>
  <r>
    <s v="2023-10"/>
    <s v="Anambra"/>
    <s v="NAUTH Nnewi"/>
    <x v="0"/>
    <x v="2"/>
    <x v="0"/>
    <x v="7"/>
    <n v="4"/>
    <n v="0"/>
    <n v="3.8"/>
    <n v="0"/>
    <n v="15.2"/>
    <m/>
    <m/>
  </r>
  <r>
    <s v="2023-09"/>
    <s v="Edo"/>
    <s v="UBTH"/>
    <x v="1"/>
    <x v="3"/>
    <x v="0"/>
    <x v="7"/>
    <n v="4"/>
    <n v="0"/>
    <n v="4"/>
    <n v="0"/>
    <n v="16"/>
    <m/>
    <m/>
  </r>
  <r>
    <s v="2023-05"/>
    <s v="Oyo"/>
    <s v="UCH Ibadan"/>
    <x v="2"/>
    <x v="2"/>
    <x v="0"/>
    <x v="0"/>
    <n v="5"/>
    <n v="0"/>
    <n v="3.5"/>
    <n v="0"/>
    <n v="17.5"/>
    <m/>
    <m/>
  </r>
  <r>
    <s v="2023-10"/>
    <s v="Lagos"/>
    <s v="LASUTH"/>
    <x v="1"/>
    <x v="2"/>
    <x v="1"/>
    <x v="4"/>
    <n v="5"/>
    <n v="0"/>
    <n v="3.2"/>
    <n v="0"/>
    <n v="19.200000000000003"/>
    <m/>
    <m/>
  </r>
  <r>
    <s v="2023-10"/>
    <s v="Anambra"/>
    <s v="NAUTH Nnewi"/>
    <x v="5"/>
    <x v="1"/>
    <x v="1"/>
    <x v="3"/>
    <n v="2"/>
    <n v="0"/>
    <n v="2.1"/>
    <n v="0"/>
    <n v="4.2"/>
    <m/>
    <m/>
  </r>
  <r>
    <s v="2023-10"/>
    <s v="Kano"/>
    <s v="Murtala Mohammed Hospital"/>
    <x v="4"/>
    <x v="5"/>
    <x v="0"/>
    <x v="7"/>
    <n v="3"/>
    <n v="0"/>
    <n v="1.5"/>
    <n v="0"/>
    <n v="6"/>
    <m/>
    <m/>
  </r>
  <r>
    <s v="2023-11"/>
    <s v="Kano"/>
    <s v="Aminu Kano Teaching Hospital"/>
    <x v="2"/>
    <x v="2"/>
    <x v="1"/>
    <x v="0"/>
    <n v="5"/>
    <n v="0"/>
    <n v="2.8"/>
    <n v="0"/>
    <n v="14"/>
    <m/>
    <m/>
  </r>
  <r>
    <s v="2023-04"/>
    <s v="Kano"/>
    <s v="Aminu Kano Teaching Hospital"/>
    <x v="4"/>
    <x v="2"/>
    <x v="1"/>
    <x v="1"/>
    <n v="3"/>
    <n v="0"/>
    <n v="3.4"/>
    <n v="0"/>
    <n v="10.199999999999999"/>
    <m/>
    <m/>
  </r>
  <r>
    <s v="2023-08"/>
    <s v="Kaduna"/>
    <s v="Barau Dikko Hospital"/>
    <x v="2"/>
    <x v="0"/>
    <x v="1"/>
    <x v="7"/>
    <n v="4"/>
    <n v="0"/>
    <n v="4.3"/>
    <n v="0"/>
    <n v="17.2"/>
    <m/>
    <m/>
  </r>
  <r>
    <s v="2023-10"/>
    <s v="Anambra"/>
    <s v="NAUTH Nnewi"/>
    <x v="4"/>
    <x v="3"/>
    <x v="0"/>
    <x v="4"/>
    <n v="5"/>
    <n v="0"/>
    <n v="3.2"/>
    <n v="0"/>
    <n v="19.200000000000003"/>
    <m/>
    <m/>
  </r>
  <r>
    <s v="2023-03"/>
    <s v="Rivers"/>
    <s v="Braithwaite Memorial Hospital"/>
    <x v="4"/>
    <x v="1"/>
    <x v="1"/>
    <x v="0"/>
    <n v="4"/>
    <n v="1"/>
    <n v="4"/>
    <n v="200"/>
    <n v="20"/>
    <m/>
    <m/>
  </r>
  <r>
    <s v="2023-01"/>
    <s v="FCT"/>
    <s v="Wuse District Hospital"/>
    <x v="1"/>
    <x v="1"/>
    <x v="1"/>
    <x v="4"/>
    <n v="5"/>
    <n v="0"/>
    <n v="3"/>
    <n v="0"/>
    <n v="18"/>
    <m/>
    <m/>
  </r>
  <r>
    <s v="2023-02"/>
    <s v="Anambra"/>
    <s v="NAUTH Nnewi"/>
    <x v="4"/>
    <x v="5"/>
    <x v="0"/>
    <x v="1"/>
    <n v="3"/>
    <n v="0"/>
    <n v="3.6"/>
    <n v="0"/>
    <n v="10.8"/>
    <m/>
    <m/>
  </r>
  <r>
    <s v="2023-10"/>
    <s v="Kano"/>
    <s v="Murtala Mohammed Hospital"/>
    <x v="0"/>
    <x v="3"/>
    <x v="0"/>
    <x v="8"/>
    <n v="7"/>
    <n v="0"/>
    <n v="1.3"/>
    <n v="0"/>
    <n v="9.1"/>
    <m/>
    <m/>
  </r>
  <r>
    <s v="2023-04"/>
    <s v="Lagos"/>
    <s v="LASUTH"/>
    <x v="5"/>
    <x v="3"/>
    <x v="0"/>
    <x v="1"/>
    <n v="2"/>
    <n v="0"/>
    <n v="3.4"/>
    <n v="0"/>
    <n v="10.199999999999999"/>
    <m/>
    <m/>
  </r>
  <r>
    <s v="2023-05"/>
    <s v="FCT"/>
    <s v="National Hospital Abuja"/>
    <x v="4"/>
    <x v="2"/>
    <x v="1"/>
    <x v="4"/>
    <n v="6"/>
    <n v="0"/>
    <n v="1.4"/>
    <n v="0"/>
    <n v="8.3999999999999986"/>
    <m/>
    <m/>
  </r>
  <r>
    <s v="2023-07"/>
    <s v="Rivers"/>
    <s v="Braithwaite Memorial Hospital"/>
    <x v="3"/>
    <x v="5"/>
    <x v="0"/>
    <x v="7"/>
    <n v="3"/>
    <n v="0"/>
    <n v="3.8"/>
    <n v="0"/>
    <n v="15.2"/>
    <m/>
    <m/>
  </r>
  <r>
    <s v="2023-08"/>
    <s v="Oyo"/>
    <s v="UCH Ibadan"/>
    <x v="1"/>
    <x v="0"/>
    <x v="0"/>
    <x v="4"/>
    <n v="6"/>
    <n v="1"/>
    <n v="4.2"/>
    <n v="166.66666666666666"/>
    <n v="25.200000000000003"/>
    <m/>
    <m/>
  </r>
  <r>
    <s v="2023-06"/>
    <s v="Oyo"/>
    <s v="UCH Ibadan"/>
    <x v="1"/>
    <x v="4"/>
    <x v="0"/>
    <x v="4"/>
    <n v="5"/>
    <n v="1"/>
    <n v="2.2000000000000002"/>
    <n v="166.66666666666666"/>
    <n v="13.200000000000001"/>
    <m/>
    <m/>
  </r>
  <r>
    <s v="2023-02"/>
    <s v="Kano"/>
    <s v="Murtala Mohammed Hospital"/>
    <x v="0"/>
    <x v="0"/>
    <x v="1"/>
    <x v="7"/>
    <n v="3"/>
    <n v="0"/>
    <n v="2.8"/>
    <n v="0"/>
    <n v="11.2"/>
    <m/>
    <m/>
  </r>
  <r>
    <s v="2023-11"/>
    <s v="Oyo"/>
    <s v="Adeoyo Maternity Hospital"/>
    <x v="4"/>
    <x v="5"/>
    <x v="1"/>
    <x v="1"/>
    <n v="2"/>
    <n v="0"/>
    <n v="1.5"/>
    <n v="0"/>
    <n v="4.5"/>
    <m/>
    <m/>
  </r>
  <r>
    <s v="2023-11"/>
    <s v="Oyo"/>
    <s v="UCH Ibadan"/>
    <x v="1"/>
    <x v="0"/>
    <x v="1"/>
    <x v="0"/>
    <n v="5"/>
    <n v="1"/>
    <n v="2.8"/>
    <n v="200"/>
    <n v="14"/>
    <m/>
    <m/>
  </r>
  <r>
    <s v="2023-10"/>
    <s v="Edo"/>
    <s v="Central Hospital Benin"/>
    <x v="2"/>
    <x v="0"/>
    <x v="0"/>
    <x v="7"/>
    <n v="2"/>
    <n v="0"/>
    <n v="1.4"/>
    <n v="0"/>
    <n v="5.6"/>
    <m/>
    <m/>
  </r>
  <r>
    <s v="2023-10"/>
    <s v="Kaduna"/>
    <s v="St Gerard Hospital"/>
    <x v="3"/>
    <x v="2"/>
    <x v="0"/>
    <x v="1"/>
    <n v="3"/>
    <n v="0"/>
    <n v="2.2999999999999998"/>
    <n v="0"/>
    <n v="6.8999999999999995"/>
    <m/>
    <m/>
  </r>
  <r>
    <s v="2023-01"/>
    <s v="Rivers"/>
    <s v="UPTH"/>
    <x v="0"/>
    <x v="4"/>
    <x v="0"/>
    <x v="0"/>
    <n v="5"/>
    <n v="1"/>
    <n v="3.4"/>
    <n v="200"/>
    <n v="17"/>
    <m/>
    <m/>
  </r>
  <r>
    <s v="2023-12"/>
    <s v="Anambra"/>
    <s v="NAUTH Nnewi"/>
    <x v="5"/>
    <x v="3"/>
    <x v="1"/>
    <x v="7"/>
    <n v="4"/>
    <n v="0"/>
    <n v="2.7"/>
    <n v="0"/>
    <n v="10.8"/>
    <m/>
    <m/>
  </r>
  <r>
    <s v="2023-02"/>
    <s v="Kaduna"/>
    <s v="Barau Dikko Hospital"/>
    <x v="1"/>
    <x v="0"/>
    <x v="1"/>
    <x v="7"/>
    <n v="4"/>
    <n v="0"/>
    <n v="4.0999999999999996"/>
    <n v="0"/>
    <n v="16.399999999999999"/>
    <m/>
    <m/>
  </r>
  <r>
    <s v="2023-04"/>
    <s v="Kaduna"/>
    <s v="St Gerard Hospital"/>
    <x v="4"/>
    <x v="4"/>
    <x v="1"/>
    <x v="10"/>
    <n v="9"/>
    <n v="2"/>
    <n v="2.1"/>
    <n v="222.2222222222222"/>
    <n v="18.900000000000002"/>
    <m/>
    <m/>
  </r>
  <r>
    <s v="2023-12"/>
    <s v="Edo"/>
    <s v="Central Hospital Benin"/>
    <x v="2"/>
    <x v="0"/>
    <x v="1"/>
    <x v="1"/>
    <n v="3"/>
    <n v="0"/>
    <n v="0.6"/>
    <n v="0"/>
    <n v="1.7999999999999998"/>
    <m/>
    <m/>
  </r>
  <r>
    <s v="2023-10"/>
    <s v="Rivers"/>
    <s v="Braithwaite Memorial Hospital"/>
    <x v="2"/>
    <x v="1"/>
    <x v="0"/>
    <x v="4"/>
    <n v="6"/>
    <n v="1"/>
    <n v="1.7"/>
    <n v="166.66666666666666"/>
    <n v="10.199999999999999"/>
    <m/>
    <m/>
  </r>
  <r>
    <s v="2023-02"/>
    <s v="Anambra"/>
    <s v="Amaku General Hospital"/>
    <x v="5"/>
    <x v="4"/>
    <x v="0"/>
    <x v="4"/>
    <n v="6"/>
    <n v="2"/>
    <n v="2.5"/>
    <n v="333.33333333333331"/>
    <n v="15"/>
    <m/>
    <m/>
  </r>
  <r>
    <s v="2023-03"/>
    <s v="Lagos"/>
    <s v="LASUTH"/>
    <x v="1"/>
    <x v="4"/>
    <x v="0"/>
    <x v="7"/>
    <n v="4"/>
    <n v="1"/>
    <n v="3.5"/>
    <n v="250"/>
    <n v="14"/>
    <m/>
    <m/>
  </r>
  <r>
    <s v="2023-10"/>
    <s v="Delta"/>
    <s v="Warri Central Hospital"/>
    <x v="3"/>
    <x v="1"/>
    <x v="0"/>
    <x v="7"/>
    <n v="2"/>
    <n v="1"/>
    <n v="2.6"/>
    <n v="250"/>
    <n v="10.4"/>
    <m/>
    <m/>
  </r>
  <r>
    <s v="2023-04"/>
    <s v="Borno"/>
    <s v="Maiduguri Specialist Hospital"/>
    <x v="2"/>
    <x v="0"/>
    <x v="0"/>
    <x v="1"/>
    <n v="2"/>
    <n v="1"/>
    <n v="1.7"/>
    <n v="333.33333333333331"/>
    <n v="5.0999999999999996"/>
    <m/>
    <m/>
  </r>
  <r>
    <s v="2023-12"/>
    <s v="Rivers"/>
    <s v="UPTH"/>
    <x v="0"/>
    <x v="2"/>
    <x v="0"/>
    <x v="3"/>
    <n v="2"/>
    <n v="0"/>
    <n v="3.2"/>
    <n v="0"/>
    <n v="6.4"/>
    <m/>
    <m/>
  </r>
  <r>
    <s v="2023-07"/>
    <s v="Kano"/>
    <s v="Aminu Kano Teaching Hospital"/>
    <x v="2"/>
    <x v="0"/>
    <x v="0"/>
    <x v="1"/>
    <n v="3"/>
    <n v="0"/>
    <n v="3.7"/>
    <n v="0"/>
    <n v="11.100000000000001"/>
    <m/>
    <m/>
  </r>
  <r>
    <s v="2023-11"/>
    <s v="Borno"/>
    <s v="Maiduguri Specialist Hospital"/>
    <x v="2"/>
    <x v="2"/>
    <x v="0"/>
    <x v="0"/>
    <n v="4"/>
    <n v="0"/>
    <n v="2.8"/>
    <n v="0"/>
    <n v="14"/>
    <m/>
    <m/>
  </r>
  <r>
    <s v="2023-04"/>
    <s v="Lagos"/>
    <s v="Ikeja General Hospital"/>
    <x v="4"/>
    <x v="5"/>
    <x v="0"/>
    <x v="7"/>
    <n v="4"/>
    <n v="0"/>
    <n v="4.0999999999999996"/>
    <n v="0"/>
    <n v="16.399999999999999"/>
    <m/>
    <m/>
  </r>
  <r>
    <s v="2023-09"/>
    <s v="FCT"/>
    <s v="National Hospital Abuja"/>
    <x v="0"/>
    <x v="3"/>
    <x v="0"/>
    <x v="0"/>
    <n v="5"/>
    <n v="0"/>
    <n v="2.8"/>
    <n v="0"/>
    <n v="14"/>
    <m/>
    <m/>
  </r>
  <r>
    <s v="2023-01"/>
    <s v="Kano"/>
    <s v="Murtala Mohammed Hospital"/>
    <x v="3"/>
    <x v="2"/>
    <x v="0"/>
    <x v="3"/>
    <n v="2"/>
    <n v="0"/>
    <n v="0.6"/>
    <n v="0"/>
    <n v="1.2"/>
    <m/>
    <m/>
  </r>
  <r>
    <s v="2023-10"/>
    <s v="Anambra"/>
    <s v="Amaku General Hospital"/>
    <x v="4"/>
    <x v="5"/>
    <x v="0"/>
    <x v="3"/>
    <n v="2"/>
    <n v="0"/>
    <n v="3.4"/>
    <n v="0"/>
    <n v="6.8"/>
    <m/>
    <m/>
  </r>
  <r>
    <s v="2023-02"/>
    <s v="Lagos"/>
    <s v="Ikeja General Hospital"/>
    <x v="4"/>
    <x v="3"/>
    <x v="1"/>
    <x v="0"/>
    <n v="5"/>
    <n v="0"/>
    <n v="3.4"/>
    <n v="0"/>
    <n v="17"/>
    <m/>
    <m/>
  </r>
  <r>
    <s v="2023-02"/>
    <s v="Delta"/>
    <s v="Warri Central Hospital"/>
    <x v="0"/>
    <x v="0"/>
    <x v="0"/>
    <x v="0"/>
    <n v="5"/>
    <n v="0"/>
    <n v="2.9"/>
    <n v="0"/>
    <n v="14.5"/>
    <m/>
    <m/>
  </r>
  <r>
    <s v="2023-05"/>
    <s v="FCT"/>
    <s v="National Hospital Abuja"/>
    <x v="5"/>
    <x v="5"/>
    <x v="0"/>
    <x v="0"/>
    <n v="5"/>
    <n v="1"/>
    <n v="2.5"/>
    <n v="200"/>
    <n v="12.5"/>
    <m/>
    <m/>
  </r>
  <r>
    <s v="2023-03"/>
    <s v="Delta"/>
    <s v="Warri Central Hospital"/>
    <x v="2"/>
    <x v="4"/>
    <x v="0"/>
    <x v="2"/>
    <n v="7"/>
    <n v="1"/>
    <n v="2.6"/>
    <n v="125"/>
    <n v="20.8"/>
    <m/>
    <m/>
  </r>
  <r>
    <s v="2023-03"/>
    <s v="FCT"/>
    <s v="National Hospital Abuja"/>
    <x v="5"/>
    <x v="5"/>
    <x v="1"/>
    <x v="1"/>
    <n v="3"/>
    <n v="0"/>
    <n v="2.5"/>
    <n v="0"/>
    <n v="7.5"/>
    <m/>
    <m/>
  </r>
  <r>
    <s v="2023-01"/>
    <s v="Rivers"/>
    <s v="UPTH"/>
    <x v="1"/>
    <x v="3"/>
    <x v="1"/>
    <x v="9"/>
    <n v="10"/>
    <n v="1"/>
    <n v="4.4000000000000004"/>
    <n v="100"/>
    <n v="44"/>
    <m/>
    <m/>
  </r>
  <r>
    <s v="2023-11"/>
    <s v="Kano"/>
    <s v="Murtala Mohammed Hospital"/>
    <x v="0"/>
    <x v="4"/>
    <x v="0"/>
    <x v="1"/>
    <n v="3"/>
    <n v="0"/>
    <n v="1.8"/>
    <n v="0"/>
    <n v="5.4"/>
    <m/>
    <m/>
  </r>
  <r>
    <s v="2023-02"/>
    <s v="Rivers"/>
    <s v="UPTH"/>
    <x v="5"/>
    <x v="5"/>
    <x v="0"/>
    <x v="0"/>
    <n v="5"/>
    <n v="1"/>
    <n v="3.3"/>
    <n v="200"/>
    <n v="16.5"/>
    <m/>
    <m/>
  </r>
  <r>
    <s v="2023-08"/>
    <s v="Borno"/>
    <s v="UMTH"/>
    <x v="5"/>
    <x v="0"/>
    <x v="0"/>
    <x v="7"/>
    <n v="3"/>
    <n v="0"/>
    <n v="3.3"/>
    <n v="0"/>
    <n v="13.2"/>
    <m/>
    <m/>
  </r>
  <r>
    <s v="2023-04"/>
    <s v="Lagos"/>
    <s v="Ikeja General Hospital"/>
    <x v="0"/>
    <x v="4"/>
    <x v="1"/>
    <x v="0"/>
    <n v="5"/>
    <n v="0"/>
    <n v="3.5"/>
    <n v="0"/>
    <n v="17.5"/>
    <m/>
    <m/>
  </r>
  <r>
    <s v="2023-08"/>
    <s v="Kano"/>
    <s v="Murtala Mohammed Hospital"/>
    <x v="0"/>
    <x v="4"/>
    <x v="0"/>
    <x v="1"/>
    <n v="3"/>
    <n v="0"/>
    <n v="3.6"/>
    <n v="0"/>
    <n v="10.8"/>
    <m/>
    <m/>
  </r>
  <r>
    <s v="2023-05"/>
    <s v="Borno"/>
    <s v="UMTH"/>
    <x v="0"/>
    <x v="1"/>
    <x v="0"/>
    <x v="7"/>
    <n v="3"/>
    <n v="0"/>
    <n v="2.8"/>
    <n v="0"/>
    <n v="11.2"/>
    <m/>
    <m/>
  </r>
  <r>
    <s v="2023-08"/>
    <s v="Anambra"/>
    <s v="Amaku General Hospital"/>
    <x v="4"/>
    <x v="3"/>
    <x v="0"/>
    <x v="8"/>
    <n v="4"/>
    <n v="0"/>
    <n v="2.4"/>
    <n v="0"/>
    <n v="16.8"/>
    <m/>
    <m/>
  </r>
  <r>
    <s v="2023-03"/>
    <s v="Borno"/>
    <s v="Maiduguri Specialist Hospital"/>
    <x v="5"/>
    <x v="2"/>
    <x v="0"/>
    <x v="0"/>
    <n v="4"/>
    <n v="0"/>
    <n v="4.7"/>
    <n v="0"/>
    <n v="23.5"/>
    <m/>
    <m/>
  </r>
  <r>
    <s v="2023-08"/>
    <s v="FCT"/>
    <s v="Wuse District Hospital"/>
    <x v="0"/>
    <x v="4"/>
    <x v="0"/>
    <x v="8"/>
    <n v="7"/>
    <n v="0"/>
    <n v="0.7"/>
    <n v="0"/>
    <n v="4.8999999999999995"/>
    <m/>
    <m/>
  </r>
  <r>
    <s v="2023-09"/>
    <s v="Lagos"/>
    <s v="Ikeja General Hospital"/>
    <x v="1"/>
    <x v="3"/>
    <x v="0"/>
    <x v="4"/>
    <n v="5"/>
    <n v="0"/>
    <n v="3"/>
    <n v="0"/>
    <n v="18"/>
    <m/>
    <m/>
  </r>
  <r>
    <s v="2023-03"/>
    <s v="Anambra"/>
    <s v="Amaku General Hospital"/>
    <x v="4"/>
    <x v="4"/>
    <x v="0"/>
    <x v="7"/>
    <n v="4"/>
    <n v="0"/>
    <n v="3.7"/>
    <n v="0"/>
    <n v="14.8"/>
    <m/>
    <m/>
  </r>
  <r>
    <s v="2023-07"/>
    <s v="Kaduna"/>
    <s v="St Gerard Hospital"/>
    <x v="1"/>
    <x v="3"/>
    <x v="0"/>
    <x v="7"/>
    <n v="4"/>
    <n v="0"/>
    <n v="4.9000000000000004"/>
    <n v="0"/>
    <n v="19.600000000000001"/>
    <m/>
    <m/>
  </r>
  <r>
    <s v="2023-03"/>
    <s v="FCT"/>
    <s v="National Hospital Abuja"/>
    <x v="0"/>
    <x v="5"/>
    <x v="0"/>
    <x v="8"/>
    <n v="6"/>
    <n v="0"/>
    <n v="4"/>
    <n v="0"/>
    <n v="28"/>
    <m/>
    <m/>
  </r>
  <r>
    <s v="2023-02"/>
    <s v="Kaduna"/>
    <s v="St Gerard Hospital"/>
    <x v="2"/>
    <x v="3"/>
    <x v="1"/>
    <x v="3"/>
    <n v="1"/>
    <n v="0"/>
    <n v="2.7"/>
    <n v="0"/>
    <n v="5.4"/>
    <m/>
    <m/>
  </r>
  <r>
    <s v="2023-11"/>
    <s v="Anambra"/>
    <s v="Amaku General Hospital"/>
    <x v="0"/>
    <x v="4"/>
    <x v="0"/>
    <x v="1"/>
    <n v="2"/>
    <n v="0"/>
    <n v="2.1"/>
    <n v="0"/>
    <n v="6.3000000000000007"/>
    <m/>
    <m/>
  </r>
  <r>
    <s v="2023-08"/>
    <s v="Kaduna"/>
    <s v="St Gerard Hospital"/>
    <x v="4"/>
    <x v="1"/>
    <x v="0"/>
    <x v="7"/>
    <n v="4"/>
    <n v="0"/>
    <n v="2.8"/>
    <n v="0"/>
    <n v="11.2"/>
    <m/>
    <m/>
  </r>
  <r>
    <s v="2023-02"/>
    <s v="FCT"/>
    <s v="Wuse District Hospital"/>
    <x v="0"/>
    <x v="2"/>
    <x v="1"/>
    <x v="8"/>
    <n v="6"/>
    <n v="0"/>
    <n v="4"/>
    <n v="0"/>
    <n v="28"/>
    <m/>
    <m/>
  </r>
  <r>
    <s v="2023-08"/>
    <s v="Rivers"/>
    <s v="Braithwaite Memorial Hospital"/>
    <x v="3"/>
    <x v="4"/>
    <x v="1"/>
    <x v="4"/>
    <n v="6"/>
    <n v="0"/>
    <n v="2.9"/>
    <n v="0"/>
    <n v="17.399999999999999"/>
    <m/>
    <m/>
  </r>
  <r>
    <s v="2023-03"/>
    <s v="Anambra"/>
    <s v="Amaku General Hospital"/>
    <x v="3"/>
    <x v="5"/>
    <x v="1"/>
    <x v="8"/>
    <n v="7"/>
    <n v="1"/>
    <n v="3.2"/>
    <n v="142.85714285714286"/>
    <n v="22.400000000000002"/>
    <m/>
    <m/>
  </r>
  <r>
    <s v="2023-08"/>
    <s v="Oyo"/>
    <s v="Adeoyo Maternity Hospital"/>
    <x v="5"/>
    <x v="0"/>
    <x v="1"/>
    <x v="4"/>
    <n v="6"/>
    <n v="0"/>
    <n v="2.7"/>
    <n v="0"/>
    <n v="16.200000000000003"/>
    <m/>
    <m/>
  </r>
  <r>
    <s v="2023-05"/>
    <s v="FCT"/>
    <s v="National Hospital Abuja"/>
    <x v="3"/>
    <x v="2"/>
    <x v="1"/>
    <x v="2"/>
    <n v="8"/>
    <n v="0"/>
    <n v="3.2"/>
    <n v="0"/>
    <n v="25.6"/>
    <m/>
    <m/>
  </r>
  <r>
    <s v="2023-01"/>
    <s v="Delta"/>
    <s v="Asaba General Hospital"/>
    <x v="5"/>
    <x v="1"/>
    <x v="0"/>
    <x v="0"/>
    <n v="5"/>
    <n v="0"/>
    <n v="2.7"/>
    <n v="0"/>
    <n v="13.5"/>
    <m/>
    <m/>
  </r>
  <r>
    <s v="2023-03"/>
    <s v="Lagos"/>
    <s v="LASUTH"/>
    <x v="2"/>
    <x v="2"/>
    <x v="0"/>
    <x v="0"/>
    <n v="5"/>
    <n v="0"/>
    <n v="3.9"/>
    <n v="0"/>
    <n v="19.5"/>
    <m/>
    <m/>
  </r>
  <r>
    <s v="2023-02"/>
    <s v="Borno"/>
    <s v="Maiduguri Specialist Hospital"/>
    <x v="5"/>
    <x v="0"/>
    <x v="1"/>
    <x v="8"/>
    <n v="6"/>
    <n v="0"/>
    <n v="4.3"/>
    <n v="0"/>
    <n v="30.099999999999998"/>
    <m/>
    <m/>
  </r>
  <r>
    <s v="2023-06"/>
    <s v="Rivers"/>
    <s v="UPTH"/>
    <x v="3"/>
    <x v="2"/>
    <x v="1"/>
    <x v="8"/>
    <n v="7"/>
    <n v="0"/>
    <n v="-0.5"/>
    <n v="0"/>
    <n v="-3.5"/>
    <m/>
    <m/>
  </r>
  <r>
    <s v="2023-12"/>
    <s v="Delta"/>
    <s v="Asaba General Hospital"/>
    <x v="4"/>
    <x v="3"/>
    <x v="0"/>
    <x v="1"/>
    <n v="3"/>
    <n v="0"/>
    <n v="2.8"/>
    <n v="0"/>
    <n v="8.3999999999999986"/>
    <m/>
    <m/>
  </r>
  <r>
    <s v="2023-08"/>
    <s v="Oyo"/>
    <s v="UCH Ibadan"/>
    <x v="0"/>
    <x v="5"/>
    <x v="1"/>
    <x v="1"/>
    <n v="3"/>
    <n v="0"/>
    <n v="4.4000000000000004"/>
    <n v="0"/>
    <n v="13.200000000000001"/>
    <m/>
    <m/>
  </r>
  <r>
    <s v="2023-07"/>
    <s v="Rivers"/>
    <s v="UPTH"/>
    <x v="5"/>
    <x v="4"/>
    <x v="0"/>
    <x v="4"/>
    <n v="4"/>
    <n v="2"/>
    <n v="2.9"/>
    <n v="333.33333333333331"/>
    <n v="17.399999999999999"/>
    <m/>
    <m/>
  </r>
  <r>
    <s v="2023-08"/>
    <s v="Delta"/>
    <s v="Asaba General Hospital"/>
    <x v="0"/>
    <x v="2"/>
    <x v="1"/>
    <x v="5"/>
    <n v="1"/>
    <n v="0"/>
    <n v="3.6"/>
    <n v="0"/>
    <n v="3.6"/>
    <m/>
    <m/>
  </r>
  <r>
    <s v="2023-05"/>
    <s v="Rivers"/>
    <s v="UPTH"/>
    <x v="0"/>
    <x v="2"/>
    <x v="1"/>
    <x v="2"/>
    <n v="7"/>
    <n v="0"/>
    <n v="3.1"/>
    <n v="0"/>
    <n v="24.8"/>
    <m/>
    <m/>
  </r>
  <r>
    <s v="2023-11"/>
    <s v="Borno"/>
    <s v="Maiduguri Specialist Hospital"/>
    <x v="1"/>
    <x v="3"/>
    <x v="0"/>
    <x v="2"/>
    <n v="8"/>
    <n v="0"/>
    <n v="2.7"/>
    <n v="0"/>
    <n v="21.6"/>
    <m/>
    <m/>
  </r>
  <r>
    <s v="2023-09"/>
    <s v="Anambra"/>
    <s v="NAUTH Nnewi"/>
    <x v="3"/>
    <x v="0"/>
    <x v="1"/>
    <x v="0"/>
    <n v="4"/>
    <n v="0"/>
    <n v="2.6"/>
    <n v="0"/>
    <n v="13"/>
    <m/>
    <m/>
  </r>
  <r>
    <s v="2023-11"/>
    <s v="Edo"/>
    <s v="Central Hospital Benin"/>
    <x v="2"/>
    <x v="1"/>
    <x v="1"/>
    <x v="0"/>
    <n v="5"/>
    <n v="1"/>
    <n v="1.8"/>
    <n v="200"/>
    <n v="9"/>
    <m/>
    <m/>
  </r>
  <r>
    <s v="2023-08"/>
    <s v="Kaduna"/>
    <s v="Barau Dikko Hospital"/>
    <x v="5"/>
    <x v="4"/>
    <x v="0"/>
    <x v="0"/>
    <n v="5"/>
    <n v="0"/>
    <n v="3"/>
    <n v="0"/>
    <n v="15"/>
    <m/>
    <m/>
  </r>
  <r>
    <s v="2023-10"/>
    <s v="Kaduna"/>
    <s v="St Gerard Hospital"/>
    <x v="3"/>
    <x v="5"/>
    <x v="0"/>
    <x v="4"/>
    <n v="6"/>
    <n v="0"/>
    <n v="1.5"/>
    <n v="0"/>
    <n v="9"/>
    <m/>
    <m/>
  </r>
  <r>
    <s v="2023-10"/>
    <s v="Kano"/>
    <s v="Murtala Mohammed Hospital"/>
    <x v="5"/>
    <x v="2"/>
    <x v="0"/>
    <x v="0"/>
    <n v="5"/>
    <n v="0"/>
    <n v="4"/>
    <n v="0"/>
    <n v="20"/>
    <m/>
    <m/>
  </r>
  <r>
    <s v="2023-09"/>
    <s v="Edo"/>
    <s v="Central Hospital Benin"/>
    <x v="0"/>
    <x v="0"/>
    <x v="0"/>
    <x v="1"/>
    <n v="3"/>
    <n v="0"/>
    <n v="2.2999999999999998"/>
    <n v="0"/>
    <n v="6.8999999999999995"/>
    <m/>
    <m/>
  </r>
  <r>
    <s v="2023-07"/>
    <s v="Oyo"/>
    <s v="Adeoyo Maternity Hospital"/>
    <x v="2"/>
    <x v="1"/>
    <x v="0"/>
    <x v="0"/>
    <n v="5"/>
    <n v="0"/>
    <n v="2.6"/>
    <n v="0"/>
    <n v="13"/>
    <m/>
    <m/>
  </r>
  <r>
    <s v="2023-08"/>
    <s v="Edo"/>
    <s v="Central Hospital Benin"/>
    <x v="1"/>
    <x v="2"/>
    <x v="0"/>
    <x v="1"/>
    <n v="3"/>
    <n v="0"/>
    <n v="3.2"/>
    <n v="0"/>
    <n v="9.6000000000000014"/>
    <m/>
    <m/>
  </r>
  <r>
    <s v="2023-07"/>
    <s v="Edo"/>
    <s v="UBTH"/>
    <x v="5"/>
    <x v="1"/>
    <x v="0"/>
    <x v="0"/>
    <n v="5"/>
    <n v="0"/>
    <n v="3.7"/>
    <n v="0"/>
    <n v="18.5"/>
    <m/>
    <m/>
  </r>
  <r>
    <s v="2023-01"/>
    <s v="Delta"/>
    <s v="Asaba General Hospital"/>
    <x v="2"/>
    <x v="0"/>
    <x v="0"/>
    <x v="4"/>
    <n v="5"/>
    <n v="1"/>
    <n v="3.1"/>
    <n v="166.66666666666666"/>
    <n v="18.600000000000001"/>
    <m/>
    <m/>
  </r>
  <r>
    <s v="2023-06"/>
    <s v="Lagos"/>
    <s v="LASUTH"/>
    <x v="5"/>
    <x v="0"/>
    <x v="0"/>
    <x v="1"/>
    <n v="3"/>
    <n v="0"/>
    <n v="3.3"/>
    <n v="0"/>
    <n v="9.8999999999999986"/>
    <m/>
    <m/>
  </r>
  <r>
    <s v="2023-01"/>
    <s v="FCT"/>
    <s v="National Hospital Abuja"/>
    <x v="3"/>
    <x v="1"/>
    <x v="1"/>
    <x v="2"/>
    <n v="6"/>
    <n v="1"/>
    <n v="2.8"/>
    <n v="125"/>
    <n v="22.4"/>
    <m/>
    <m/>
  </r>
  <r>
    <s v="2023-09"/>
    <s v="Lagos"/>
    <s v="LASUTH"/>
    <x v="3"/>
    <x v="1"/>
    <x v="0"/>
    <x v="1"/>
    <n v="3"/>
    <n v="0"/>
    <n v="4.5999999999999996"/>
    <n v="0"/>
    <n v="13.799999999999999"/>
    <m/>
    <m/>
  </r>
  <r>
    <s v="2023-12"/>
    <s v="Oyo"/>
    <s v="UCH Ibadan"/>
    <x v="5"/>
    <x v="1"/>
    <x v="1"/>
    <x v="3"/>
    <n v="1"/>
    <n v="0"/>
    <n v="1.3"/>
    <n v="0"/>
    <n v="2.6"/>
    <m/>
    <m/>
  </r>
  <r>
    <s v="2023-05"/>
    <s v="Kano"/>
    <s v="Murtala Mohammed Hospital"/>
    <x v="0"/>
    <x v="4"/>
    <x v="0"/>
    <x v="7"/>
    <n v="4"/>
    <n v="0"/>
    <n v="1.2"/>
    <n v="0"/>
    <n v="4.8"/>
    <m/>
    <m/>
  </r>
  <r>
    <s v="2023-02"/>
    <s v="Edo"/>
    <s v="UBTH"/>
    <x v="3"/>
    <x v="0"/>
    <x v="1"/>
    <x v="1"/>
    <n v="3"/>
    <n v="0"/>
    <n v="3.3"/>
    <n v="0"/>
    <n v="9.8999999999999986"/>
    <m/>
    <m/>
  </r>
  <r>
    <s v="2023-09"/>
    <s v="FCT"/>
    <s v="National Hospital Abuja"/>
    <x v="1"/>
    <x v="2"/>
    <x v="1"/>
    <x v="8"/>
    <n v="6"/>
    <n v="0"/>
    <n v="1.4"/>
    <n v="0"/>
    <n v="9.7999999999999989"/>
    <m/>
    <m/>
  </r>
  <r>
    <s v="2023-06"/>
    <s v="Rivers"/>
    <s v="Braithwaite Memorial Hospital"/>
    <x v="3"/>
    <x v="0"/>
    <x v="1"/>
    <x v="0"/>
    <n v="4"/>
    <n v="0"/>
    <n v="2.6"/>
    <n v="0"/>
    <n v="13"/>
    <m/>
    <m/>
  </r>
  <r>
    <s v="2023-08"/>
    <s v="Edo"/>
    <s v="UBTH"/>
    <x v="4"/>
    <x v="2"/>
    <x v="1"/>
    <x v="0"/>
    <n v="5"/>
    <n v="0"/>
    <n v="1.8"/>
    <n v="0"/>
    <n v="9"/>
    <m/>
    <m/>
  </r>
  <r>
    <s v="2023-06"/>
    <s v="Borno"/>
    <s v="UMTH"/>
    <x v="1"/>
    <x v="1"/>
    <x v="1"/>
    <x v="1"/>
    <n v="2"/>
    <n v="0"/>
    <n v="4"/>
    <n v="0"/>
    <n v="12"/>
    <m/>
    <m/>
  </r>
  <r>
    <s v="2023-06"/>
    <s v="Rivers"/>
    <s v="UPTH"/>
    <x v="0"/>
    <x v="1"/>
    <x v="1"/>
    <x v="1"/>
    <n v="3"/>
    <n v="0"/>
    <n v="1.6"/>
    <n v="0"/>
    <n v="4.8000000000000007"/>
    <m/>
    <m/>
  </r>
  <r>
    <s v="2023-02"/>
    <s v="Rivers"/>
    <s v="Braithwaite Memorial Hospital"/>
    <x v="5"/>
    <x v="2"/>
    <x v="0"/>
    <x v="0"/>
    <n v="5"/>
    <n v="0"/>
    <n v="4.2"/>
    <n v="0"/>
    <n v="21"/>
    <m/>
    <m/>
  </r>
  <r>
    <s v="2023-03"/>
    <s v="Kano"/>
    <s v="Murtala Mohammed Hospital"/>
    <x v="2"/>
    <x v="2"/>
    <x v="1"/>
    <x v="8"/>
    <n v="7"/>
    <n v="1"/>
    <n v="1.6"/>
    <n v="142.85714285714286"/>
    <n v="11.200000000000001"/>
    <m/>
    <m/>
  </r>
  <r>
    <s v="2023-10"/>
    <s v="Rivers"/>
    <s v="UPTH"/>
    <x v="4"/>
    <x v="0"/>
    <x v="0"/>
    <x v="4"/>
    <n v="5"/>
    <n v="0"/>
    <n v="1.6"/>
    <n v="0"/>
    <n v="9.6000000000000014"/>
    <m/>
    <m/>
  </r>
  <r>
    <s v="2023-01"/>
    <s v="Anambra"/>
    <s v="NAUTH Nnewi"/>
    <x v="3"/>
    <x v="0"/>
    <x v="0"/>
    <x v="1"/>
    <n v="2"/>
    <n v="0"/>
    <n v="2.1"/>
    <n v="0"/>
    <n v="6.3000000000000007"/>
    <m/>
    <m/>
  </r>
  <r>
    <s v="2023-10"/>
    <s v="Rivers"/>
    <s v="Braithwaite Memorial Hospital"/>
    <x v="4"/>
    <x v="2"/>
    <x v="1"/>
    <x v="2"/>
    <n v="8"/>
    <n v="0"/>
    <n v="2.6"/>
    <n v="0"/>
    <n v="20.8"/>
    <m/>
    <m/>
  </r>
  <r>
    <s v="2023-11"/>
    <s v="Anambra"/>
    <s v="NAUTH Nnewi"/>
    <x v="0"/>
    <x v="5"/>
    <x v="0"/>
    <x v="1"/>
    <n v="2"/>
    <n v="0"/>
    <n v="3.5"/>
    <n v="0"/>
    <n v="10.5"/>
    <m/>
    <m/>
  </r>
  <r>
    <s v="2023-03"/>
    <s v="Edo"/>
    <s v="UBTH"/>
    <x v="3"/>
    <x v="5"/>
    <x v="0"/>
    <x v="0"/>
    <n v="5"/>
    <n v="0"/>
    <n v="5"/>
    <n v="0"/>
    <n v="25"/>
    <m/>
    <m/>
  </r>
  <r>
    <s v="2023-01"/>
    <s v="Oyo"/>
    <s v="UCH Ibadan"/>
    <x v="1"/>
    <x v="2"/>
    <x v="1"/>
    <x v="7"/>
    <n v="4"/>
    <n v="1"/>
    <n v="2"/>
    <n v="250"/>
    <n v="8"/>
    <m/>
    <m/>
  </r>
  <r>
    <s v="2023-11"/>
    <s v="Lagos"/>
    <s v="Ikeja General Hospital"/>
    <x v="2"/>
    <x v="0"/>
    <x v="0"/>
    <x v="7"/>
    <n v="3"/>
    <n v="0"/>
    <n v="2.2000000000000002"/>
    <n v="0"/>
    <n v="8.8000000000000007"/>
    <m/>
    <m/>
  </r>
  <r>
    <s v="2023-03"/>
    <s v="FCT"/>
    <s v="National Hospital Abuja"/>
    <x v="0"/>
    <x v="5"/>
    <x v="0"/>
    <x v="0"/>
    <n v="5"/>
    <n v="0"/>
    <n v="4.2"/>
    <n v="0"/>
    <n v="21"/>
    <m/>
    <m/>
  </r>
  <r>
    <s v="2023-07"/>
    <s v="Edo"/>
    <s v="UBTH"/>
    <x v="4"/>
    <x v="0"/>
    <x v="1"/>
    <x v="0"/>
    <n v="5"/>
    <n v="0"/>
    <n v="3"/>
    <n v="0"/>
    <n v="15"/>
    <m/>
    <m/>
  </r>
  <r>
    <s v="2023-11"/>
    <s v="Delta"/>
    <s v="Asaba General Hospital"/>
    <x v="0"/>
    <x v="1"/>
    <x v="1"/>
    <x v="1"/>
    <n v="3"/>
    <n v="0"/>
    <n v="3.3"/>
    <n v="0"/>
    <n v="9.8999999999999986"/>
    <m/>
    <m/>
  </r>
  <r>
    <s v="2023-08"/>
    <s v="Kaduna"/>
    <s v="St Gerard Hospital"/>
    <x v="1"/>
    <x v="4"/>
    <x v="1"/>
    <x v="0"/>
    <n v="5"/>
    <n v="0"/>
    <n v="3.1"/>
    <n v="0"/>
    <n v="15.5"/>
    <m/>
    <m/>
  </r>
  <r>
    <s v="2023-08"/>
    <s v="Oyo"/>
    <s v="Adeoyo Maternity Hospital"/>
    <x v="5"/>
    <x v="0"/>
    <x v="1"/>
    <x v="2"/>
    <n v="6"/>
    <n v="0"/>
    <n v="3.7"/>
    <n v="0"/>
    <n v="29.6"/>
    <m/>
    <m/>
  </r>
  <r>
    <s v="2023-07"/>
    <s v="Borno"/>
    <s v="UMTH"/>
    <x v="3"/>
    <x v="0"/>
    <x v="1"/>
    <x v="3"/>
    <n v="2"/>
    <n v="0"/>
    <n v="0.8"/>
    <n v="0"/>
    <n v="1.6"/>
    <m/>
    <m/>
  </r>
  <r>
    <s v="2023-07"/>
    <s v="Lagos"/>
    <s v="Ikeja General Hospital"/>
    <x v="2"/>
    <x v="1"/>
    <x v="1"/>
    <x v="0"/>
    <n v="5"/>
    <n v="0"/>
    <n v="2.2000000000000002"/>
    <n v="0"/>
    <n v="11"/>
    <m/>
    <m/>
  </r>
  <r>
    <s v="2023-05"/>
    <s v="Borno"/>
    <s v="Maiduguri Specialist Hospital"/>
    <x v="5"/>
    <x v="3"/>
    <x v="1"/>
    <x v="1"/>
    <n v="2"/>
    <n v="0"/>
    <n v="4.8"/>
    <n v="0"/>
    <n v="14.399999999999999"/>
    <m/>
    <m/>
  </r>
  <r>
    <s v="2023-11"/>
    <s v="Lagos"/>
    <s v="LASUTH"/>
    <x v="4"/>
    <x v="5"/>
    <x v="0"/>
    <x v="7"/>
    <n v="1"/>
    <n v="0"/>
    <n v="2"/>
    <n v="0"/>
    <n v="8"/>
    <m/>
    <m/>
  </r>
  <r>
    <s v="2023-06"/>
    <s v="Delta"/>
    <s v="Warri Central Hospital"/>
    <x v="1"/>
    <x v="4"/>
    <x v="1"/>
    <x v="4"/>
    <n v="6"/>
    <n v="0"/>
    <n v="3.5"/>
    <n v="0"/>
    <n v="21"/>
    <m/>
    <m/>
  </r>
  <r>
    <s v="2023-02"/>
    <s v="Delta"/>
    <s v="Asaba General Hospital"/>
    <x v="1"/>
    <x v="1"/>
    <x v="0"/>
    <x v="0"/>
    <n v="4"/>
    <n v="1"/>
    <n v="4.0999999999999996"/>
    <n v="200"/>
    <n v="20.5"/>
    <m/>
    <m/>
  </r>
  <r>
    <s v="2023-11"/>
    <s v="Anambra"/>
    <s v="NAUTH Nnewi"/>
    <x v="5"/>
    <x v="3"/>
    <x v="0"/>
    <x v="2"/>
    <n v="7"/>
    <n v="0"/>
    <n v="2.8"/>
    <n v="0"/>
    <n v="22.4"/>
    <m/>
    <m/>
  </r>
  <r>
    <s v="2023-10"/>
    <s v="FCT"/>
    <s v="Wuse District Hospital"/>
    <x v="4"/>
    <x v="0"/>
    <x v="1"/>
    <x v="7"/>
    <n v="4"/>
    <n v="0"/>
    <n v="3"/>
    <n v="0"/>
    <n v="12"/>
    <m/>
    <m/>
  </r>
  <r>
    <s v="2023-12"/>
    <s v="Kaduna"/>
    <s v="St Gerard Hospital"/>
    <x v="1"/>
    <x v="0"/>
    <x v="1"/>
    <x v="1"/>
    <n v="3"/>
    <n v="0"/>
    <n v="2.6"/>
    <n v="0"/>
    <n v="7.8000000000000007"/>
    <m/>
    <m/>
  </r>
  <r>
    <s v="2023-08"/>
    <s v="Lagos"/>
    <s v="LASUTH"/>
    <x v="4"/>
    <x v="1"/>
    <x v="1"/>
    <x v="1"/>
    <n v="3"/>
    <n v="0"/>
    <n v="3.6"/>
    <n v="0"/>
    <n v="10.8"/>
    <m/>
    <m/>
  </r>
  <r>
    <s v="2023-07"/>
    <s v="Oyo"/>
    <s v="Adeoyo Maternity Hospital"/>
    <x v="3"/>
    <x v="2"/>
    <x v="1"/>
    <x v="0"/>
    <n v="4"/>
    <n v="1"/>
    <n v="3.7"/>
    <n v="200"/>
    <n v="18.5"/>
    <m/>
    <m/>
  </r>
  <r>
    <s v="2023-07"/>
    <s v="Lagos"/>
    <s v="Ikeja General Hospital"/>
    <x v="0"/>
    <x v="4"/>
    <x v="1"/>
    <x v="4"/>
    <n v="5"/>
    <n v="0"/>
    <n v="3.1"/>
    <n v="0"/>
    <n v="18.600000000000001"/>
    <m/>
    <m/>
  </r>
  <r>
    <s v="2023-09"/>
    <s v="Edo"/>
    <s v="Central Hospital Benin"/>
    <x v="4"/>
    <x v="5"/>
    <x v="1"/>
    <x v="0"/>
    <n v="3"/>
    <n v="0"/>
    <n v="4"/>
    <n v="0"/>
    <n v="20"/>
    <m/>
    <m/>
  </r>
  <r>
    <s v="2023-08"/>
    <s v="FCT"/>
    <s v="Wuse District Hospital"/>
    <x v="3"/>
    <x v="1"/>
    <x v="1"/>
    <x v="0"/>
    <n v="5"/>
    <n v="1"/>
    <n v="3.6"/>
    <n v="200"/>
    <n v="18"/>
    <m/>
    <m/>
  </r>
  <r>
    <s v="2023-12"/>
    <s v="Kaduna"/>
    <s v="Barau Dikko Hospital"/>
    <x v="3"/>
    <x v="0"/>
    <x v="0"/>
    <x v="10"/>
    <n v="9"/>
    <n v="0"/>
    <n v="1.5"/>
    <n v="0"/>
    <n v="13.5"/>
    <m/>
    <m/>
  </r>
  <r>
    <s v="2023-04"/>
    <s v="FCT"/>
    <s v="National Hospital Abuja"/>
    <x v="1"/>
    <x v="3"/>
    <x v="0"/>
    <x v="7"/>
    <n v="4"/>
    <n v="0"/>
    <n v="2.2000000000000002"/>
    <n v="0"/>
    <n v="8.8000000000000007"/>
    <m/>
    <m/>
  </r>
  <r>
    <s v="2023-04"/>
    <s v="Kaduna"/>
    <s v="St Gerard Hospital"/>
    <x v="3"/>
    <x v="0"/>
    <x v="1"/>
    <x v="8"/>
    <n v="6"/>
    <n v="1"/>
    <n v="2.9"/>
    <n v="142.85714285714286"/>
    <n v="20.3"/>
    <m/>
    <m/>
  </r>
  <r>
    <s v="2023-01"/>
    <s v="Borno"/>
    <s v="UMTH"/>
    <x v="1"/>
    <x v="5"/>
    <x v="0"/>
    <x v="3"/>
    <n v="1"/>
    <n v="0"/>
    <n v="1.9"/>
    <n v="0"/>
    <n v="3.8"/>
    <m/>
    <m/>
  </r>
  <r>
    <s v="2023-07"/>
    <s v="Kano"/>
    <s v="Aminu Kano Teaching Hospital"/>
    <x v="2"/>
    <x v="1"/>
    <x v="1"/>
    <x v="12"/>
    <n v="0"/>
    <n v="0"/>
    <n v="3.1"/>
    <n v="0"/>
    <n v="0"/>
    <m/>
    <m/>
  </r>
  <r>
    <s v="2023-06"/>
    <s v="Kaduna"/>
    <s v="St Gerard Hospital"/>
    <x v="1"/>
    <x v="0"/>
    <x v="1"/>
    <x v="7"/>
    <n v="4"/>
    <n v="0"/>
    <n v="2.1"/>
    <n v="0"/>
    <n v="8.4"/>
    <m/>
    <m/>
  </r>
  <r>
    <s v="2023-08"/>
    <s v="FCT"/>
    <s v="Wuse District Hospital"/>
    <x v="5"/>
    <x v="0"/>
    <x v="0"/>
    <x v="4"/>
    <n v="5"/>
    <n v="0"/>
    <n v="4.0999999999999996"/>
    <n v="0"/>
    <n v="24.599999999999998"/>
    <m/>
    <m/>
  </r>
  <r>
    <s v="2023-07"/>
    <s v="Delta"/>
    <s v="Asaba General Hospital"/>
    <x v="3"/>
    <x v="2"/>
    <x v="0"/>
    <x v="4"/>
    <n v="5"/>
    <n v="0"/>
    <n v="4.5"/>
    <n v="0"/>
    <n v="27"/>
    <m/>
    <m/>
  </r>
  <r>
    <s v="2023-03"/>
    <s v="Borno"/>
    <s v="Maiduguri Specialist Hospital"/>
    <x v="5"/>
    <x v="4"/>
    <x v="1"/>
    <x v="7"/>
    <n v="3"/>
    <n v="0"/>
    <n v="2.2000000000000002"/>
    <n v="0"/>
    <n v="8.8000000000000007"/>
    <m/>
    <m/>
  </r>
  <r>
    <s v="2023-05"/>
    <s v="Lagos"/>
    <s v="Ikeja General Hospital"/>
    <x v="4"/>
    <x v="2"/>
    <x v="1"/>
    <x v="7"/>
    <n v="4"/>
    <n v="0"/>
    <n v="3"/>
    <n v="0"/>
    <n v="12"/>
    <m/>
    <m/>
  </r>
  <r>
    <s v="2023-08"/>
    <s v="Anambra"/>
    <s v="NAUTH Nnewi"/>
    <x v="4"/>
    <x v="3"/>
    <x v="0"/>
    <x v="1"/>
    <n v="2"/>
    <n v="0"/>
    <n v="4"/>
    <n v="0"/>
    <n v="12"/>
    <m/>
    <m/>
  </r>
  <r>
    <s v="2023-03"/>
    <s v="FCT"/>
    <s v="Wuse District Hospital"/>
    <x v="0"/>
    <x v="4"/>
    <x v="1"/>
    <x v="1"/>
    <n v="3"/>
    <n v="0"/>
    <n v="4.9000000000000004"/>
    <n v="0"/>
    <n v="14.700000000000001"/>
    <m/>
    <m/>
  </r>
  <r>
    <s v="2023-08"/>
    <s v="Rivers"/>
    <s v="UPTH"/>
    <x v="2"/>
    <x v="4"/>
    <x v="1"/>
    <x v="5"/>
    <n v="0"/>
    <n v="0"/>
    <n v="2.1"/>
    <n v="0"/>
    <n v="2.1"/>
    <m/>
    <m/>
  </r>
  <r>
    <s v="2023-12"/>
    <s v="Borno"/>
    <s v="Maiduguri Specialist Hospital"/>
    <x v="1"/>
    <x v="4"/>
    <x v="1"/>
    <x v="3"/>
    <n v="2"/>
    <n v="1"/>
    <n v="2.2999999999999998"/>
    <n v="500"/>
    <n v="4.5999999999999996"/>
    <m/>
    <m/>
  </r>
  <r>
    <s v="2023-12"/>
    <s v="Lagos"/>
    <s v="Ikeja General Hospital"/>
    <x v="5"/>
    <x v="2"/>
    <x v="1"/>
    <x v="7"/>
    <n v="4"/>
    <n v="0"/>
    <n v="2.7"/>
    <n v="0"/>
    <n v="10.8"/>
    <m/>
    <m/>
  </r>
  <r>
    <s v="2023-09"/>
    <s v="Kano"/>
    <s v="Murtala Mohammed Hospital"/>
    <x v="5"/>
    <x v="2"/>
    <x v="0"/>
    <x v="1"/>
    <n v="3"/>
    <n v="1"/>
    <n v="3.1"/>
    <n v="333.33333333333331"/>
    <n v="9.3000000000000007"/>
    <m/>
    <m/>
  </r>
  <r>
    <s v="2023-04"/>
    <s v="Kaduna"/>
    <s v="Barau Dikko Hospital"/>
    <x v="0"/>
    <x v="4"/>
    <x v="1"/>
    <x v="8"/>
    <n v="6"/>
    <n v="0"/>
    <n v="3.9"/>
    <n v="0"/>
    <n v="27.3"/>
    <m/>
    <m/>
  </r>
  <r>
    <s v="2023-12"/>
    <s v="Kano"/>
    <s v="Murtala Mohammed Hospital"/>
    <x v="4"/>
    <x v="5"/>
    <x v="0"/>
    <x v="7"/>
    <n v="4"/>
    <n v="0"/>
    <n v="2.1"/>
    <n v="0"/>
    <n v="8.4"/>
    <m/>
    <m/>
  </r>
  <r>
    <s v="2023-01"/>
    <s v="Kano"/>
    <s v="Murtala Mohammed Hospital"/>
    <x v="0"/>
    <x v="2"/>
    <x v="1"/>
    <x v="0"/>
    <n v="4"/>
    <n v="1"/>
    <n v="4.5"/>
    <n v="200"/>
    <n v="22.5"/>
    <m/>
    <m/>
  </r>
  <r>
    <s v="2023-05"/>
    <s v="Delta"/>
    <s v="Warri Central Hospital"/>
    <x v="3"/>
    <x v="4"/>
    <x v="1"/>
    <x v="3"/>
    <n v="2"/>
    <n v="0"/>
    <n v="2.2999999999999998"/>
    <n v="0"/>
    <n v="4.5999999999999996"/>
    <m/>
    <m/>
  </r>
  <r>
    <s v="2023-06"/>
    <s v="Delta"/>
    <s v="Warri Central Hospital"/>
    <x v="3"/>
    <x v="4"/>
    <x v="1"/>
    <x v="7"/>
    <n v="4"/>
    <n v="0"/>
    <n v="4"/>
    <n v="0"/>
    <n v="16"/>
    <m/>
    <m/>
  </r>
  <r>
    <s v="2023-02"/>
    <s v="Kaduna"/>
    <s v="Barau Dikko Hospital"/>
    <x v="0"/>
    <x v="4"/>
    <x v="0"/>
    <x v="5"/>
    <n v="1"/>
    <n v="0"/>
    <n v="1.7"/>
    <n v="0"/>
    <n v="1.7"/>
    <m/>
    <m/>
  </r>
  <r>
    <s v="2023-08"/>
    <s v="Anambra"/>
    <s v="NAUTH Nnewi"/>
    <x v="2"/>
    <x v="2"/>
    <x v="1"/>
    <x v="3"/>
    <n v="1"/>
    <n v="0"/>
    <n v="1.6"/>
    <n v="0"/>
    <n v="3.2"/>
    <m/>
    <m/>
  </r>
  <r>
    <s v="2023-10"/>
    <s v="Kaduna"/>
    <s v="St Gerard Hospital"/>
    <x v="1"/>
    <x v="1"/>
    <x v="0"/>
    <x v="0"/>
    <n v="5"/>
    <n v="0"/>
    <n v="4"/>
    <n v="0"/>
    <n v="20"/>
    <m/>
    <m/>
  </r>
  <r>
    <s v="2023-07"/>
    <s v="Kano"/>
    <s v="Murtala Mohammed Hospital"/>
    <x v="3"/>
    <x v="4"/>
    <x v="0"/>
    <x v="7"/>
    <n v="4"/>
    <n v="0"/>
    <n v="3.1"/>
    <n v="0"/>
    <n v="12.4"/>
    <m/>
    <m/>
  </r>
  <r>
    <s v="2023-04"/>
    <s v="Rivers"/>
    <s v="UPTH"/>
    <x v="2"/>
    <x v="0"/>
    <x v="1"/>
    <x v="8"/>
    <n v="5"/>
    <n v="0"/>
    <n v="2.2999999999999998"/>
    <n v="0"/>
    <n v="16.099999999999998"/>
    <m/>
    <m/>
  </r>
  <r>
    <s v="2023-07"/>
    <s v="Rivers"/>
    <s v="UPTH"/>
    <x v="5"/>
    <x v="1"/>
    <x v="1"/>
    <x v="1"/>
    <n v="2"/>
    <n v="0"/>
    <n v="2.1"/>
    <n v="0"/>
    <n v="6.3000000000000007"/>
    <m/>
    <m/>
  </r>
  <r>
    <s v="2023-02"/>
    <s v="Lagos"/>
    <s v="LASUTH"/>
    <x v="2"/>
    <x v="5"/>
    <x v="0"/>
    <x v="7"/>
    <n v="4"/>
    <n v="0"/>
    <n v="2.2000000000000002"/>
    <n v="0"/>
    <n v="8.8000000000000007"/>
    <m/>
    <m/>
  </r>
  <r>
    <s v="2023-07"/>
    <s v="Edo"/>
    <s v="Central Hospital Benin"/>
    <x v="2"/>
    <x v="5"/>
    <x v="0"/>
    <x v="7"/>
    <n v="4"/>
    <n v="1"/>
    <n v="3.4"/>
    <n v="250"/>
    <n v="13.6"/>
    <m/>
    <m/>
  </r>
  <r>
    <s v="2023-01"/>
    <s v="Delta"/>
    <s v="Asaba General Hospital"/>
    <x v="2"/>
    <x v="5"/>
    <x v="1"/>
    <x v="2"/>
    <n v="8"/>
    <n v="0"/>
    <n v="5.6"/>
    <n v="0"/>
    <n v="44.8"/>
    <m/>
    <m/>
  </r>
  <r>
    <s v="2023-05"/>
    <s v="Kano"/>
    <s v="Murtala Mohammed Hospital"/>
    <x v="3"/>
    <x v="5"/>
    <x v="0"/>
    <x v="0"/>
    <n v="5"/>
    <n v="0"/>
    <n v="3.3"/>
    <n v="0"/>
    <n v="16.5"/>
    <m/>
    <m/>
  </r>
  <r>
    <s v="2023-10"/>
    <s v="Edo"/>
    <s v="UBTH"/>
    <x v="0"/>
    <x v="3"/>
    <x v="1"/>
    <x v="4"/>
    <n v="6"/>
    <n v="1"/>
    <n v="5"/>
    <n v="166.66666666666666"/>
    <n v="30"/>
    <m/>
    <m/>
  </r>
  <r>
    <s v="2023-04"/>
    <s v="Borno"/>
    <s v="Maiduguri Specialist Hospital"/>
    <x v="5"/>
    <x v="2"/>
    <x v="1"/>
    <x v="3"/>
    <n v="1"/>
    <n v="0"/>
    <n v="3.4"/>
    <n v="0"/>
    <n v="6.8"/>
    <m/>
    <m/>
  </r>
  <r>
    <s v="2023-04"/>
    <s v="FCT"/>
    <s v="National Hospital Abuja"/>
    <x v="4"/>
    <x v="1"/>
    <x v="0"/>
    <x v="1"/>
    <n v="3"/>
    <n v="0"/>
    <n v="3.9"/>
    <n v="0"/>
    <n v="11.7"/>
    <m/>
    <m/>
  </r>
  <r>
    <s v="2023-07"/>
    <s v="Kaduna"/>
    <s v="Barau Dikko Hospital"/>
    <x v="4"/>
    <x v="1"/>
    <x v="0"/>
    <x v="4"/>
    <n v="5"/>
    <n v="0"/>
    <n v="2.8"/>
    <n v="0"/>
    <n v="16.799999999999997"/>
    <m/>
    <m/>
  </r>
  <r>
    <s v="2023-01"/>
    <s v="Oyo"/>
    <s v="UCH Ibadan"/>
    <x v="5"/>
    <x v="3"/>
    <x v="1"/>
    <x v="7"/>
    <n v="4"/>
    <n v="0"/>
    <n v="2.8"/>
    <n v="0"/>
    <n v="11.2"/>
    <m/>
    <m/>
  </r>
  <r>
    <s v="2023-10"/>
    <s v="Borno"/>
    <s v="UMTH"/>
    <x v="2"/>
    <x v="2"/>
    <x v="1"/>
    <x v="4"/>
    <n v="6"/>
    <n v="0"/>
    <n v="4.5"/>
    <n v="0"/>
    <n v="27"/>
    <m/>
    <m/>
  </r>
  <r>
    <s v="2023-06"/>
    <s v="Lagos"/>
    <s v="LASUTH"/>
    <x v="5"/>
    <x v="0"/>
    <x v="0"/>
    <x v="0"/>
    <n v="3"/>
    <n v="0"/>
    <n v="4.3"/>
    <n v="0"/>
    <n v="21.5"/>
    <m/>
    <m/>
  </r>
  <r>
    <s v="2023-06"/>
    <s v="Edo"/>
    <s v="Central Hospital Benin"/>
    <x v="5"/>
    <x v="2"/>
    <x v="0"/>
    <x v="1"/>
    <n v="3"/>
    <n v="0"/>
    <n v="2.2999999999999998"/>
    <n v="0"/>
    <n v="6.8999999999999995"/>
    <m/>
    <m/>
  </r>
  <r>
    <s v="2023-02"/>
    <s v="Edo"/>
    <s v="Central Hospital Benin"/>
    <x v="4"/>
    <x v="5"/>
    <x v="0"/>
    <x v="2"/>
    <n v="7"/>
    <n v="0"/>
    <n v="2.5"/>
    <n v="0"/>
    <n v="20"/>
    <m/>
    <m/>
  </r>
  <r>
    <s v="2023-07"/>
    <s v="Edo"/>
    <s v="Central Hospital Benin"/>
    <x v="0"/>
    <x v="1"/>
    <x v="0"/>
    <x v="4"/>
    <n v="6"/>
    <n v="1"/>
    <n v="1.6"/>
    <n v="166.66666666666666"/>
    <n v="9.6000000000000014"/>
    <m/>
    <m/>
  </r>
  <r>
    <s v="2023-03"/>
    <s v="Kaduna"/>
    <s v="St Gerard Hospital"/>
    <x v="4"/>
    <x v="0"/>
    <x v="1"/>
    <x v="4"/>
    <n v="6"/>
    <n v="0"/>
    <n v="2.1"/>
    <n v="0"/>
    <n v="12.600000000000001"/>
    <m/>
    <m/>
  </r>
  <r>
    <s v="2023-06"/>
    <s v="Oyo"/>
    <s v="UCH Ibadan"/>
    <x v="0"/>
    <x v="4"/>
    <x v="0"/>
    <x v="1"/>
    <n v="3"/>
    <n v="0"/>
    <n v="2.9"/>
    <n v="0"/>
    <n v="8.6999999999999993"/>
    <m/>
    <m/>
  </r>
  <r>
    <s v="2023-05"/>
    <s v="Edo"/>
    <s v="Central Hospital Benin"/>
    <x v="1"/>
    <x v="0"/>
    <x v="1"/>
    <x v="8"/>
    <n v="6"/>
    <n v="0"/>
    <n v="0.9"/>
    <n v="0"/>
    <n v="6.3"/>
    <m/>
    <m/>
  </r>
  <r>
    <s v="2023-03"/>
    <s v="Anambra"/>
    <s v="Amaku General Hospital"/>
    <x v="1"/>
    <x v="3"/>
    <x v="0"/>
    <x v="8"/>
    <n v="6"/>
    <n v="0"/>
    <n v="2.8"/>
    <n v="0"/>
    <n v="19.599999999999998"/>
    <m/>
    <m/>
  </r>
  <r>
    <s v="2023-08"/>
    <s v="Anambra"/>
    <s v="NAUTH Nnewi"/>
    <x v="0"/>
    <x v="2"/>
    <x v="1"/>
    <x v="7"/>
    <n v="4"/>
    <n v="0"/>
    <n v="3.4"/>
    <n v="0"/>
    <n v="13.6"/>
    <m/>
    <m/>
  </r>
  <r>
    <s v="2023-06"/>
    <s v="Edo"/>
    <s v="Central Hospital Benin"/>
    <x v="0"/>
    <x v="3"/>
    <x v="0"/>
    <x v="8"/>
    <n v="5"/>
    <n v="0"/>
    <n v="3.1"/>
    <n v="0"/>
    <n v="21.7"/>
    <m/>
    <m/>
  </r>
  <r>
    <s v="2023-08"/>
    <s v="Lagos"/>
    <s v="Ikeja General Hospital"/>
    <x v="4"/>
    <x v="4"/>
    <x v="0"/>
    <x v="4"/>
    <n v="5"/>
    <n v="0"/>
    <n v="3"/>
    <n v="0"/>
    <n v="18"/>
    <m/>
    <m/>
  </r>
  <r>
    <s v="2023-06"/>
    <s v="Delta"/>
    <s v="Warri Central Hospital"/>
    <x v="3"/>
    <x v="4"/>
    <x v="0"/>
    <x v="8"/>
    <n v="6"/>
    <n v="0"/>
    <n v="1.6"/>
    <n v="0"/>
    <n v="11.200000000000001"/>
    <m/>
    <m/>
  </r>
  <r>
    <s v="2023-11"/>
    <s v="Oyo"/>
    <s v="UCH Ibadan"/>
    <x v="5"/>
    <x v="3"/>
    <x v="1"/>
    <x v="7"/>
    <n v="4"/>
    <n v="0"/>
    <n v="3.7"/>
    <n v="0"/>
    <n v="14.8"/>
    <m/>
    <m/>
  </r>
  <r>
    <s v="2023-07"/>
    <s v="Edo"/>
    <s v="Central Hospital Benin"/>
    <x v="2"/>
    <x v="1"/>
    <x v="1"/>
    <x v="0"/>
    <n v="3"/>
    <n v="0"/>
    <n v="2.2999999999999998"/>
    <n v="0"/>
    <n v="11.5"/>
    <m/>
    <m/>
  </r>
  <r>
    <s v="2023-10"/>
    <s v="Lagos"/>
    <s v="LASUTH"/>
    <x v="1"/>
    <x v="3"/>
    <x v="1"/>
    <x v="7"/>
    <n v="2"/>
    <n v="0"/>
    <n v="3.5"/>
    <n v="0"/>
    <n v="14"/>
    <m/>
    <m/>
  </r>
  <r>
    <s v="2023-12"/>
    <s v="Borno"/>
    <s v="Maiduguri Specialist Hospital"/>
    <x v="2"/>
    <x v="3"/>
    <x v="1"/>
    <x v="7"/>
    <n v="3"/>
    <n v="0"/>
    <n v="2.8"/>
    <n v="0"/>
    <n v="11.2"/>
    <m/>
    <m/>
  </r>
  <r>
    <s v="2023-12"/>
    <s v="Borno"/>
    <s v="Maiduguri Specialist Hospital"/>
    <x v="4"/>
    <x v="2"/>
    <x v="0"/>
    <x v="4"/>
    <n v="6"/>
    <n v="0"/>
    <n v="1.5"/>
    <n v="0"/>
    <n v="9"/>
    <m/>
    <m/>
  </r>
  <r>
    <s v="2023-07"/>
    <s v="Oyo"/>
    <s v="Adeoyo Maternity Hospital"/>
    <x v="1"/>
    <x v="1"/>
    <x v="1"/>
    <x v="1"/>
    <n v="2"/>
    <n v="0"/>
    <n v="1.7"/>
    <n v="0"/>
    <n v="5.0999999999999996"/>
    <m/>
    <m/>
  </r>
  <r>
    <s v="2023-02"/>
    <s v="Rivers"/>
    <s v="Braithwaite Memorial Hospital"/>
    <x v="4"/>
    <x v="1"/>
    <x v="0"/>
    <x v="7"/>
    <n v="3"/>
    <n v="0"/>
    <n v="2.6"/>
    <n v="0"/>
    <n v="10.4"/>
    <m/>
    <m/>
  </r>
  <r>
    <s v="2023-06"/>
    <s v="Delta"/>
    <s v="Asaba General Hospital"/>
    <x v="5"/>
    <x v="3"/>
    <x v="1"/>
    <x v="4"/>
    <n v="6"/>
    <n v="0"/>
    <n v="2.4"/>
    <n v="0"/>
    <n v="14.399999999999999"/>
    <m/>
    <m/>
  </r>
  <r>
    <s v="2023-08"/>
    <s v="Oyo"/>
    <s v="Adeoyo Maternity Hospital"/>
    <x v="2"/>
    <x v="4"/>
    <x v="0"/>
    <x v="7"/>
    <n v="4"/>
    <n v="1"/>
    <n v="4.5"/>
    <n v="250"/>
    <n v="18"/>
    <m/>
    <m/>
  </r>
  <r>
    <s v="2023-03"/>
    <s v="FCT"/>
    <s v="Wuse District Hospital"/>
    <x v="3"/>
    <x v="5"/>
    <x v="0"/>
    <x v="3"/>
    <n v="2"/>
    <n v="0"/>
    <n v="1.9"/>
    <n v="0"/>
    <n v="3.8"/>
    <m/>
    <m/>
  </r>
  <r>
    <s v="2023-06"/>
    <s v="Lagos"/>
    <s v="Ikeja General Hospital"/>
    <x v="2"/>
    <x v="4"/>
    <x v="1"/>
    <x v="3"/>
    <n v="2"/>
    <n v="0"/>
    <n v="5.9"/>
    <n v="0"/>
    <n v="11.8"/>
    <m/>
    <m/>
  </r>
  <r>
    <s v="2023-05"/>
    <s v="Edo"/>
    <s v="Central Hospital Benin"/>
    <x v="2"/>
    <x v="1"/>
    <x v="0"/>
    <x v="0"/>
    <n v="4"/>
    <n v="0"/>
    <n v="3.3"/>
    <n v="0"/>
    <n v="16.5"/>
    <m/>
    <m/>
  </r>
  <r>
    <s v="2023-06"/>
    <s v="FCT"/>
    <s v="National Hospital Abuja"/>
    <x v="1"/>
    <x v="5"/>
    <x v="1"/>
    <x v="0"/>
    <n v="5"/>
    <n v="1"/>
    <n v="2.1"/>
    <n v="200"/>
    <n v="10.5"/>
    <m/>
    <m/>
  </r>
  <r>
    <s v="2023-03"/>
    <s v="Kano"/>
    <s v="Aminu Kano Teaching Hospital"/>
    <x v="2"/>
    <x v="2"/>
    <x v="1"/>
    <x v="8"/>
    <n v="7"/>
    <n v="0"/>
    <n v="3.2"/>
    <n v="0"/>
    <n v="22.400000000000002"/>
    <m/>
    <m/>
  </r>
  <r>
    <s v="2023-09"/>
    <s v="Kaduna"/>
    <s v="St Gerard Hospital"/>
    <x v="1"/>
    <x v="3"/>
    <x v="1"/>
    <x v="8"/>
    <n v="6"/>
    <n v="0"/>
    <n v="2.6"/>
    <n v="0"/>
    <n v="18.2"/>
    <m/>
    <m/>
  </r>
  <r>
    <s v="2023-03"/>
    <s v="Edo"/>
    <s v="UBTH"/>
    <x v="3"/>
    <x v="2"/>
    <x v="1"/>
    <x v="0"/>
    <n v="5"/>
    <n v="1"/>
    <n v="3.6"/>
    <n v="200"/>
    <n v="18"/>
    <m/>
    <m/>
  </r>
  <r>
    <s v="2023-11"/>
    <s v="Kaduna"/>
    <s v="Barau Dikko Hospital"/>
    <x v="0"/>
    <x v="2"/>
    <x v="1"/>
    <x v="3"/>
    <n v="2"/>
    <n v="0"/>
    <n v="2.2000000000000002"/>
    <n v="0"/>
    <n v="4.4000000000000004"/>
    <m/>
    <m/>
  </r>
  <r>
    <s v="2023-12"/>
    <s v="FCT"/>
    <s v="National Hospital Abuja"/>
    <x v="0"/>
    <x v="1"/>
    <x v="0"/>
    <x v="0"/>
    <n v="5"/>
    <n v="0"/>
    <n v="2.7"/>
    <n v="0"/>
    <n v="13.5"/>
    <m/>
    <m/>
  </r>
  <r>
    <s v="2023-04"/>
    <s v="Rivers"/>
    <s v="UPTH"/>
    <x v="3"/>
    <x v="1"/>
    <x v="1"/>
    <x v="8"/>
    <n v="7"/>
    <n v="0"/>
    <n v="3.6"/>
    <n v="0"/>
    <n v="25.2"/>
    <m/>
    <m/>
  </r>
  <r>
    <s v="2023-03"/>
    <s v="Delta"/>
    <s v="Asaba General Hospital"/>
    <x v="2"/>
    <x v="1"/>
    <x v="1"/>
    <x v="0"/>
    <n v="4"/>
    <n v="0"/>
    <n v="3.5"/>
    <n v="0"/>
    <n v="17.5"/>
    <m/>
    <m/>
  </r>
  <r>
    <s v="2023-11"/>
    <s v="Delta"/>
    <s v="Warri Central Hospital"/>
    <x v="0"/>
    <x v="2"/>
    <x v="0"/>
    <x v="3"/>
    <n v="2"/>
    <n v="0"/>
    <n v="-0.3"/>
    <n v="0"/>
    <n v="-0.6"/>
    <m/>
    <m/>
  </r>
  <r>
    <s v="2023-11"/>
    <s v="Rivers"/>
    <s v="UPTH"/>
    <x v="1"/>
    <x v="2"/>
    <x v="0"/>
    <x v="3"/>
    <n v="2"/>
    <n v="0"/>
    <n v="4.2"/>
    <n v="0"/>
    <n v="8.4"/>
    <m/>
    <m/>
  </r>
  <r>
    <s v="2023-04"/>
    <s v="FCT"/>
    <s v="National Hospital Abuja"/>
    <x v="3"/>
    <x v="2"/>
    <x v="0"/>
    <x v="4"/>
    <n v="6"/>
    <n v="0"/>
    <n v="2.9"/>
    <n v="0"/>
    <n v="17.399999999999999"/>
    <m/>
    <m/>
  </r>
  <r>
    <s v="2023-03"/>
    <s v="FCT"/>
    <s v="National Hospital Abuja"/>
    <x v="1"/>
    <x v="1"/>
    <x v="0"/>
    <x v="6"/>
    <n v="9"/>
    <n v="1"/>
    <n v="3.1"/>
    <n v="90.909090909090907"/>
    <n v="34.1"/>
    <m/>
    <m/>
  </r>
  <r>
    <s v="2023-02"/>
    <s v="Edo"/>
    <s v="UBTH"/>
    <x v="0"/>
    <x v="1"/>
    <x v="1"/>
    <x v="4"/>
    <n v="6"/>
    <n v="0"/>
    <n v="3.2"/>
    <n v="0"/>
    <n v="19.200000000000003"/>
    <m/>
    <m/>
  </r>
  <r>
    <s v="2023-01"/>
    <s v="Kaduna"/>
    <s v="St Gerard Hospital"/>
    <x v="3"/>
    <x v="5"/>
    <x v="1"/>
    <x v="7"/>
    <n v="4"/>
    <n v="0"/>
    <n v="4.2"/>
    <n v="0"/>
    <n v="16.8"/>
    <m/>
    <m/>
  </r>
  <r>
    <s v="2023-07"/>
    <s v="Kaduna"/>
    <s v="St Gerard Hospital"/>
    <x v="3"/>
    <x v="4"/>
    <x v="1"/>
    <x v="7"/>
    <n v="4"/>
    <n v="0"/>
    <n v="2.1"/>
    <n v="0"/>
    <n v="8.4"/>
    <m/>
    <m/>
  </r>
  <r>
    <s v="2023-06"/>
    <s v="Kano"/>
    <s v="Murtala Mohammed Hospital"/>
    <x v="4"/>
    <x v="4"/>
    <x v="1"/>
    <x v="0"/>
    <n v="5"/>
    <n v="0"/>
    <n v="3.3"/>
    <n v="0"/>
    <n v="16.5"/>
    <m/>
    <m/>
  </r>
  <r>
    <s v="2023-11"/>
    <s v="Kaduna"/>
    <s v="Barau Dikko Hospital"/>
    <x v="1"/>
    <x v="3"/>
    <x v="0"/>
    <x v="4"/>
    <n v="6"/>
    <n v="2"/>
    <n v="4"/>
    <n v="333.33333333333331"/>
    <n v="24"/>
    <m/>
    <m/>
  </r>
  <r>
    <s v="2023-02"/>
    <s v="Kaduna"/>
    <s v="St Gerard Hospital"/>
    <x v="0"/>
    <x v="0"/>
    <x v="0"/>
    <x v="3"/>
    <n v="1"/>
    <n v="0"/>
    <n v="1.3"/>
    <n v="0"/>
    <n v="2.6"/>
    <m/>
    <m/>
  </r>
  <r>
    <s v="2023-11"/>
    <s v="Lagos"/>
    <s v="LASUTH"/>
    <x v="5"/>
    <x v="1"/>
    <x v="0"/>
    <x v="6"/>
    <n v="11"/>
    <n v="0"/>
    <n v="0.6"/>
    <n v="0"/>
    <n v="6.6"/>
    <m/>
    <m/>
  </r>
  <r>
    <s v="2023-12"/>
    <s v="Kano"/>
    <s v="Murtala Mohammed Hospital"/>
    <x v="2"/>
    <x v="4"/>
    <x v="1"/>
    <x v="0"/>
    <n v="4"/>
    <n v="0"/>
    <n v="3.2"/>
    <n v="0"/>
    <n v="16"/>
    <m/>
    <m/>
  </r>
  <r>
    <s v="2023-10"/>
    <s v="Edo"/>
    <s v="Central Hospital Benin"/>
    <x v="3"/>
    <x v="2"/>
    <x v="0"/>
    <x v="7"/>
    <n v="4"/>
    <n v="0"/>
    <n v="2.2999999999999998"/>
    <n v="0"/>
    <n v="9.1999999999999993"/>
    <m/>
    <m/>
  </r>
  <r>
    <s v="2023-07"/>
    <s v="Oyo"/>
    <s v="UCH Ibadan"/>
    <x v="3"/>
    <x v="5"/>
    <x v="0"/>
    <x v="7"/>
    <n v="4"/>
    <n v="1"/>
    <n v="2.6"/>
    <n v="250"/>
    <n v="10.4"/>
    <m/>
    <m/>
  </r>
  <r>
    <s v="2023-09"/>
    <s v="Anambra"/>
    <s v="NAUTH Nnewi"/>
    <x v="3"/>
    <x v="2"/>
    <x v="0"/>
    <x v="1"/>
    <n v="3"/>
    <n v="0"/>
    <n v="2.1"/>
    <n v="0"/>
    <n v="6.3000000000000007"/>
    <m/>
    <m/>
  </r>
  <r>
    <s v="2023-04"/>
    <s v="Delta"/>
    <s v="Asaba General Hospital"/>
    <x v="3"/>
    <x v="0"/>
    <x v="0"/>
    <x v="4"/>
    <n v="5"/>
    <n v="0"/>
    <n v="2.2999999999999998"/>
    <n v="0"/>
    <n v="13.799999999999999"/>
    <m/>
    <m/>
  </r>
  <r>
    <s v="2023-05"/>
    <s v="Oyo"/>
    <s v="Adeoyo Maternity Hospital"/>
    <x v="4"/>
    <x v="5"/>
    <x v="0"/>
    <x v="7"/>
    <n v="4"/>
    <n v="0"/>
    <n v="2.9"/>
    <n v="0"/>
    <n v="11.6"/>
    <m/>
    <m/>
  </r>
  <r>
    <s v="2023-02"/>
    <s v="Edo"/>
    <s v="Central Hospital Benin"/>
    <x v="5"/>
    <x v="1"/>
    <x v="1"/>
    <x v="2"/>
    <n v="8"/>
    <n v="0"/>
    <n v="3.3"/>
    <n v="0"/>
    <n v="26.4"/>
    <m/>
    <m/>
  </r>
  <r>
    <s v="2023-12"/>
    <s v="Edo"/>
    <s v="UBTH"/>
    <x v="4"/>
    <x v="4"/>
    <x v="0"/>
    <x v="0"/>
    <n v="4"/>
    <n v="0"/>
    <n v="3.1"/>
    <n v="0"/>
    <n v="15.5"/>
    <m/>
    <m/>
  </r>
  <r>
    <s v="2023-09"/>
    <s v="FCT"/>
    <s v="Wuse District Hospital"/>
    <x v="0"/>
    <x v="0"/>
    <x v="1"/>
    <x v="0"/>
    <n v="5"/>
    <n v="1"/>
    <n v="2.9"/>
    <n v="200"/>
    <n v="14.5"/>
    <m/>
    <m/>
  </r>
  <r>
    <s v="2023-02"/>
    <s v="Edo"/>
    <s v="UBTH"/>
    <x v="3"/>
    <x v="3"/>
    <x v="1"/>
    <x v="4"/>
    <n v="6"/>
    <n v="0"/>
    <n v="1.2"/>
    <n v="0"/>
    <n v="7.1999999999999993"/>
    <m/>
    <m/>
  </r>
  <r>
    <s v="2023-05"/>
    <s v="Kaduna"/>
    <s v="St Gerard Hospital"/>
    <x v="0"/>
    <x v="4"/>
    <x v="1"/>
    <x v="7"/>
    <n v="4"/>
    <n v="1"/>
    <n v="2.2999999999999998"/>
    <n v="250"/>
    <n v="9.1999999999999993"/>
    <m/>
    <m/>
  </r>
  <r>
    <s v="2023-05"/>
    <s v="Delta"/>
    <s v="Warri Central Hospital"/>
    <x v="2"/>
    <x v="2"/>
    <x v="0"/>
    <x v="0"/>
    <n v="5"/>
    <n v="1"/>
    <n v="2.9"/>
    <n v="200"/>
    <n v="14.5"/>
    <m/>
    <m/>
  </r>
  <r>
    <s v="2023-06"/>
    <s v="Kaduna"/>
    <s v="Barau Dikko Hospital"/>
    <x v="4"/>
    <x v="1"/>
    <x v="1"/>
    <x v="0"/>
    <n v="5"/>
    <n v="0"/>
    <n v="3.8"/>
    <n v="0"/>
    <n v="19"/>
    <m/>
    <m/>
  </r>
  <r>
    <s v="2023-09"/>
    <s v="Edo"/>
    <s v="Central Hospital Benin"/>
    <x v="4"/>
    <x v="0"/>
    <x v="1"/>
    <x v="7"/>
    <n v="4"/>
    <n v="0"/>
    <n v="1"/>
    <n v="0"/>
    <n v="4"/>
    <m/>
    <m/>
  </r>
  <r>
    <s v="2023-09"/>
    <s v="FCT"/>
    <s v="Wuse District Hospital"/>
    <x v="4"/>
    <x v="4"/>
    <x v="0"/>
    <x v="2"/>
    <n v="7"/>
    <n v="1"/>
    <n v="3.5"/>
    <n v="125"/>
    <n v="28"/>
    <m/>
    <m/>
  </r>
  <r>
    <s v="2023-08"/>
    <s v="Edo"/>
    <s v="UBTH"/>
    <x v="5"/>
    <x v="1"/>
    <x v="0"/>
    <x v="7"/>
    <n v="4"/>
    <n v="0"/>
    <n v="4.7"/>
    <n v="0"/>
    <n v="18.8"/>
    <m/>
    <m/>
  </r>
  <r>
    <s v="2023-06"/>
    <s v="Lagos"/>
    <s v="Ikeja General Hospital"/>
    <x v="3"/>
    <x v="4"/>
    <x v="1"/>
    <x v="7"/>
    <n v="3"/>
    <n v="0"/>
    <n v="2.1"/>
    <n v="0"/>
    <n v="8.4"/>
    <m/>
    <m/>
  </r>
  <r>
    <s v="2023-07"/>
    <s v="Kaduna"/>
    <s v="St Gerard Hospital"/>
    <x v="0"/>
    <x v="2"/>
    <x v="1"/>
    <x v="2"/>
    <n v="8"/>
    <n v="0"/>
    <n v="2"/>
    <n v="0"/>
    <n v="16"/>
    <m/>
    <m/>
  </r>
  <r>
    <s v="2023-04"/>
    <s v="Kaduna"/>
    <s v="St Gerard Hospital"/>
    <x v="4"/>
    <x v="1"/>
    <x v="1"/>
    <x v="3"/>
    <n v="2"/>
    <n v="0"/>
    <n v="3.5"/>
    <n v="0"/>
    <n v="7"/>
    <m/>
    <m/>
  </r>
  <r>
    <s v="2023-12"/>
    <s v="Kaduna"/>
    <s v="Barau Dikko Hospital"/>
    <x v="0"/>
    <x v="5"/>
    <x v="1"/>
    <x v="2"/>
    <n v="8"/>
    <n v="1"/>
    <n v="3.3"/>
    <n v="125"/>
    <n v="26.4"/>
    <m/>
    <m/>
  </r>
  <r>
    <s v="2023-10"/>
    <s v="Delta"/>
    <s v="Asaba General Hospital"/>
    <x v="0"/>
    <x v="1"/>
    <x v="1"/>
    <x v="8"/>
    <n v="7"/>
    <n v="0"/>
    <n v="4.7"/>
    <n v="0"/>
    <n v="32.9"/>
    <m/>
    <m/>
  </r>
  <r>
    <s v="2023-05"/>
    <s v="Anambra"/>
    <s v="Amaku General Hospital"/>
    <x v="3"/>
    <x v="1"/>
    <x v="0"/>
    <x v="8"/>
    <n v="7"/>
    <n v="1"/>
    <n v="4.2"/>
    <n v="142.85714285714286"/>
    <n v="29.400000000000002"/>
    <m/>
    <m/>
  </r>
  <r>
    <s v="2023-06"/>
    <s v="Rivers"/>
    <s v="UPTH"/>
    <x v="1"/>
    <x v="0"/>
    <x v="1"/>
    <x v="3"/>
    <n v="1"/>
    <n v="0"/>
    <n v="3"/>
    <n v="0"/>
    <n v="6"/>
    <m/>
    <m/>
  </r>
  <r>
    <s v="2023-03"/>
    <s v="Kaduna"/>
    <s v="St Gerard Hospital"/>
    <x v="0"/>
    <x v="2"/>
    <x v="1"/>
    <x v="1"/>
    <n v="3"/>
    <n v="0"/>
    <n v="3.5"/>
    <n v="0"/>
    <n v="10.5"/>
    <m/>
    <m/>
  </r>
  <r>
    <s v="2023-12"/>
    <s v="Delta"/>
    <s v="Asaba General Hospital"/>
    <x v="1"/>
    <x v="4"/>
    <x v="1"/>
    <x v="4"/>
    <n v="5"/>
    <n v="0"/>
    <n v="3.6"/>
    <n v="0"/>
    <n v="21.6"/>
    <m/>
    <m/>
  </r>
  <r>
    <s v="2023-07"/>
    <s v="Kano"/>
    <s v="Aminu Kano Teaching Hospital"/>
    <x v="2"/>
    <x v="0"/>
    <x v="0"/>
    <x v="1"/>
    <n v="3"/>
    <n v="0"/>
    <n v="3.4"/>
    <n v="0"/>
    <n v="10.199999999999999"/>
    <m/>
    <m/>
  </r>
  <r>
    <s v="2023-09"/>
    <s v="Oyo"/>
    <s v="UCH Ibadan"/>
    <x v="5"/>
    <x v="1"/>
    <x v="1"/>
    <x v="7"/>
    <n v="3"/>
    <n v="0"/>
    <n v="1.6"/>
    <n v="0"/>
    <n v="6.4"/>
    <m/>
    <m/>
  </r>
  <r>
    <s v="2023-06"/>
    <s v="Lagos"/>
    <s v="Ikeja General Hospital"/>
    <x v="1"/>
    <x v="0"/>
    <x v="1"/>
    <x v="1"/>
    <n v="3"/>
    <n v="0"/>
    <n v="2.4"/>
    <n v="0"/>
    <n v="7.1999999999999993"/>
    <m/>
    <m/>
  </r>
  <r>
    <s v="2023-07"/>
    <s v="Oyo"/>
    <s v="UCH Ibadan"/>
    <x v="5"/>
    <x v="2"/>
    <x v="0"/>
    <x v="0"/>
    <n v="5"/>
    <n v="0"/>
    <n v="2.2999999999999998"/>
    <n v="0"/>
    <n v="11.5"/>
    <m/>
    <m/>
  </r>
  <r>
    <s v="2023-09"/>
    <s v="FCT"/>
    <s v="Wuse District Hospital"/>
    <x v="0"/>
    <x v="4"/>
    <x v="1"/>
    <x v="1"/>
    <n v="2"/>
    <n v="0"/>
    <n v="1.4"/>
    <n v="0"/>
    <n v="4.1999999999999993"/>
    <m/>
    <m/>
  </r>
  <r>
    <s v="2023-10"/>
    <s v="Borno"/>
    <s v="Maiduguri Specialist Hospital"/>
    <x v="0"/>
    <x v="1"/>
    <x v="1"/>
    <x v="1"/>
    <n v="3"/>
    <n v="0"/>
    <n v="4.0999999999999996"/>
    <n v="0"/>
    <n v="12.299999999999999"/>
    <m/>
    <m/>
  </r>
  <r>
    <s v="2023-10"/>
    <s v="FCT"/>
    <s v="National Hospital Abuja"/>
    <x v="5"/>
    <x v="0"/>
    <x v="1"/>
    <x v="3"/>
    <n v="2"/>
    <n v="0"/>
    <n v="3.1"/>
    <n v="0"/>
    <n v="6.2"/>
    <m/>
    <m/>
  </r>
  <r>
    <s v="2023-10"/>
    <s v="Edo"/>
    <s v="Central Hospital Benin"/>
    <x v="3"/>
    <x v="3"/>
    <x v="0"/>
    <x v="4"/>
    <n v="6"/>
    <n v="1"/>
    <n v="3.5"/>
    <n v="166.66666666666666"/>
    <n v="21"/>
    <m/>
    <m/>
  </r>
  <r>
    <s v="2023-03"/>
    <s v="Anambra"/>
    <s v="NAUTH Nnewi"/>
    <x v="0"/>
    <x v="1"/>
    <x v="0"/>
    <x v="7"/>
    <n v="3"/>
    <n v="0"/>
    <n v="4.9000000000000004"/>
    <n v="0"/>
    <n v="19.600000000000001"/>
    <m/>
    <m/>
  </r>
  <r>
    <s v="2023-10"/>
    <s v="Edo"/>
    <s v="UBTH"/>
    <x v="2"/>
    <x v="5"/>
    <x v="1"/>
    <x v="8"/>
    <n v="7"/>
    <n v="0"/>
    <n v="3.3"/>
    <n v="0"/>
    <n v="23.099999999999998"/>
    <m/>
    <m/>
  </r>
  <r>
    <s v="2023-11"/>
    <s v="FCT"/>
    <s v="Wuse District Hospital"/>
    <x v="3"/>
    <x v="0"/>
    <x v="0"/>
    <x v="7"/>
    <n v="4"/>
    <n v="0"/>
    <n v="3"/>
    <n v="0"/>
    <n v="12"/>
    <m/>
    <m/>
  </r>
  <r>
    <s v="2023-02"/>
    <s v="Kaduna"/>
    <s v="Barau Dikko Hospital"/>
    <x v="2"/>
    <x v="0"/>
    <x v="0"/>
    <x v="3"/>
    <n v="2"/>
    <n v="0"/>
    <n v="3.2"/>
    <n v="0"/>
    <n v="6.4"/>
    <m/>
    <m/>
  </r>
  <r>
    <s v="2023-01"/>
    <s v="FCT"/>
    <s v="National Hospital Abuja"/>
    <x v="4"/>
    <x v="1"/>
    <x v="1"/>
    <x v="1"/>
    <n v="3"/>
    <n v="0"/>
    <n v="1.8"/>
    <n v="0"/>
    <n v="5.4"/>
    <m/>
    <m/>
  </r>
  <r>
    <s v="2023-01"/>
    <s v="Borno"/>
    <s v="UMTH"/>
    <x v="3"/>
    <x v="4"/>
    <x v="0"/>
    <x v="0"/>
    <n v="5"/>
    <n v="0"/>
    <n v="3.4"/>
    <n v="0"/>
    <n v="17"/>
    <m/>
    <m/>
  </r>
  <r>
    <s v="2023-04"/>
    <s v="Edo"/>
    <s v="UBTH"/>
    <x v="2"/>
    <x v="3"/>
    <x v="1"/>
    <x v="1"/>
    <n v="3"/>
    <n v="0"/>
    <n v="2.6"/>
    <n v="0"/>
    <n v="7.8000000000000007"/>
    <m/>
    <m/>
  </r>
  <r>
    <s v="2023-04"/>
    <s v="Lagos"/>
    <s v="Ikeja General Hospital"/>
    <x v="5"/>
    <x v="5"/>
    <x v="0"/>
    <x v="1"/>
    <n v="3"/>
    <n v="0"/>
    <n v="3.3"/>
    <n v="0"/>
    <n v="9.8999999999999986"/>
    <m/>
    <m/>
  </r>
  <r>
    <s v="2023-04"/>
    <s v="Delta"/>
    <s v="Warri Central Hospital"/>
    <x v="4"/>
    <x v="4"/>
    <x v="0"/>
    <x v="4"/>
    <n v="5"/>
    <n v="0"/>
    <n v="3.8"/>
    <n v="0"/>
    <n v="22.799999999999997"/>
    <m/>
    <m/>
  </r>
  <r>
    <s v="2023-12"/>
    <s v="Rivers"/>
    <s v="UPTH"/>
    <x v="5"/>
    <x v="4"/>
    <x v="0"/>
    <x v="4"/>
    <n v="6"/>
    <n v="0"/>
    <n v="4.9000000000000004"/>
    <n v="0"/>
    <n v="29.400000000000002"/>
    <m/>
    <m/>
  </r>
  <r>
    <s v="2023-08"/>
    <s v="Lagos"/>
    <s v="LASUTH"/>
    <x v="0"/>
    <x v="2"/>
    <x v="0"/>
    <x v="7"/>
    <n v="4"/>
    <n v="0"/>
    <n v="2.9"/>
    <n v="0"/>
    <n v="11.6"/>
    <m/>
    <m/>
  </r>
  <r>
    <s v="2023-05"/>
    <s v="Lagos"/>
    <s v="Ikeja General Hospital"/>
    <x v="2"/>
    <x v="2"/>
    <x v="0"/>
    <x v="4"/>
    <n v="6"/>
    <n v="0"/>
    <n v="1.3"/>
    <n v="0"/>
    <n v="7.8000000000000007"/>
    <m/>
    <m/>
  </r>
  <r>
    <s v="2023-03"/>
    <s v="Delta"/>
    <s v="Warri Central Hospital"/>
    <x v="5"/>
    <x v="5"/>
    <x v="1"/>
    <x v="8"/>
    <n v="7"/>
    <n v="2"/>
    <n v="2.6"/>
    <n v="285.71428571428572"/>
    <n v="18.2"/>
    <m/>
    <m/>
  </r>
  <r>
    <s v="2023-04"/>
    <s v="Lagos"/>
    <s v="Ikeja General Hospital"/>
    <x v="5"/>
    <x v="1"/>
    <x v="0"/>
    <x v="0"/>
    <n v="4"/>
    <n v="0"/>
    <n v="3.7"/>
    <n v="0"/>
    <n v="18.5"/>
    <m/>
    <m/>
  </r>
  <r>
    <s v="2023-03"/>
    <s v="Rivers"/>
    <s v="UPTH"/>
    <x v="1"/>
    <x v="3"/>
    <x v="0"/>
    <x v="0"/>
    <n v="5"/>
    <n v="1"/>
    <n v="3.5"/>
    <n v="200"/>
    <n v="17.5"/>
    <m/>
    <m/>
  </r>
  <r>
    <s v="2023-08"/>
    <s v="Lagos"/>
    <s v="Ikeja General Hospital"/>
    <x v="0"/>
    <x v="4"/>
    <x v="1"/>
    <x v="7"/>
    <n v="4"/>
    <n v="1"/>
    <n v="2.7"/>
    <n v="250"/>
    <n v="10.8"/>
    <m/>
    <m/>
  </r>
  <r>
    <s v="2023-12"/>
    <s v="Borno"/>
    <s v="UMTH"/>
    <x v="0"/>
    <x v="5"/>
    <x v="1"/>
    <x v="1"/>
    <n v="3"/>
    <n v="0"/>
    <n v="3.1"/>
    <n v="0"/>
    <n v="9.3000000000000007"/>
    <m/>
    <m/>
  </r>
  <r>
    <s v="2023-07"/>
    <s v="Edo"/>
    <s v="UBTH"/>
    <x v="3"/>
    <x v="2"/>
    <x v="1"/>
    <x v="0"/>
    <n v="4"/>
    <n v="0"/>
    <n v="2.2999999999999998"/>
    <n v="0"/>
    <n v="11.5"/>
    <m/>
    <m/>
  </r>
  <r>
    <s v="2023-09"/>
    <s v="Kaduna"/>
    <s v="St Gerard Hospital"/>
    <x v="0"/>
    <x v="0"/>
    <x v="0"/>
    <x v="4"/>
    <n v="4"/>
    <n v="0"/>
    <n v="2.7"/>
    <n v="0"/>
    <n v="16.200000000000003"/>
    <m/>
    <m/>
  </r>
  <r>
    <s v="2023-01"/>
    <s v="Kaduna"/>
    <s v="St Gerard Hospital"/>
    <x v="5"/>
    <x v="3"/>
    <x v="1"/>
    <x v="7"/>
    <n v="4"/>
    <n v="0"/>
    <n v="2.2999999999999998"/>
    <n v="0"/>
    <n v="9.1999999999999993"/>
    <m/>
    <m/>
  </r>
  <r>
    <s v="2023-07"/>
    <s v="Rivers"/>
    <s v="Braithwaite Memorial Hospital"/>
    <x v="3"/>
    <x v="3"/>
    <x v="1"/>
    <x v="0"/>
    <n v="4"/>
    <n v="2"/>
    <n v="2.7"/>
    <n v="400"/>
    <n v="13.5"/>
    <m/>
    <m/>
  </r>
  <r>
    <s v="2023-10"/>
    <s v="Kaduna"/>
    <s v="Barau Dikko Hospital"/>
    <x v="5"/>
    <x v="5"/>
    <x v="0"/>
    <x v="1"/>
    <n v="2"/>
    <n v="0"/>
    <n v="3"/>
    <n v="0"/>
    <n v="9"/>
    <m/>
    <m/>
  </r>
  <r>
    <s v="2023-09"/>
    <s v="Rivers"/>
    <s v="Braithwaite Memorial Hospital"/>
    <x v="5"/>
    <x v="5"/>
    <x v="0"/>
    <x v="13"/>
    <n v="12"/>
    <n v="0"/>
    <n v="4.3"/>
    <n v="0"/>
    <n v="51.599999999999994"/>
    <m/>
    <m/>
  </r>
  <r>
    <s v="2023-11"/>
    <s v="Anambra"/>
    <s v="Amaku General Hospital"/>
    <x v="2"/>
    <x v="4"/>
    <x v="1"/>
    <x v="1"/>
    <n v="3"/>
    <n v="0"/>
    <n v="3.1"/>
    <n v="0"/>
    <n v="9.3000000000000007"/>
    <m/>
    <m/>
  </r>
  <r>
    <s v="2023-09"/>
    <s v="Lagos"/>
    <s v="LASUTH"/>
    <x v="0"/>
    <x v="0"/>
    <x v="0"/>
    <x v="7"/>
    <n v="2"/>
    <n v="0"/>
    <n v="2.4"/>
    <n v="0"/>
    <n v="9.6"/>
    <m/>
    <m/>
  </r>
  <r>
    <s v="2023-10"/>
    <s v="Kano"/>
    <s v="Murtala Mohammed Hospital"/>
    <x v="3"/>
    <x v="2"/>
    <x v="0"/>
    <x v="4"/>
    <n v="6"/>
    <n v="0"/>
    <n v="2.5"/>
    <n v="0"/>
    <n v="15"/>
    <m/>
    <m/>
  </r>
  <r>
    <s v="2023-03"/>
    <s v="Kano"/>
    <s v="Aminu Kano Teaching Hospital"/>
    <x v="3"/>
    <x v="1"/>
    <x v="1"/>
    <x v="2"/>
    <n v="6"/>
    <n v="0"/>
    <n v="1.1000000000000001"/>
    <n v="0"/>
    <n v="8.8000000000000007"/>
    <m/>
    <m/>
  </r>
  <r>
    <s v="2023-09"/>
    <s v="Oyo"/>
    <s v="Adeoyo Maternity Hospital"/>
    <x v="2"/>
    <x v="4"/>
    <x v="1"/>
    <x v="8"/>
    <n v="7"/>
    <n v="0"/>
    <n v="3.8"/>
    <n v="0"/>
    <n v="26.599999999999998"/>
    <m/>
    <m/>
  </r>
  <r>
    <s v="2023-01"/>
    <s v="Anambra"/>
    <s v="Amaku General Hospital"/>
    <x v="2"/>
    <x v="1"/>
    <x v="0"/>
    <x v="0"/>
    <n v="4"/>
    <n v="0"/>
    <n v="2.9"/>
    <n v="0"/>
    <n v="14.5"/>
    <m/>
    <m/>
  </r>
  <r>
    <s v="2023-11"/>
    <s v="Edo"/>
    <s v="UBTH"/>
    <x v="2"/>
    <x v="2"/>
    <x v="0"/>
    <x v="2"/>
    <n v="8"/>
    <n v="1"/>
    <n v="2.2000000000000002"/>
    <n v="125"/>
    <n v="17.600000000000001"/>
    <m/>
    <m/>
  </r>
  <r>
    <s v="2023-01"/>
    <s v="Borno"/>
    <s v="UMTH"/>
    <x v="2"/>
    <x v="1"/>
    <x v="0"/>
    <x v="4"/>
    <n v="6"/>
    <n v="0"/>
    <n v="1.7"/>
    <n v="0"/>
    <n v="10.199999999999999"/>
    <m/>
    <m/>
  </r>
  <r>
    <s v="2023-06"/>
    <s v="Lagos"/>
    <s v="LASUTH"/>
    <x v="0"/>
    <x v="0"/>
    <x v="0"/>
    <x v="2"/>
    <n v="8"/>
    <n v="0"/>
    <n v="3.1"/>
    <n v="0"/>
    <n v="24.8"/>
    <m/>
    <m/>
  </r>
  <r>
    <s v="2023-10"/>
    <s v="Edo"/>
    <s v="Central Hospital Benin"/>
    <x v="3"/>
    <x v="2"/>
    <x v="0"/>
    <x v="7"/>
    <n v="4"/>
    <n v="0"/>
    <n v="1.7"/>
    <n v="0"/>
    <n v="6.8"/>
    <m/>
    <m/>
  </r>
  <r>
    <s v="2023-10"/>
    <s v="Rivers"/>
    <s v="UPTH"/>
    <x v="0"/>
    <x v="0"/>
    <x v="1"/>
    <x v="4"/>
    <n v="3"/>
    <n v="0"/>
    <n v="3.9"/>
    <n v="0"/>
    <n v="23.4"/>
    <m/>
    <m/>
  </r>
  <r>
    <s v="2023-06"/>
    <s v="Delta"/>
    <s v="Asaba General Hospital"/>
    <x v="1"/>
    <x v="4"/>
    <x v="0"/>
    <x v="4"/>
    <n v="5"/>
    <n v="1"/>
    <n v="2.5"/>
    <n v="166.66666666666666"/>
    <n v="15"/>
    <m/>
    <m/>
  </r>
  <r>
    <s v="2023-12"/>
    <s v="FCT"/>
    <s v="National Hospital Abuja"/>
    <x v="5"/>
    <x v="5"/>
    <x v="0"/>
    <x v="7"/>
    <n v="4"/>
    <n v="0"/>
    <n v="2.6"/>
    <n v="0"/>
    <n v="10.4"/>
    <m/>
    <m/>
  </r>
  <r>
    <s v="2023-09"/>
    <s v="Oyo"/>
    <s v="Adeoyo Maternity Hospital"/>
    <x v="4"/>
    <x v="0"/>
    <x v="0"/>
    <x v="0"/>
    <n v="5"/>
    <n v="1"/>
    <n v="2.6"/>
    <n v="200"/>
    <n v="13"/>
    <m/>
    <m/>
  </r>
  <r>
    <s v="2023-11"/>
    <s v="Edo"/>
    <s v="Central Hospital Benin"/>
    <x v="3"/>
    <x v="3"/>
    <x v="0"/>
    <x v="4"/>
    <n v="6"/>
    <n v="0"/>
    <n v="3.5"/>
    <n v="0"/>
    <n v="21"/>
    <m/>
    <m/>
  </r>
  <r>
    <s v="2023-10"/>
    <s v="Kano"/>
    <s v="Murtala Mohammed Hospital"/>
    <x v="0"/>
    <x v="2"/>
    <x v="0"/>
    <x v="3"/>
    <n v="1"/>
    <n v="0"/>
    <n v="3.6"/>
    <n v="0"/>
    <n v="7.2"/>
    <m/>
    <m/>
  </r>
  <r>
    <s v="2023-05"/>
    <s v="Borno"/>
    <s v="UMTH"/>
    <x v="3"/>
    <x v="1"/>
    <x v="0"/>
    <x v="8"/>
    <n v="7"/>
    <n v="1"/>
    <n v="0.3"/>
    <n v="142.85714285714286"/>
    <n v="2.1"/>
    <m/>
    <m/>
  </r>
  <r>
    <s v="2023-06"/>
    <s v="Edo"/>
    <s v="Central Hospital Benin"/>
    <x v="4"/>
    <x v="3"/>
    <x v="1"/>
    <x v="7"/>
    <n v="4"/>
    <n v="0"/>
    <n v="3"/>
    <n v="0"/>
    <n v="12"/>
    <m/>
    <m/>
  </r>
  <r>
    <s v="2023-04"/>
    <s v="Kano"/>
    <s v="Murtala Mohammed Hospital"/>
    <x v="3"/>
    <x v="1"/>
    <x v="0"/>
    <x v="4"/>
    <n v="5"/>
    <n v="1"/>
    <n v="2.2000000000000002"/>
    <n v="166.66666666666666"/>
    <n v="13.200000000000001"/>
    <m/>
    <m/>
  </r>
  <r>
    <s v="2023-12"/>
    <s v="FCT"/>
    <s v="Wuse District Hospital"/>
    <x v="2"/>
    <x v="1"/>
    <x v="0"/>
    <x v="7"/>
    <n v="3"/>
    <n v="0"/>
    <n v="3.2"/>
    <n v="0"/>
    <n v="12.8"/>
    <m/>
    <m/>
  </r>
  <r>
    <s v="2023-12"/>
    <s v="Kaduna"/>
    <s v="St Gerard Hospital"/>
    <x v="2"/>
    <x v="2"/>
    <x v="0"/>
    <x v="9"/>
    <n v="9"/>
    <n v="1"/>
    <n v="3.1"/>
    <n v="100"/>
    <n v="31"/>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Delta"/>
    <x v="0"/>
    <s v="Pediatrics"/>
    <s v="Admission"/>
    <s v="Female"/>
    <n v="5"/>
    <n v="5"/>
    <n v="1"/>
    <n v="4.5999999999999996"/>
    <n v="200"/>
    <n v="23"/>
    <n v="2301"/>
  </r>
  <r>
    <x v="0"/>
    <s v="FCT"/>
    <x v="1"/>
    <s v="Pediatrics"/>
    <s v="Delivery"/>
    <s v="Male"/>
    <n v="3"/>
    <n v="3"/>
    <n v="0"/>
    <n v="3.8"/>
    <n v="0"/>
    <n v="11.399999999999999"/>
    <m/>
  </r>
  <r>
    <x v="1"/>
    <s v="FCT"/>
    <x v="1"/>
    <s v="Outpatient"/>
    <s v="Surgery"/>
    <s v="Male"/>
    <n v="5"/>
    <n v="5"/>
    <n v="0"/>
    <n v="4.5"/>
    <n v="0"/>
    <n v="22.5"/>
    <m/>
  </r>
  <r>
    <x v="2"/>
    <s v="Anambra"/>
    <x v="2"/>
    <s v="Maternity"/>
    <s v="Consultation"/>
    <s v="Female"/>
    <n v="3"/>
    <n v="3"/>
    <n v="0"/>
    <n v="2.8"/>
    <n v="0"/>
    <n v="8.3999999999999986"/>
    <m/>
  </r>
  <r>
    <x v="2"/>
    <s v="Lagos"/>
    <x v="3"/>
    <s v="Outpatient"/>
    <s v="Lab Test"/>
    <s v="Female"/>
    <n v="5"/>
    <n v="4"/>
    <n v="0"/>
    <n v="3"/>
    <n v="0"/>
    <n v="15"/>
    <m/>
  </r>
  <r>
    <x v="3"/>
    <s v="Lagos"/>
    <x v="3"/>
    <s v="Internal Medicine"/>
    <s v="Admission"/>
    <s v="Male"/>
    <n v="3"/>
    <n v="3"/>
    <n v="0"/>
    <n v="1.9"/>
    <n v="0"/>
    <n v="5.6999999999999993"/>
    <m/>
  </r>
  <r>
    <x v="4"/>
    <s v="Edo"/>
    <x v="4"/>
    <s v="Outpatient"/>
    <s v="Consultation"/>
    <s v="Male"/>
    <n v="8"/>
    <n v="8"/>
    <n v="0"/>
    <n v="2"/>
    <n v="0"/>
    <n v="16"/>
    <m/>
  </r>
  <r>
    <x v="5"/>
    <s v="Kaduna"/>
    <x v="5"/>
    <s v="Internal Medicine"/>
    <s v="Consultation"/>
    <s v="Male"/>
    <n v="5"/>
    <n v="4"/>
    <n v="0"/>
    <n v="1.4"/>
    <n v="0"/>
    <n v="7"/>
    <m/>
  </r>
  <r>
    <x v="4"/>
    <s v="Kaduna"/>
    <x v="6"/>
    <s v="Emergency"/>
    <s v="Admission"/>
    <s v="Female"/>
    <n v="3"/>
    <n v="2"/>
    <n v="0"/>
    <n v="3.9"/>
    <n v="0"/>
    <n v="11.7"/>
    <m/>
  </r>
  <r>
    <x v="2"/>
    <s v="Kano"/>
    <x v="7"/>
    <s v="Surgery"/>
    <s v="Consultation"/>
    <s v="Female"/>
    <n v="2"/>
    <n v="1"/>
    <n v="0"/>
    <n v="3.8"/>
    <n v="0"/>
    <n v="7.6"/>
    <m/>
  </r>
  <r>
    <x v="6"/>
    <s v="Kaduna"/>
    <x v="6"/>
    <s v="Pediatrics"/>
    <s v="Surgery"/>
    <s v="Male"/>
    <n v="2"/>
    <n v="2"/>
    <n v="0"/>
    <n v="3.8"/>
    <n v="0"/>
    <n v="7.6"/>
    <m/>
  </r>
  <r>
    <x v="3"/>
    <s v="Kano"/>
    <x v="8"/>
    <s v="Surgery"/>
    <s v="Delivery"/>
    <s v="Female"/>
    <n v="6"/>
    <n v="6"/>
    <n v="0"/>
    <n v="3.3"/>
    <n v="0"/>
    <n v="19.799999999999997"/>
    <m/>
  </r>
  <r>
    <x v="0"/>
    <s v="Delta"/>
    <x v="0"/>
    <s v="Outpatient"/>
    <s v="Admission"/>
    <s v="Male"/>
    <n v="1"/>
    <n v="1"/>
    <n v="0"/>
    <n v="3.1"/>
    <n v="0"/>
    <n v="3.1"/>
    <m/>
  </r>
  <r>
    <x v="7"/>
    <s v="Borno"/>
    <x v="9"/>
    <s v="Pediatrics"/>
    <s v="Lab Test"/>
    <s v="Male"/>
    <n v="5"/>
    <n v="5"/>
    <n v="0"/>
    <n v="1"/>
    <n v="0"/>
    <n v="5"/>
    <m/>
  </r>
  <r>
    <x v="5"/>
    <s v="Rivers"/>
    <x v="10"/>
    <s v="Internal Medicine"/>
    <s v="Admission"/>
    <s v="Female"/>
    <n v="11"/>
    <n v="11"/>
    <n v="0"/>
    <n v="3.3"/>
    <n v="0"/>
    <n v="36.299999999999997"/>
    <m/>
  </r>
  <r>
    <x v="8"/>
    <s v="Edo"/>
    <x v="11"/>
    <s v="Maternity"/>
    <s v="Delivery"/>
    <s v="Male"/>
    <n v="1"/>
    <n v="1"/>
    <n v="0"/>
    <n v="3.3"/>
    <n v="0"/>
    <n v="3.3"/>
    <m/>
  </r>
  <r>
    <x v="2"/>
    <s v="Delta"/>
    <x v="12"/>
    <s v="Pediatrics"/>
    <s v="Medication"/>
    <s v="Male"/>
    <n v="4"/>
    <n v="3"/>
    <n v="0"/>
    <n v="3"/>
    <n v="0"/>
    <n v="12"/>
    <m/>
  </r>
  <r>
    <x v="7"/>
    <s v="Kaduna"/>
    <x v="6"/>
    <s v="Outpatient"/>
    <s v="Lab Test"/>
    <s v="Female"/>
    <n v="2"/>
    <n v="2"/>
    <n v="0"/>
    <n v="1.3"/>
    <n v="0"/>
    <n v="2.6"/>
    <m/>
  </r>
  <r>
    <x v="1"/>
    <s v="Edo"/>
    <x v="11"/>
    <s v="Internal Medicine"/>
    <s v="Consultation"/>
    <s v="Female"/>
    <n v="3"/>
    <n v="3"/>
    <n v="0"/>
    <n v="4.0999999999999996"/>
    <n v="0"/>
    <n v="12.299999999999999"/>
    <m/>
  </r>
  <r>
    <x v="4"/>
    <s v="Delta"/>
    <x v="0"/>
    <s v="Emergency"/>
    <s v="Surgery"/>
    <s v="Male"/>
    <n v="6"/>
    <n v="5"/>
    <n v="0"/>
    <n v="3.8"/>
    <n v="0"/>
    <n v="22.799999999999997"/>
    <m/>
  </r>
  <r>
    <x v="8"/>
    <s v="Rivers"/>
    <x v="10"/>
    <s v="Maternity"/>
    <s v="Lab Test"/>
    <s v="Male"/>
    <n v="2"/>
    <n v="2"/>
    <n v="0"/>
    <n v="1.4"/>
    <n v="0"/>
    <n v="2.8"/>
    <m/>
  </r>
  <r>
    <x v="7"/>
    <s v="Rivers"/>
    <x v="10"/>
    <s v="Pediatrics"/>
    <s v="Surgery"/>
    <s v="Male"/>
    <n v="5"/>
    <n v="5"/>
    <n v="0"/>
    <n v="3.1"/>
    <n v="0"/>
    <n v="15.5"/>
    <m/>
  </r>
  <r>
    <x v="1"/>
    <s v="Delta"/>
    <x v="0"/>
    <s v="Internal Medicine"/>
    <s v="Lab Test"/>
    <s v="Female"/>
    <n v="8"/>
    <n v="6"/>
    <n v="1"/>
    <n v="1.6"/>
    <n v="125"/>
    <n v="12.8"/>
    <m/>
  </r>
  <r>
    <x v="8"/>
    <s v="Kaduna"/>
    <x v="6"/>
    <s v="Emergency"/>
    <s v="Admission"/>
    <s v="Male"/>
    <n v="7"/>
    <n v="5"/>
    <n v="0"/>
    <n v="4.2"/>
    <n v="0"/>
    <n v="29.400000000000002"/>
    <m/>
  </r>
  <r>
    <x v="7"/>
    <s v="Kano"/>
    <x v="8"/>
    <s v="Surgery"/>
    <s v="Consultation"/>
    <s v="Male"/>
    <n v="1"/>
    <n v="1"/>
    <n v="0"/>
    <n v="3.2"/>
    <n v="0"/>
    <n v="3.2"/>
    <m/>
  </r>
  <r>
    <x v="8"/>
    <s v="Borno"/>
    <x v="13"/>
    <s v="Emergency"/>
    <s v="Lab Test"/>
    <s v="Male"/>
    <n v="5"/>
    <n v="4"/>
    <n v="0"/>
    <n v="1.8"/>
    <n v="0"/>
    <n v="9"/>
    <m/>
  </r>
  <r>
    <x v="6"/>
    <s v="Edo"/>
    <x v="11"/>
    <s v="Pediatrics"/>
    <s v="Lab Test"/>
    <s v="Female"/>
    <n v="5"/>
    <n v="5"/>
    <n v="1"/>
    <n v="3.9"/>
    <n v="200"/>
    <n v="19.5"/>
    <m/>
  </r>
  <r>
    <x v="2"/>
    <s v="Kaduna"/>
    <x v="5"/>
    <s v="Emergency"/>
    <s v="Consultation"/>
    <s v="Male"/>
    <n v="7"/>
    <n v="7"/>
    <n v="0"/>
    <n v="2.8"/>
    <n v="0"/>
    <n v="19.599999999999998"/>
    <m/>
  </r>
  <r>
    <x v="1"/>
    <s v="Edo"/>
    <x v="11"/>
    <s v="Maternity"/>
    <s v="Delivery"/>
    <s v="Female"/>
    <n v="5"/>
    <n v="3"/>
    <n v="0"/>
    <n v="2.5"/>
    <n v="0"/>
    <n v="12.5"/>
    <m/>
  </r>
  <r>
    <x v="9"/>
    <s v="Borno"/>
    <x v="13"/>
    <s v="Maternity"/>
    <s v="Medication"/>
    <s v="Female"/>
    <n v="6"/>
    <n v="5"/>
    <n v="0"/>
    <n v="3.8"/>
    <n v="0"/>
    <n v="22.799999999999997"/>
    <m/>
  </r>
  <r>
    <x v="3"/>
    <s v="FCT"/>
    <x v="1"/>
    <s v="Surgery"/>
    <s v="Surgery"/>
    <s v="Male"/>
    <n v="8"/>
    <n v="8"/>
    <n v="1"/>
    <n v="3.3"/>
    <n v="125"/>
    <n v="26.4"/>
    <m/>
  </r>
  <r>
    <x v="6"/>
    <s v="Kaduna"/>
    <x v="6"/>
    <s v="Internal Medicine"/>
    <s v="Medication"/>
    <s v="Female"/>
    <n v="10"/>
    <n v="9"/>
    <n v="0"/>
    <n v="3.3"/>
    <n v="0"/>
    <n v="33"/>
    <m/>
  </r>
  <r>
    <x v="7"/>
    <s v="Oyo"/>
    <x v="14"/>
    <s v="Emergency"/>
    <s v="Consultation"/>
    <s v="Female"/>
    <n v="4"/>
    <n v="4"/>
    <n v="1"/>
    <n v="2.1"/>
    <n v="250"/>
    <n v="8.4"/>
    <m/>
  </r>
  <r>
    <x v="6"/>
    <s v="FCT"/>
    <x v="1"/>
    <s v="Maternity"/>
    <s v="Medication"/>
    <s v="Female"/>
    <n v="4"/>
    <n v="4"/>
    <n v="0"/>
    <n v="2.7"/>
    <n v="0"/>
    <n v="10.8"/>
    <m/>
  </r>
  <r>
    <x v="2"/>
    <s v="Edo"/>
    <x v="4"/>
    <s v="Surgery"/>
    <s v="Delivery"/>
    <s v="Female"/>
    <n v="8"/>
    <n v="8"/>
    <n v="0"/>
    <n v="2.2000000000000002"/>
    <n v="0"/>
    <n v="17.600000000000001"/>
    <m/>
  </r>
  <r>
    <x v="4"/>
    <s v="Kaduna"/>
    <x v="6"/>
    <s v="Pediatrics"/>
    <s v="Surgery"/>
    <s v="Male"/>
    <n v="3"/>
    <n v="3"/>
    <n v="0"/>
    <n v="4.7"/>
    <n v="0"/>
    <n v="14.100000000000001"/>
    <m/>
  </r>
  <r>
    <x v="8"/>
    <s v="Lagos"/>
    <x v="15"/>
    <s v="Maternity"/>
    <s v="Surgery"/>
    <s v="Female"/>
    <n v="7"/>
    <n v="6"/>
    <n v="0"/>
    <n v="2.8"/>
    <n v="0"/>
    <n v="19.599999999999998"/>
    <m/>
  </r>
  <r>
    <x v="10"/>
    <s v="Edo"/>
    <x v="11"/>
    <s v="Outpatient"/>
    <s v="Lab Test"/>
    <s v="Female"/>
    <n v="3"/>
    <n v="3"/>
    <n v="0"/>
    <n v="4.9000000000000004"/>
    <n v="0"/>
    <n v="14.700000000000001"/>
    <m/>
  </r>
  <r>
    <x v="8"/>
    <s v="Borno"/>
    <x v="13"/>
    <s v="Pediatrics"/>
    <s v="Admission"/>
    <s v="Female"/>
    <n v="3"/>
    <n v="3"/>
    <n v="0"/>
    <n v="3.4"/>
    <n v="0"/>
    <n v="10.199999999999999"/>
    <m/>
  </r>
  <r>
    <x v="3"/>
    <s v="Kaduna"/>
    <x v="6"/>
    <s v="Maternity"/>
    <s v="Surgery"/>
    <s v="Male"/>
    <n v="3"/>
    <n v="3"/>
    <n v="1"/>
    <n v="3.9"/>
    <n v="333.33333333333331"/>
    <n v="11.7"/>
    <m/>
  </r>
  <r>
    <x v="2"/>
    <s v="FCT"/>
    <x v="16"/>
    <s v="Maternity"/>
    <s v="Surgery"/>
    <s v="Female"/>
    <n v="9"/>
    <n v="9"/>
    <n v="0"/>
    <n v="2.5"/>
    <n v="0"/>
    <n v="22.5"/>
    <m/>
  </r>
  <r>
    <x v="5"/>
    <s v="Edo"/>
    <x v="4"/>
    <s v="Maternity"/>
    <s v="Medication"/>
    <s v="Male"/>
    <n v="2"/>
    <n v="1"/>
    <n v="0"/>
    <n v="3.2"/>
    <n v="0"/>
    <n v="6.4"/>
    <m/>
  </r>
  <r>
    <x v="0"/>
    <s v="Kaduna"/>
    <x v="5"/>
    <s v="Surgery"/>
    <s v="Consultation"/>
    <s v="Male"/>
    <n v="7"/>
    <n v="6"/>
    <n v="1"/>
    <n v="3"/>
    <n v="142.85714285714286"/>
    <n v="21"/>
    <m/>
  </r>
  <r>
    <x v="10"/>
    <s v="Kano"/>
    <x v="8"/>
    <s v="Emergency"/>
    <s v="Delivery"/>
    <s v="Female"/>
    <n v="8"/>
    <n v="6"/>
    <n v="0"/>
    <n v="3.1"/>
    <n v="0"/>
    <n v="24.8"/>
    <m/>
  </r>
  <r>
    <x v="0"/>
    <s v="Rivers"/>
    <x v="10"/>
    <s v="Outpatient"/>
    <s v="Delivery"/>
    <s v="Female"/>
    <n v="4"/>
    <n v="3"/>
    <n v="0"/>
    <n v="3.3"/>
    <n v="0"/>
    <n v="13.2"/>
    <m/>
  </r>
  <r>
    <x v="11"/>
    <s v="Oyo"/>
    <x v="14"/>
    <s v="Surgery"/>
    <s v="Consultation"/>
    <s v="Female"/>
    <n v="8"/>
    <n v="7"/>
    <n v="0"/>
    <n v="2.9"/>
    <n v="0"/>
    <n v="23.2"/>
    <m/>
  </r>
  <r>
    <x v="0"/>
    <s v="FCT"/>
    <x v="16"/>
    <s v="Internal Medicine"/>
    <s v="Admission"/>
    <s v="Female"/>
    <n v="4"/>
    <n v="4"/>
    <n v="0"/>
    <n v="3.4"/>
    <n v="0"/>
    <n v="13.6"/>
    <m/>
  </r>
  <r>
    <x v="8"/>
    <s v="Delta"/>
    <x v="0"/>
    <s v="Maternity"/>
    <s v="Lab Test"/>
    <s v="Male"/>
    <n v="2"/>
    <n v="2"/>
    <n v="0"/>
    <n v="2.4"/>
    <n v="0"/>
    <n v="4.8"/>
    <m/>
  </r>
  <r>
    <x v="9"/>
    <s v="Delta"/>
    <x v="12"/>
    <s v="Emergency"/>
    <s v="Surgery"/>
    <s v="Female"/>
    <n v="3"/>
    <n v="1"/>
    <n v="0"/>
    <n v="4.2"/>
    <n v="0"/>
    <n v="12.600000000000001"/>
    <m/>
  </r>
  <r>
    <x v="9"/>
    <s v="Anambra"/>
    <x v="2"/>
    <s v="Internal Medicine"/>
    <s v="Admission"/>
    <s v="Female"/>
    <n v="7"/>
    <n v="5"/>
    <n v="0"/>
    <n v="2.5"/>
    <n v="0"/>
    <n v="17.5"/>
    <m/>
  </r>
  <r>
    <x v="0"/>
    <s v="Borno"/>
    <x v="9"/>
    <s v="Pediatrics"/>
    <s v="Lab Test"/>
    <s v="Female"/>
    <n v="1"/>
    <n v="1"/>
    <n v="0"/>
    <n v="4.3"/>
    <n v="0"/>
    <n v="4.3"/>
    <m/>
  </r>
  <r>
    <x v="11"/>
    <s v="Kano"/>
    <x v="8"/>
    <s v="Pediatrics"/>
    <s v="Consultation"/>
    <s v="Female"/>
    <n v="7"/>
    <n v="5"/>
    <n v="0"/>
    <n v="3.8"/>
    <n v="0"/>
    <n v="26.599999999999998"/>
    <m/>
  </r>
  <r>
    <x v="6"/>
    <s v="Kaduna"/>
    <x v="6"/>
    <s v="Maternity"/>
    <s v="Admission"/>
    <s v="Female"/>
    <n v="7"/>
    <n v="6"/>
    <n v="0"/>
    <n v="4.2"/>
    <n v="0"/>
    <n v="29.400000000000002"/>
    <m/>
  </r>
  <r>
    <x v="7"/>
    <s v="Borno"/>
    <x v="13"/>
    <s v="Outpatient"/>
    <s v="Consultation"/>
    <s v="Female"/>
    <n v="5"/>
    <n v="4"/>
    <n v="0"/>
    <n v="4.8"/>
    <n v="0"/>
    <n v="24"/>
    <m/>
  </r>
  <r>
    <x v="6"/>
    <s v="Borno"/>
    <x v="9"/>
    <s v="Pediatrics"/>
    <s v="Consultation"/>
    <s v="Male"/>
    <n v="4"/>
    <n v="2"/>
    <n v="2"/>
    <n v="3.3"/>
    <n v="500"/>
    <n v="13.2"/>
    <m/>
  </r>
  <r>
    <x v="9"/>
    <s v="Lagos"/>
    <x v="3"/>
    <s v="Maternity"/>
    <s v="Admission"/>
    <s v="Female"/>
    <n v="9"/>
    <n v="7"/>
    <n v="1"/>
    <n v="4.9000000000000004"/>
    <n v="111.1111111111111"/>
    <n v="44.1"/>
    <m/>
  </r>
  <r>
    <x v="7"/>
    <s v="Anambra"/>
    <x v="2"/>
    <s v="Outpatient"/>
    <s v="Lab Test"/>
    <s v="Male"/>
    <n v="1"/>
    <n v="1"/>
    <n v="0"/>
    <n v="1.3"/>
    <n v="0"/>
    <n v="1.3"/>
    <m/>
  </r>
  <r>
    <x v="1"/>
    <s v="Edo"/>
    <x v="4"/>
    <s v="Maternity"/>
    <s v="Medication"/>
    <s v="Female"/>
    <n v="6"/>
    <n v="5"/>
    <n v="1"/>
    <n v="4.4000000000000004"/>
    <n v="166.66666666666666"/>
    <n v="26.400000000000002"/>
    <m/>
  </r>
  <r>
    <x v="8"/>
    <s v="FCT"/>
    <x v="16"/>
    <s v="Outpatient"/>
    <s v="Delivery"/>
    <s v="Male"/>
    <n v="8"/>
    <n v="6"/>
    <n v="0"/>
    <n v="3.7"/>
    <n v="0"/>
    <n v="29.6"/>
    <m/>
  </r>
  <r>
    <x v="9"/>
    <s v="Kaduna"/>
    <x v="5"/>
    <s v="Internal Medicine"/>
    <s v="Lab Test"/>
    <s v="Male"/>
    <n v="6"/>
    <n v="5"/>
    <n v="0"/>
    <n v="1.9"/>
    <n v="0"/>
    <n v="11.399999999999999"/>
    <m/>
  </r>
  <r>
    <x v="3"/>
    <s v="Oyo"/>
    <x v="14"/>
    <s v="Surgery"/>
    <s v="Medication"/>
    <s v="Female"/>
    <n v="4"/>
    <n v="3"/>
    <n v="0"/>
    <n v="2"/>
    <n v="0"/>
    <n v="8"/>
    <m/>
  </r>
  <r>
    <x v="5"/>
    <s v="Kano"/>
    <x v="7"/>
    <s v="Internal Medicine"/>
    <s v="Lab Test"/>
    <s v="Female"/>
    <n v="1"/>
    <n v="1"/>
    <n v="0"/>
    <n v="3.7"/>
    <n v="0"/>
    <n v="3.7"/>
    <m/>
  </r>
  <r>
    <x v="7"/>
    <s v="Kaduna"/>
    <x v="5"/>
    <s v="Pediatrics"/>
    <s v="Surgery"/>
    <s v="Male"/>
    <n v="7"/>
    <n v="5"/>
    <n v="1"/>
    <n v="1.3"/>
    <n v="142.85714285714286"/>
    <n v="9.1"/>
    <m/>
  </r>
  <r>
    <x v="10"/>
    <s v="Kano"/>
    <x v="8"/>
    <s v="Surgery"/>
    <s v="Admission"/>
    <s v="Female"/>
    <n v="6"/>
    <n v="6"/>
    <n v="0"/>
    <n v="2.9"/>
    <n v="0"/>
    <n v="17.399999999999999"/>
    <m/>
  </r>
  <r>
    <x v="7"/>
    <s v="Lagos"/>
    <x v="3"/>
    <s v="Emergency"/>
    <s v="Consultation"/>
    <s v="Male"/>
    <n v="3"/>
    <n v="3"/>
    <n v="1"/>
    <n v="5.0999999999999996"/>
    <n v="333.33333333333331"/>
    <n v="15.299999999999999"/>
    <m/>
  </r>
  <r>
    <x v="6"/>
    <s v="Edo"/>
    <x v="11"/>
    <s v="Pediatrics"/>
    <s v="Consultation"/>
    <s v="Female"/>
    <n v="2"/>
    <n v="2"/>
    <n v="0"/>
    <n v="2.7"/>
    <n v="0"/>
    <n v="5.4"/>
    <m/>
  </r>
  <r>
    <x v="2"/>
    <s v="Borno"/>
    <x v="13"/>
    <s v="Emergency"/>
    <s v="Consultation"/>
    <s v="Female"/>
    <n v="2"/>
    <n v="2"/>
    <n v="0"/>
    <n v="3.1"/>
    <n v="0"/>
    <n v="6.2"/>
    <m/>
  </r>
  <r>
    <x v="1"/>
    <s v="Edo"/>
    <x v="11"/>
    <s v="Emergency"/>
    <s v="Delivery"/>
    <s v="Male"/>
    <n v="4"/>
    <n v="3"/>
    <n v="1"/>
    <n v="0.7"/>
    <n v="250"/>
    <n v="2.8"/>
    <m/>
  </r>
  <r>
    <x v="11"/>
    <s v="Borno"/>
    <x v="13"/>
    <s v="Pediatrics"/>
    <s v="Delivery"/>
    <s v="Female"/>
    <n v="4"/>
    <n v="4"/>
    <n v="0"/>
    <n v="5.4"/>
    <n v="0"/>
    <n v="21.6"/>
    <m/>
  </r>
  <r>
    <x v="0"/>
    <s v="FCT"/>
    <x v="1"/>
    <s v="Maternity"/>
    <s v="Consultation"/>
    <s v="Female"/>
    <n v="3"/>
    <n v="3"/>
    <n v="0"/>
    <n v="2.7"/>
    <n v="0"/>
    <n v="8.1000000000000014"/>
    <m/>
  </r>
  <r>
    <x v="10"/>
    <s v="Lagos"/>
    <x v="3"/>
    <s v="Surgery"/>
    <s v="Delivery"/>
    <s v="Male"/>
    <n v="5"/>
    <n v="5"/>
    <n v="0"/>
    <n v="2.8"/>
    <n v="0"/>
    <n v="14"/>
    <m/>
  </r>
  <r>
    <x v="4"/>
    <s v="Borno"/>
    <x v="13"/>
    <s v="Internal Medicine"/>
    <s v="Surgery"/>
    <s v="Male"/>
    <n v="3"/>
    <n v="2"/>
    <n v="0"/>
    <n v="3"/>
    <n v="0"/>
    <n v="9"/>
    <m/>
  </r>
  <r>
    <x v="4"/>
    <s v="Anambra"/>
    <x v="2"/>
    <s v="Outpatient"/>
    <s v="Lab Test"/>
    <s v="Female"/>
    <n v="6"/>
    <n v="6"/>
    <n v="0"/>
    <n v="2.1"/>
    <n v="0"/>
    <n v="12.600000000000001"/>
    <m/>
  </r>
  <r>
    <x v="0"/>
    <s v="Lagos"/>
    <x v="15"/>
    <s v="Emergency"/>
    <s v="Consultation"/>
    <s v="Female"/>
    <n v="6"/>
    <n v="6"/>
    <n v="0"/>
    <n v="1.6"/>
    <n v="0"/>
    <n v="9.6000000000000014"/>
    <m/>
  </r>
  <r>
    <x v="11"/>
    <s v="FCT"/>
    <x v="1"/>
    <s v="Surgery"/>
    <s v="Lab Test"/>
    <s v="Female"/>
    <n v="3"/>
    <n v="2"/>
    <n v="0"/>
    <n v="0.5"/>
    <n v="0"/>
    <n v="1.5"/>
    <m/>
  </r>
  <r>
    <x v="7"/>
    <s v="Rivers"/>
    <x v="10"/>
    <s v="Maternity"/>
    <s v="Delivery"/>
    <s v="Female"/>
    <n v="7"/>
    <n v="6"/>
    <n v="1"/>
    <n v="3.7"/>
    <n v="142.85714285714286"/>
    <n v="25.900000000000002"/>
    <m/>
  </r>
  <r>
    <x v="2"/>
    <s v="Lagos"/>
    <x v="3"/>
    <s v="Internal Medicine"/>
    <s v="Surgery"/>
    <s v="Male"/>
    <n v="5"/>
    <n v="5"/>
    <n v="0"/>
    <n v="2.5"/>
    <n v="0"/>
    <n v="12.5"/>
    <m/>
  </r>
  <r>
    <x v="7"/>
    <s v="Lagos"/>
    <x v="15"/>
    <s v="Emergency"/>
    <s v="Surgery"/>
    <s v="Male"/>
    <n v="5"/>
    <n v="5"/>
    <n v="0"/>
    <n v="2.7"/>
    <n v="0"/>
    <n v="13.5"/>
    <m/>
  </r>
  <r>
    <x v="7"/>
    <s v="Oyo"/>
    <x v="17"/>
    <s v="Pediatrics"/>
    <s v="Admission"/>
    <s v="Female"/>
    <n v="3"/>
    <n v="2"/>
    <n v="0"/>
    <n v="4.0999999999999996"/>
    <n v="0"/>
    <n v="12.299999999999999"/>
    <m/>
  </r>
  <r>
    <x v="1"/>
    <s v="Oyo"/>
    <x v="14"/>
    <s v="Internal Medicine"/>
    <s v="Surgery"/>
    <s v="Female"/>
    <n v="7"/>
    <n v="6"/>
    <n v="1"/>
    <n v="3.8"/>
    <n v="142.85714285714286"/>
    <n v="26.599999999999998"/>
    <m/>
  </r>
  <r>
    <x v="10"/>
    <s v="Rivers"/>
    <x v="18"/>
    <s v="Emergency"/>
    <s v="Consultation"/>
    <s v="Male"/>
    <n v="3"/>
    <n v="2"/>
    <n v="0"/>
    <n v="2.4"/>
    <n v="0"/>
    <n v="7.1999999999999993"/>
    <m/>
  </r>
  <r>
    <x v="1"/>
    <s v="Oyo"/>
    <x v="14"/>
    <s v="Internal Medicine"/>
    <s v="Surgery"/>
    <s v="Male"/>
    <n v="5"/>
    <n v="4"/>
    <n v="0"/>
    <n v="3.6"/>
    <n v="0"/>
    <n v="18"/>
    <m/>
  </r>
  <r>
    <x v="0"/>
    <s v="Oyo"/>
    <x v="17"/>
    <s v="Surgery"/>
    <s v="Admission"/>
    <s v="Male"/>
    <n v="7"/>
    <n v="5"/>
    <n v="0"/>
    <n v="3.9"/>
    <n v="0"/>
    <n v="27.3"/>
    <m/>
  </r>
  <r>
    <x v="9"/>
    <s v="Kaduna"/>
    <x v="6"/>
    <s v="Emergency"/>
    <s v="Delivery"/>
    <s v="Female"/>
    <n v="5"/>
    <n v="4"/>
    <n v="0"/>
    <n v="3.1"/>
    <n v="0"/>
    <n v="15.5"/>
    <m/>
  </r>
  <r>
    <x v="7"/>
    <s v="Kano"/>
    <x v="8"/>
    <s v="Emergency"/>
    <s v="Medication"/>
    <s v="Female"/>
    <n v="5"/>
    <n v="4"/>
    <n v="0"/>
    <n v="4.5"/>
    <n v="0"/>
    <n v="22.5"/>
    <m/>
  </r>
  <r>
    <x v="7"/>
    <s v="Lagos"/>
    <x v="3"/>
    <s v="Pediatrics"/>
    <s v="Delivery"/>
    <s v="Male"/>
    <n v="5"/>
    <n v="5"/>
    <n v="1"/>
    <n v="3.4"/>
    <n v="200"/>
    <n v="17"/>
    <m/>
  </r>
  <r>
    <x v="2"/>
    <s v="Kaduna"/>
    <x v="6"/>
    <s v="Internal Medicine"/>
    <s v="Surgery"/>
    <s v="Male"/>
    <n v="6"/>
    <n v="6"/>
    <n v="0"/>
    <n v="1.2"/>
    <n v="0"/>
    <n v="7.1999999999999993"/>
    <m/>
  </r>
  <r>
    <x v="7"/>
    <s v="FCT"/>
    <x v="1"/>
    <s v="Internal Medicine"/>
    <s v="Surgery"/>
    <s v="Male"/>
    <n v="6"/>
    <n v="5"/>
    <n v="1"/>
    <n v="4.5"/>
    <n v="166.66666666666666"/>
    <n v="27"/>
    <m/>
  </r>
  <r>
    <x v="10"/>
    <s v="Lagos"/>
    <x v="3"/>
    <s v="Pediatrics"/>
    <s v="Lab Test"/>
    <s v="Female"/>
    <n v="7"/>
    <n v="6"/>
    <n v="1"/>
    <n v="2.9"/>
    <n v="142.85714285714286"/>
    <n v="20.3"/>
    <m/>
  </r>
  <r>
    <x v="0"/>
    <s v="Kano"/>
    <x v="8"/>
    <s v="Surgery"/>
    <s v="Delivery"/>
    <s v="Male"/>
    <n v="6"/>
    <n v="5"/>
    <n v="0"/>
    <n v="3.8"/>
    <n v="0"/>
    <n v="22.799999999999997"/>
    <m/>
  </r>
  <r>
    <x v="2"/>
    <s v="Edo"/>
    <x v="11"/>
    <s v="Outpatient"/>
    <s v="Consultation"/>
    <s v="Female"/>
    <n v="3"/>
    <n v="3"/>
    <n v="0"/>
    <n v="3.8"/>
    <n v="0"/>
    <n v="11.399999999999999"/>
    <m/>
  </r>
  <r>
    <x v="4"/>
    <s v="Delta"/>
    <x v="0"/>
    <s v="Surgery"/>
    <s v="Delivery"/>
    <s v="Female"/>
    <n v="5"/>
    <n v="5"/>
    <n v="0"/>
    <n v="3.1"/>
    <n v="0"/>
    <n v="15.5"/>
    <m/>
  </r>
  <r>
    <x v="2"/>
    <s v="Delta"/>
    <x v="12"/>
    <s v="Pediatrics"/>
    <s v="Medication"/>
    <s v="Female"/>
    <n v="6"/>
    <n v="5"/>
    <n v="0"/>
    <n v="2.2000000000000002"/>
    <n v="0"/>
    <n v="13.200000000000001"/>
    <m/>
  </r>
  <r>
    <x v="9"/>
    <s v="FCT"/>
    <x v="16"/>
    <s v="Surgery"/>
    <s v="Admission"/>
    <s v="Female"/>
    <n v="5"/>
    <n v="4"/>
    <n v="0"/>
    <n v="2.8"/>
    <n v="0"/>
    <n v="14"/>
    <m/>
  </r>
  <r>
    <x v="3"/>
    <s v="Delta"/>
    <x v="12"/>
    <s v="Pediatrics"/>
    <s v="Admission"/>
    <s v="Male"/>
    <n v="2"/>
    <n v="2"/>
    <n v="0"/>
    <n v="2.7"/>
    <n v="0"/>
    <n v="5.4"/>
    <m/>
  </r>
  <r>
    <x v="5"/>
    <s v="Edo"/>
    <x v="11"/>
    <s v="Pediatrics"/>
    <s v="Lab Test"/>
    <s v="Female"/>
    <n v="5"/>
    <n v="4"/>
    <n v="1"/>
    <n v="4.5"/>
    <n v="200"/>
    <n v="22.5"/>
    <m/>
  </r>
  <r>
    <x v="10"/>
    <s v="Rivers"/>
    <x v="10"/>
    <s v="Pediatrics"/>
    <s v="Delivery"/>
    <s v="Male"/>
    <n v="4"/>
    <n v="4"/>
    <n v="0"/>
    <n v="2.9"/>
    <n v="0"/>
    <n v="11.6"/>
    <m/>
  </r>
  <r>
    <x v="11"/>
    <s v="Kano"/>
    <x v="7"/>
    <s v="Pediatrics"/>
    <s v="Medication"/>
    <s v="Female"/>
    <n v="3"/>
    <n v="3"/>
    <n v="0"/>
    <n v="3"/>
    <n v="0"/>
    <n v="9"/>
    <m/>
  </r>
  <r>
    <x v="9"/>
    <s v="Kaduna"/>
    <x v="6"/>
    <s v="Pediatrics"/>
    <s v="Lab Test"/>
    <s v="Female"/>
    <n v="3"/>
    <n v="3"/>
    <n v="0"/>
    <n v="3.2"/>
    <n v="0"/>
    <n v="9.6000000000000014"/>
    <m/>
  </r>
  <r>
    <x v="3"/>
    <s v="FCT"/>
    <x v="1"/>
    <s v="Outpatient"/>
    <s v="Delivery"/>
    <s v="Male"/>
    <n v="5"/>
    <n v="5"/>
    <n v="0"/>
    <n v="3.3"/>
    <n v="0"/>
    <n v="16.5"/>
    <m/>
  </r>
  <r>
    <x v="8"/>
    <s v="Edo"/>
    <x v="11"/>
    <s v="Surgery"/>
    <s v="Medication"/>
    <s v="Female"/>
    <n v="1"/>
    <n v="1"/>
    <n v="0"/>
    <n v="1.8"/>
    <n v="0"/>
    <n v="1.8"/>
    <m/>
  </r>
  <r>
    <x v="10"/>
    <s v="Borno"/>
    <x v="13"/>
    <s v="Outpatient"/>
    <s v="Admission"/>
    <s v="Male"/>
    <n v="6"/>
    <n v="6"/>
    <n v="1"/>
    <n v="2.2000000000000002"/>
    <n v="166.66666666666666"/>
    <n v="13.200000000000001"/>
    <m/>
  </r>
  <r>
    <x v="6"/>
    <s v="Kaduna"/>
    <x v="5"/>
    <s v="Internal Medicine"/>
    <s v="Delivery"/>
    <s v="Male"/>
    <n v="7"/>
    <n v="7"/>
    <n v="0"/>
    <n v="1.7"/>
    <n v="0"/>
    <n v="11.9"/>
    <m/>
  </r>
  <r>
    <x v="11"/>
    <s v="Oyo"/>
    <x v="14"/>
    <s v="Outpatient"/>
    <s v="Consultation"/>
    <s v="Male"/>
    <n v="5"/>
    <n v="5"/>
    <n v="1"/>
    <n v="3.7"/>
    <n v="200"/>
    <n v="18.5"/>
    <m/>
  </r>
  <r>
    <x v="2"/>
    <s v="Anambra"/>
    <x v="2"/>
    <s v="Maternity"/>
    <s v="Delivery"/>
    <s v="Female"/>
    <n v="4"/>
    <n v="3"/>
    <n v="0"/>
    <n v="4.5999999999999996"/>
    <n v="0"/>
    <n v="18.399999999999999"/>
    <m/>
  </r>
  <r>
    <x v="5"/>
    <s v="Kaduna"/>
    <x v="6"/>
    <s v="Internal Medicine"/>
    <s v="Medication"/>
    <s v="Male"/>
    <n v="6"/>
    <n v="6"/>
    <n v="1"/>
    <n v="4.5999999999999996"/>
    <n v="166.66666666666666"/>
    <n v="27.599999999999998"/>
    <m/>
  </r>
  <r>
    <x v="1"/>
    <s v="Kaduna"/>
    <x v="5"/>
    <s v="Maternity"/>
    <s v="Admission"/>
    <s v="Male"/>
    <n v="3"/>
    <n v="3"/>
    <n v="0"/>
    <n v="2"/>
    <n v="0"/>
    <n v="6"/>
    <m/>
  </r>
  <r>
    <x v="2"/>
    <s v="Oyo"/>
    <x v="17"/>
    <s v="Outpatient"/>
    <s v="Consultation"/>
    <s v="Female"/>
    <n v="6"/>
    <n v="6"/>
    <n v="0"/>
    <n v="4.0999999999999996"/>
    <n v="0"/>
    <n v="24.599999999999998"/>
    <m/>
  </r>
  <r>
    <x v="11"/>
    <s v="Oyo"/>
    <x v="14"/>
    <s v="Pediatrics"/>
    <s v="Consultation"/>
    <s v="Female"/>
    <n v="3"/>
    <n v="2"/>
    <n v="0"/>
    <n v="3.2"/>
    <n v="0"/>
    <n v="9.6000000000000014"/>
    <m/>
  </r>
  <r>
    <x v="0"/>
    <s v="Lagos"/>
    <x v="15"/>
    <s v="Pediatrics"/>
    <s v="Surgery"/>
    <s v="Male"/>
    <n v="7"/>
    <n v="6"/>
    <n v="0"/>
    <n v="2.7"/>
    <n v="0"/>
    <n v="18.900000000000002"/>
    <m/>
  </r>
  <r>
    <x v="11"/>
    <s v="Lagos"/>
    <x v="3"/>
    <s v="Pediatrics"/>
    <s v="Admission"/>
    <s v="Female"/>
    <n v="4"/>
    <n v="4"/>
    <n v="0"/>
    <n v="3.4"/>
    <n v="0"/>
    <n v="13.6"/>
    <m/>
  </r>
  <r>
    <x v="9"/>
    <s v="Kaduna"/>
    <x v="6"/>
    <s v="Surgery"/>
    <s v="Admission"/>
    <s v="Female"/>
    <n v="9"/>
    <n v="8"/>
    <n v="1"/>
    <n v="3.6"/>
    <n v="111.1111111111111"/>
    <n v="32.4"/>
    <m/>
  </r>
  <r>
    <x v="6"/>
    <s v="Kaduna"/>
    <x v="5"/>
    <s v="Surgery"/>
    <s v="Delivery"/>
    <s v="Female"/>
    <n v="3"/>
    <n v="3"/>
    <n v="0"/>
    <n v="3"/>
    <n v="0"/>
    <n v="9"/>
    <m/>
  </r>
  <r>
    <x v="8"/>
    <s v="Kaduna"/>
    <x v="5"/>
    <s v="Maternity"/>
    <s v="Surgery"/>
    <s v="Female"/>
    <n v="5"/>
    <n v="5"/>
    <n v="0"/>
    <n v="3.7"/>
    <n v="0"/>
    <n v="18.5"/>
    <m/>
  </r>
  <r>
    <x v="5"/>
    <s v="Oyo"/>
    <x v="14"/>
    <s v="Maternity"/>
    <s v="Admission"/>
    <s v="Female"/>
    <n v="4"/>
    <n v="4"/>
    <n v="0"/>
    <n v="2.2999999999999998"/>
    <n v="0"/>
    <n v="9.1999999999999993"/>
    <m/>
  </r>
  <r>
    <x v="0"/>
    <s v="Oyo"/>
    <x v="17"/>
    <s v="Surgery"/>
    <s v="Medication"/>
    <s v="Male"/>
    <n v="4"/>
    <n v="3"/>
    <n v="0"/>
    <n v="4"/>
    <n v="0"/>
    <n v="16"/>
    <m/>
  </r>
  <r>
    <x v="9"/>
    <s v="Delta"/>
    <x v="12"/>
    <s v="Emergency"/>
    <s v="Admission"/>
    <s v="Female"/>
    <n v="13"/>
    <n v="12"/>
    <n v="1"/>
    <n v="2.6"/>
    <n v="76.923076923076934"/>
    <n v="33.800000000000004"/>
    <m/>
  </r>
  <r>
    <x v="8"/>
    <s v="Oyo"/>
    <x v="14"/>
    <s v="Emergency"/>
    <s v="Surgery"/>
    <s v="Male"/>
    <n v="4"/>
    <n v="4"/>
    <n v="2"/>
    <n v="2.7"/>
    <n v="500"/>
    <n v="10.8"/>
    <m/>
  </r>
  <r>
    <x v="1"/>
    <s v="Rivers"/>
    <x v="10"/>
    <s v="Internal Medicine"/>
    <s v="Admission"/>
    <s v="Female"/>
    <n v="6"/>
    <n v="6"/>
    <n v="1"/>
    <n v="3"/>
    <n v="166.66666666666666"/>
    <n v="18"/>
    <m/>
  </r>
  <r>
    <x v="2"/>
    <s v="Delta"/>
    <x v="0"/>
    <s v="Internal Medicine"/>
    <s v="Medication"/>
    <s v="Male"/>
    <n v="7"/>
    <n v="7"/>
    <n v="0"/>
    <n v="3.7"/>
    <n v="0"/>
    <n v="25.900000000000002"/>
    <m/>
  </r>
  <r>
    <x v="0"/>
    <s v="Kaduna"/>
    <x v="5"/>
    <s v="Maternity"/>
    <s v="Delivery"/>
    <s v="Female"/>
    <n v="4"/>
    <n v="2"/>
    <n v="1"/>
    <n v="2.6"/>
    <n v="250"/>
    <n v="10.4"/>
    <m/>
  </r>
  <r>
    <x v="9"/>
    <s v="Rivers"/>
    <x v="10"/>
    <s v="Emergency"/>
    <s v="Lab Test"/>
    <s v="Female"/>
    <n v="5"/>
    <n v="5"/>
    <n v="0"/>
    <n v="1.8"/>
    <n v="0"/>
    <n v="9"/>
    <m/>
  </r>
  <r>
    <x v="8"/>
    <s v="Rivers"/>
    <x v="10"/>
    <s v="Maternity"/>
    <s v="Consultation"/>
    <s v="Male"/>
    <n v="4"/>
    <n v="3"/>
    <n v="1"/>
    <n v="3.3"/>
    <n v="250"/>
    <n v="13.2"/>
    <m/>
  </r>
  <r>
    <x v="11"/>
    <s v="Kano"/>
    <x v="8"/>
    <s v="Outpatient"/>
    <s v="Lab Test"/>
    <s v="Male"/>
    <n v="4"/>
    <n v="4"/>
    <n v="0"/>
    <n v="3.3"/>
    <n v="0"/>
    <n v="13.2"/>
    <m/>
  </r>
  <r>
    <x v="7"/>
    <s v="Kano"/>
    <x v="7"/>
    <s v="Internal Medicine"/>
    <s v="Surgery"/>
    <s v="Female"/>
    <n v="3"/>
    <n v="3"/>
    <n v="0"/>
    <n v="-0.5"/>
    <n v="0"/>
    <n v="-1.5"/>
    <m/>
  </r>
  <r>
    <x v="9"/>
    <s v="Lagos"/>
    <x v="15"/>
    <s v="Pediatrics"/>
    <s v="Surgery"/>
    <s v="Male"/>
    <n v="10"/>
    <n v="9"/>
    <n v="1"/>
    <n v="2.1"/>
    <n v="100"/>
    <n v="21"/>
    <m/>
  </r>
  <r>
    <x v="11"/>
    <s v="Edo"/>
    <x v="4"/>
    <s v="Emergency"/>
    <s v="Delivery"/>
    <s v="Female"/>
    <n v="7"/>
    <n v="6"/>
    <n v="0"/>
    <n v="4.2"/>
    <n v="0"/>
    <n v="29.400000000000002"/>
    <m/>
  </r>
  <r>
    <x v="5"/>
    <s v="Borno"/>
    <x v="9"/>
    <s v="Surgery"/>
    <s v="Admission"/>
    <s v="Male"/>
    <n v="4"/>
    <n v="4"/>
    <n v="0"/>
    <n v="2.2000000000000002"/>
    <n v="0"/>
    <n v="8.8000000000000007"/>
    <m/>
  </r>
  <r>
    <x v="4"/>
    <s v="Borno"/>
    <x v="9"/>
    <s v="Maternity"/>
    <s v="Medication"/>
    <s v="Female"/>
    <n v="6"/>
    <n v="5"/>
    <n v="0"/>
    <n v="2.9"/>
    <n v="0"/>
    <n v="17.399999999999999"/>
    <m/>
  </r>
  <r>
    <x v="2"/>
    <s v="FCT"/>
    <x v="16"/>
    <s v="Emergency"/>
    <s v="Medication"/>
    <s v="Male"/>
    <n v="5"/>
    <n v="5"/>
    <n v="0"/>
    <n v="3.3"/>
    <n v="0"/>
    <n v="16.5"/>
    <m/>
  </r>
  <r>
    <x v="6"/>
    <s v="Lagos"/>
    <x v="3"/>
    <s v="Emergency"/>
    <s v="Surgery"/>
    <s v="Female"/>
    <n v="4"/>
    <n v="3"/>
    <n v="1"/>
    <n v="3.4"/>
    <n v="250"/>
    <n v="13.6"/>
    <m/>
  </r>
  <r>
    <x v="0"/>
    <s v="Delta"/>
    <x v="0"/>
    <s v="Maternity"/>
    <s v="Lab Test"/>
    <s v="Male"/>
    <n v="1"/>
    <n v="1"/>
    <n v="0"/>
    <n v="2.5"/>
    <n v="0"/>
    <n v="2.5"/>
    <m/>
  </r>
  <r>
    <x v="7"/>
    <s v="Lagos"/>
    <x v="15"/>
    <s v="Outpatient"/>
    <s v="Admission"/>
    <s v="Female"/>
    <n v="7"/>
    <n v="6"/>
    <n v="0"/>
    <n v="4.0999999999999996"/>
    <n v="0"/>
    <n v="28.699999999999996"/>
    <m/>
  </r>
  <r>
    <x v="2"/>
    <s v="Kaduna"/>
    <x v="5"/>
    <s v="Pediatrics"/>
    <s v="Lab Test"/>
    <s v="Male"/>
    <n v="5"/>
    <n v="4"/>
    <n v="0"/>
    <n v="4.3"/>
    <n v="0"/>
    <n v="21.5"/>
    <m/>
  </r>
  <r>
    <x v="11"/>
    <s v="Edo"/>
    <x v="11"/>
    <s v="Pediatrics"/>
    <s v="Consultation"/>
    <s v="Male"/>
    <n v="5"/>
    <n v="5"/>
    <n v="0"/>
    <n v="4"/>
    <n v="0"/>
    <n v="20"/>
    <m/>
  </r>
  <r>
    <x v="10"/>
    <s v="Edo"/>
    <x v="4"/>
    <s v="Internal Medicine"/>
    <s v="Consultation"/>
    <s v="Male"/>
    <n v="9"/>
    <n v="9"/>
    <n v="1"/>
    <n v="2.7"/>
    <n v="111.1111111111111"/>
    <n v="24.3"/>
    <m/>
  </r>
  <r>
    <x v="9"/>
    <s v="Kaduna"/>
    <x v="5"/>
    <s v="Maternity"/>
    <s v="Delivery"/>
    <s v="Male"/>
    <n v="4"/>
    <n v="3"/>
    <n v="0"/>
    <n v="3"/>
    <n v="0"/>
    <n v="12"/>
    <m/>
  </r>
  <r>
    <x v="9"/>
    <s v="Anambra"/>
    <x v="2"/>
    <s v="Maternity"/>
    <s v="Medication"/>
    <s v="Male"/>
    <n v="4"/>
    <n v="4"/>
    <n v="0"/>
    <n v="1.6"/>
    <n v="0"/>
    <n v="6.4"/>
    <m/>
  </r>
  <r>
    <x v="2"/>
    <s v="Lagos"/>
    <x v="3"/>
    <s v="Surgery"/>
    <s v="Medication"/>
    <s v="Female"/>
    <n v="4"/>
    <n v="3"/>
    <n v="1"/>
    <n v="2"/>
    <n v="250"/>
    <n v="8"/>
    <m/>
  </r>
  <r>
    <x v="4"/>
    <s v="Lagos"/>
    <x v="15"/>
    <s v="Emergency"/>
    <s v="Consultation"/>
    <s v="Male"/>
    <n v="6"/>
    <n v="6"/>
    <n v="0"/>
    <n v="3"/>
    <n v="0"/>
    <n v="18"/>
    <m/>
  </r>
  <r>
    <x v="7"/>
    <s v="Lagos"/>
    <x v="15"/>
    <s v="Maternity"/>
    <s v="Admission"/>
    <s v="Male"/>
    <n v="3"/>
    <n v="3"/>
    <n v="0"/>
    <n v="3.2"/>
    <n v="0"/>
    <n v="9.6000000000000014"/>
    <m/>
  </r>
  <r>
    <x v="9"/>
    <s v="Lagos"/>
    <x v="15"/>
    <s v="Outpatient"/>
    <s v="Delivery"/>
    <s v="Female"/>
    <n v="4"/>
    <n v="4"/>
    <n v="0"/>
    <n v="1.9"/>
    <n v="0"/>
    <n v="7.6"/>
    <m/>
  </r>
  <r>
    <x v="11"/>
    <s v="Kaduna"/>
    <x v="6"/>
    <s v="Pediatrics"/>
    <s v="Admission"/>
    <s v="Female"/>
    <n v="2"/>
    <n v="2"/>
    <n v="0"/>
    <n v="3.4"/>
    <n v="0"/>
    <n v="6.8"/>
    <m/>
  </r>
  <r>
    <x v="8"/>
    <s v="Rivers"/>
    <x v="18"/>
    <s v="Surgery"/>
    <s v="Medication"/>
    <s v="Male"/>
    <n v="7"/>
    <n v="6"/>
    <n v="0"/>
    <n v="3.7"/>
    <n v="0"/>
    <n v="25.900000000000002"/>
    <m/>
  </r>
  <r>
    <x v="5"/>
    <s v="Anambra"/>
    <x v="19"/>
    <s v="Outpatient"/>
    <s v="Delivery"/>
    <s v="Male"/>
    <n v="2"/>
    <n v="2"/>
    <n v="0"/>
    <n v="2.7"/>
    <n v="0"/>
    <n v="5.4"/>
    <m/>
  </r>
  <r>
    <x v="2"/>
    <s v="Borno"/>
    <x v="9"/>
    <s v="Outpatient"/>
    <s v="Lab Test"/>
    <s v="Male"/>
    <n v="7"/>
    <n v="7"/>
    <n v="3"/>
    <n v="3.4"/>
    <n v="428.57142857142856"/>
    <n v="23.8"/>
    <m/>
  </r>
  <r>
    <x v="3"/>
    <s v="Anambra"/>
    <x v="2"/>
    <s v="Emergency"/>
    <s v="Admission"/>
    <s v="Female"/>
    <n v="4"/>
    <n v="4"/>
    <n v="0"/>
    <n v="4.0999999999999996"/>
    <n v="0"/>
    <n v="16.399999999999999"/>
    <m/>
  </r>
  <r>
    <x v="4"/>
    <s v="Kaduna"/>
    <x v="5"/>
    <s v="Emergency"/>
    <s v="Surgery"/>
    <s v="Female"/>
    <n v="6"/>
    <n v="5"/>
    <n v="0"/>
    <n v="2.9"/>
    <n v="0"/>
    <n v="17.399999999999999"/>
    <m/>
  </r>
  <r>
    <x v="7"/>
    <s v="Kano"/>
    <x v="7"/>
    <s v="Pediatrics"/>
    <s v="Lab Test"/>
    <s v="Female"/>
    <n v="9"/>
    <n v="8"/>
    <n v="1"/>
    <n v="2.4"/>
    <n v="111.1111111111111"/>
    <n v="21.599999999999998"/>
    <m/>
  </r>
  <r>
    <x v="11"/>
    <s v="Oyo"/>
    <x v="14"/>
    <s v="Pediatrics"/>
    <s v="Admission"/>
    <s v="Female"/>
    <n v="5"/>
    <n v="4"/>
    <n v="0"/>
    <n v="3.4"/>
    <n v="0"/>
    <n v="17"/>
    <m/>
  </r>
  <r>
    <x v="2"/>
    <s v="Kaduna"/>
    <x v="6"/>
    <s v="Pediatrics"/>
    <s v="Delivery"/>
    <s v="Male"/>
    <n v="6"/>
    <n v="6"/>
    <n v="2"/>
    <n v="3.8"/>
    <n v="333.33333333333331"/>
    <n v="22.799999999999997"/>
    <m/>
  </r>
  <r>
    <x v="11"/>
    <s v="Oyo"/>
    <x v="14"/>
    <s v="Pediatrics"/>
    <s v="Medication"/>
    <s v="Male"/>
    <n v="5"/>
    <n v="5"/>
    <n v="0"/>
    <n v="1.8"/>
    <n v="0"/>
    <n v="9"/>
    <m/>
  </r>
  <r>
    <x v="4"/>
    <s v="FCT"/>
    <x v="16"/>
    <s v="Internal Medicine"/>
    <s v="Admission"/>
    <s v="Male"/>
    <n v="7"/>
    <n v="7"/>
    <n v="0"/>
    <n v="3.8"/>
    <n v="0"/>
    <n v="26.599999999999998"/>
    <m/>
  </r>
  <r>
    <x v="7"/>
    <s v="Rivers"/>
    <x v="18"/>
    <s v="Internal Medicine"/>
    <s v="Lab Test"/>
    <s v="Male"/>
    <n v="6"/>
    <n v="6"/>
    <n v="0"/>
    <n v="4.2"/>
    <n v="0"/>
    <n v="25.200000000000003"/>
    <m/>
  </r>
  <r>
    <x v="3"/>
    <s v="Delta"/>
    <x v="0"/>
    <s v="Emergency"/>
    <s v="Delivery"/>
    <s v="Female"/>
    <n v="3"/>
    <n v="3"/>
    <n v="1"/>
    <n v="3.1"/>
    <n v="333.33333333333331"/>
    <n v="9.3000000000000007"/>
    <m/>
  </r>
  <r>
    <x v="5"/>
    <s v="Borno"/>
    <x v="13"/>
    <s v="Surgery"/>
    <s v="Consultation"/>
    <s v="Male"/>
    <n v="1"/>
    <n v="0"/>
    <n v="1"/>
    <n v="1"/>
    <n v="1000"/>
    <n v="1"/>
    <m/>
  </r>
  <r>
    <x v="7"/>
    <s v="Lagos"/>
    <x v="15"/>
    <s v="Internal Medicine"/>
    <s v="Medication"/>
    <s v="Male"/>
    <n v="0"/>
    <n v="0"/>
    <n v="0"/>
    <n v="2.9"/>
    <n v="0"/>
    <n v="0"/>
    <m/>
  </r>
  <r>
    <x v="4"/>
    <s v="Delta"/>
    <x v="12"/>
    <s v="Emergency"/>
    <s v="Surgery"/>
    <s v="Male"/>
    <n v="4"/>
    <n v="4"/>
    <n v="0"/>
    <n v="4.0999999999999996"/>
    <n v="0"/>
    <n v="16.399999999999999"/>
    <m/>
  </r>
  <r>
    <x v="0"/>
    <s v="Borno"/>
    <x v="9"/>
    <s v="Surgery"/>
    <s v="Lab Test"/>
    <s v="Male"/>
    <n v="5"/>
    <n v="4"/>
    <n v="0"/>
    <n v="3.9"/>
    <n v="0"/>
    <n v="19.5"/>
    <m/>
  </r>
  <r>
    <x v="3"/>
    <s v="Lagos"/>
    <x v="3"/>
    <s v="Surgery"/>
    <s v="Consultation"/>
    <s v="Male"/>
    <n v="6"/>
    <n v="4"/>
    <n v="0"/>
    <n v="3.5"/>
    <n v="0"/>
    <n v="21"/>
    <m/>
  </r>
  <r>
    <x v="2"/>
    <s v="Kano"/>
    <x v="8"/>
    <s v="Outpatient"/>
    <s v="Delivery"/>
    <s v="Male"/>
    <n v="5"/>
    <n v="4"/>
    <n v="3"/>
    <n v="4"/>
    <n v="600"/>
    <n v="20"/>
    <m/>
  </r>
  <r>
    <x v="10"/>
    <s v="Borno"/>
    <x v="9"/>
    <s v="Surgery"/>
    <s v="Consultation"/>
    <s v="Female"/>
    <n v="10"/>
    <n v="8"/>
    <n v="0"/>
    <n v="2.7"/>
    <n v="0"/>
    <n v="27"/>
    <m/>
  </r>
  <r>
    <x v="2"/>
    <s v="Edo"/>
    <x v="4"/>
    <s v="Surgery"/>
    <s v="Consultation"/>
    <s v="Male"/>
    <n v="1"/>
    <n v="1"/>
    <n v="0"/>
    <n v="4.5999999999999996"/>
    <n v="0"/>
    <n v="4.5999999999999996"/>
    <m/>
  </r>
  <r>
    <x v="1"/>
    <s v="FCT"/>
    <x v="1"/>
    <s v="Internal Medicine"/>
    <s v="Surgery"/>
    <s v="Male"/>
    <n v="4"/>
    <n v="4"/>
    <n v="0"/>
    <n v="2.2000000000000002"/>
    <n v="0"/>
    <n v="8.8000000000000007"/>
    <m/>
  </r>
  <r>
    <x v="3"/>
    <s v="Oyo"/>
    <x v="14"/>
    <s v="Maternity"/>
    <s v="Admission"/>
    <s v="Male"/>
    <n v="7"/>
    <n v="7"/>
    <n v="0"/>
    <n v="4.4000000000000004"/>
    <n v="0"/>
    <n v="30.800000000000004"/>
    <m/>
  </r>
  <r>
    <x v="8"/>
    <s v="Lagos"/>
    <x v="3"/>
    <s v="Maternity"/>
    <s v="Lab Test"/>
    <s v="Male"/>
    <n v="6"/>
    <n v="6"/>
    <n v="0"/>
    <n v="1.2"/>
    <n v="0"/>
    <n v="7.1999999999999993"/>
    <m/>
  </r>
  <r>
    <x v="6"/>
    <s v="Kaduna"/>
    <x v="5"/>
    <s v="Maternity"/>
    <s v="Admission"/>
    <s v="Male"/>
    <n v="6"/>
    <n v="6"/>
    <n v="0"/>
    <n v="2.1"/>
    <n v="0"/>
    <n v="12.600000000000001"/>
    <m/>
  </r>
  <r>
    <x v="9"/>
    <s v="Kano"/>
    <x v="7"/>
    <s v="Surgery"/>
    <s v="Admission"/>
    <s v="Male"/>
    <n v="6"/>
    <n v="6"/>
    <n v="0"/>
    <n v="2"/>
    <n v="0"/>
    <n v="12"/>
    <m/>
  </r>
  <r>
    <x v="8"/>
    <s v="Lagos"/>
    <x v="3"/>
    <s v="Emergency"/>
    <s v="Delivery"/>
    <s v="Female"/>
    <n v="5"/>
    <n v="5"/>
    <n v="0"/>
    <n v="3"/>
    <n v="0"/>
    <n v="15"/>
    <m/>
  </r>
  <r>
    <x v="5"/>
    <s v="Lagos"/>
    <x v="15"/>
    <s v="Emergency"/>
    <s v="Medication"/>
    <s v="Female"/>
    <n v="6"/>
    <n v="5"/>
    <n v="0"/>
    <n v="3.6"/>
    <n v="0"/>
    <n v="21.6"/>
    <m/>
  </r>
  <r>
    <x v="4"/>
    <s v="Kano"/>
    <x v="7"/>
    <s v="Emergency"/>
    <s v="Surgery"/>
    <s v="Female"/>
    <n v="6"/>
    <n v="5"/>
    <n v="0"/>
    <n v="2.7"/>
    <n v="0"/>
    <n v="16.200000000000003"/>
    <m/>
  </r>
  <r>
    <x v="0"/>
    <s v="Rivers"/>
    <x v="18"/>
    <s v="Pediatrics"/>
    <s v="Surgery"/>
    <s v="Male"/>
    <n v="5"/>
    <n v="4"/>
    <n v="1"/>
    <n v="4.2"/>
    <n v="200"/>
    <n v="21"/>
    <m/>
  </r>
  <r>
    <x v="0"/>
    <s v="Kaduna"/>
    <x v="6"/>
    <s v="Maternity"/>
    <s v="Admission"/>
    <s v="Female"/>
    <n v="2"/>
    <n v="2"/>
    <n v="0"/>
    <n v="1.5"/>
    <n v="0"/>
    <n v="3"/>
    <m/>
  </r>
  <r>
    <x v="0"/>
    <s v="Edo"/>
    <x v="11"/>
    <s v="Outpatient"/>
    <s v="Admission"/>
    <s v="Female"/>
    <n v="6"/>
    <n v="6"/>
    <n v="0"/>
    <n v="3.3"/>
    <n v="0"/>
    <n v="19.799999999999997"/>
    <m/>
  </r>
  <r>
    <x v="4"/>
    <s v="Edo"/>
    <x v="11"/>
    <s v="Surgery"/>
    <s v="Delivery"/>
    <s v="Female"/>
    <n v="4"/>
    <n v="4"/>
    <n v="0"/>
    <n v="1.9"/>
    <n v="0"/>
    <n v="7.6"/>
    <m/>
  </r>
  <r>
    <x v="2"/>
    <s v="Delta"/>
    <x v="12"/>
    <s v="Internal Medicine"/>
    <s v="Medication"/>
    <s v="Male"/>
    <n v="3"/>
    <n v="2"/>
    <n v="0"/>
    <n v="2.2999999999999998"/>
    <n v="0"/>
    <n v="6.8999999999999995"/>
    <m/>
  </r>
  <r>
    <x v="4"/>
    <s v="Kano"/>
    <x v="8"/>
    <s v="Emergency"/>
    <s v="Lab Test"/>
    <s v="Female"/>
    <n v="9"/>
    <n v="8"/>
    <n v="0"/>
    <n v="3.1"/>
    <n v="0"/>
    <n v="27.900000000000002"/>
    <m/>
  </r>
  <r>
    <x v="4"/>
    <s v="Kano"/>
    <x v="7"/>
    <s v="Outpatient"/>
    <s v="Delivery"/>
    <s v="Male"/>
    <n v="5"/>
    <n v="5"/>
    <n v="0"/>
    <n v="2.2999999999999998"/>
    <n v="0"/>
    <n v="11.5"/>
    <m/>
  </r>
  <r>
    <x v="0"/>
    <s v="Borno"/>
    <x v="13"/>
    <s v="Pediatrics"/>
    <s v="Surgery"/>
    <s v="Male"/>
    <n v="6"/>
    <n v="3"/>
    <n v="1"/>
    <n v="4.2"/>
    <n v="166.66666666666666"/>
    <n v="25.200000000000003"/>
    <m/>
  </r>
  <r>
    <x v="2"/>
    <s v="Rivers"/>
    <x v="18"/>
    <s v="Pediatrics"/>
    <s v="Medication"/>
    <s v="Male"/>
    <n v="4"/>
    <n v="3"/>
    <n v="0"/>
    <n v="3.1"/>
    <n v="0"/>
    <n v="12.4"/>
    <m/>
  </r>
  <r>
    <x v="1"/>
    <s v="Kano"/>
    <x v="7"/>
    <s v="Pediatrics"/>
    <s v="Lab Test"/>
    <s v="Female"/>
    <n v="3"/>
    <n v="3"/>
    <n v="0"/>
    <n v="3.1"/>
    <n v="0"/>
    <n v="9.3000000000000007"/>
    <m/>
  </r>
  <r>
    <x v="4"/>
    <s v="Anambra"/>
    <x v="2"/>
    <s v="Surgery"/>
    <s v="Lab Test"/>
    <s v="Female"/>
    <n v="8"/>
    <n v="8"/>
    <n v="1"/>
    <n v="3.7"/>
    <n v="125"/>
    <n v="29.6"/>
    <m/>
  </r>
  <r>
    <x v="5"/>
    <s v="Borno"/>
    <x v="9"/>
    <s v="Emergency"/>
    <s v="Surgery"/>
    <s v="Female"/>
    <n v="7"/>
    <n v="7"/>
    <n v="0"/>
    <n v="3.5"/>
    <n v="0"/>
    <n v="24.5"/>
    <m/>
  </r>
  <r>
    <x v="6"/>
    <s v="Kaduna"/>
    <x v="5"/>
    <s v="Internal Medicine"/>
    <s v="Lab Test"/>
    <s v="Female"/>
    <n v="8"/>
    <n v="7"/>
    <n v="0"/>
    <n v="2.1"/>
    <n v="0"/>
    <n v="16.8"/>
    <m/>
  </r>
  <r>
    <x v="11"/>
    <s v="Kano"/>
    <x v="7"/>
    <s v="Internal Medicine"/>
    <s v="Medication"/>
    <s v="Female"/>
    <n v="4"/>
    <n v="4"/>
    <n v="0"/>
    <n v="3.1"/>
    <n v="0"/>
    <n v="12.4"/>
    <m/>
  </r>
  <r>
    <x v="4"/>
    <s v="Rivers"/>
    <x v="10"/>
    <s v="Emergency"/>
    <s v="Consultation"/>
    <s v="Female"/>
    <n v="5"/>
    <n v="4"/>
    <n v="0"/>
    <n v="3.5"/>
    <n v="0"/>
    <n v="17.5"/>
    <m/>
  </r>
  <r>
    <x v="0"/>
    <s v="Edo"/>
    <x v="4"/>
    <s v="Emergency"/>
    <s v="Lab Test"/>
    <s v="Female"/>
    <n v="3"/>
    <n v="2"/>
    <n v="0"/>
    <n v="3.1"/>
    <n v="0"/>
    <n v="9.3000000000000007"/>
    <m/>
  </r>
  <r>
    <x v="8"/>
    <s v="FCT"/>
    <x v="16"/>
    <s v="Outpatient"/>
    <s v="Admission"/>
    <s v="Female"/>
    <n v="3"/>
    <n v="3"/>
    <n v="0"/>
    <n v="2.7"/>
    <n v="0"/>
    <n v="8.1000000000000014"/>
    <m/>
  </r>
  <r>
    <x v="3"/>
    <s v="Delta"/>
    <x v="0"/>
    <s v="Pediatrics"/>
    <s v="Surgery"/>
    <s v="Female"/>
    <n v="6"/>
    <n v="5"/>
    <n v="0"/>
    <n v="2"/>
    <n v="0"/>
    <n v="12"/>
    <m/>
  </r>
  <r>
    <x v="9"/>
    <s v="Kano"/>
    <x v="8"/>
    <s v="Maternity"/>
    <s v="Admission"/>
    <s v="Male"/>
    <n v="7"/>
    <n v="7"/>
    <n v="0"/>
    <n v="2.8"/>
    <n v="0"/>
    <n v="19.599999999999998"/>
    <m/>
  </r>
  <r>
    <x v="0"/>
    <s v="Oyo"/>
    <x v="14"/>
    <s v="Outpatient"/>
    <s v="Admission"/>
    <s v="Female"/>
    <n v="2"/>
    <n v="2"/>
    <n v="0"/>
    <n v="1.5"/>
    <n v="0"/>
    <n v="3"/>
    <m/>
  </r>
  <r>
    <x v="10"/>
    <s v="Delta"/>
    <x v="0"/>
    <s v="Surgery"/>
    <s v="Consultation"/>
    <s v="Female"/>
    <n v="1"/>
    <n v="0"/>
    <n v="0"/>
    <n v="3.2"/>
    <n v="0"/>
    <n v="3.2"/>
    <m/>
  </r>
  <r>
    <x v="4"/>
    <s v="Rivers"/>
    <x v="18"/>
    <s v="Outpatient"/>
    <s v="Medication"/>
    <s v="Male"/>
    <n v="6"/>
    <n v="6"/>
    <n v="0"/>
    <n v="4.2"/>
    <n v="0"/>
    <n v="25.200000000000003"/>
    <m/>
  </r>
  <r>
    <x v="6"/>
    <s v="Edo"/>
    <x v="4"/>
    <s v="Surgery"/>
    <s v="Delivery"/>
    <s v="Female"/>
    <n v="8"/>
    <n v="7"/>
    <n v="0"/>
    <n v="2.1"/>
    <n v="0"/>
    <n v="16.8"/>
    <m/>
  </r>
  <r>
    <x v="10"/>
    <s v="Kano"/>
    <x v="7"/>
    <s v="Pediatrics"/>
    <s v="Admission"/>
    <s v="Male"/>
    <n v="4"/>
    <n v="4"/>
    <n v="0"/>
    <n v="3.3"/>
    <n v="0"/>
    <n v="13.2"/>
    <m/>
  </r>
  <r>
    <x v="11"/>
    <s v="Anambra"/>
    <x v="2"/>
    <s v="Pediatrics"/>
    <s v="Consultation"/>
    <s v="Female"/>
    <n v="3"/>
    <n v="2"/>
    <n v="0"/>
    <n v="3.8"/>
    <n v="0"/>
    <n v="11.399999999999999"/>
    <m/>
  </r>
  <r>
    <x v="6"/>
    <s v="Kano"/>
    <x v="7"/>
    <s v="Internal Medicine"/>
    <s v="Surgery"/>
    <s v="Female"/>
    <n v="2"/>
    <n v="2"/>
    <n v="0"/>
    <n v="1.7"/>
    <n v="0"/>
    <n v="3.4"/>
    <m/>
  </r>
  <r>
    <x v="7"/>
    <s v="Borno"/>
    <x v="9"/>
    <s v="Emergency"/>
    <s v="Consultation"/>
    <s v="Female"/>
    <n v="4"/>
    <n v="4"/>
    <n v="0"/>
    <n v="2"/>
    <n v="0"/>
    <n v="8"/>
    <m/>
  </r>
  <r>
    <x v="6"/>
    <s v="Edo"/>
    <x v="11"/>
    <s v="Maternity"/>
    <s v="Surgery"/>
    <s v="Female"/>
    <n v="2"/>
    <n v="2"/>
    <n v="1"/>
    <n v="4"/>
    <n v="500"/>
    <n v="8"/>
    <m/>
  </r>
  <r>
    <x v="0"/>
    <s v="Oyo"/>
    <x v="17"/>
    <s v="Surgery"/>
    <s v="Delivery"/>
    <s v="Female"/>
    <n v="3"/>
    <n v="3"/>
    <n v="0"/>
    <n v="2.2000000000000002"/>
    <n v="0"/>
    <n v="6.6000000000000005"/>
    <m/>
  </r>
  <r>
    <x v="2"/>
    <s v="Anambra"/>
    <x v="19"/>
    <s v="Pediatrics"/>
    <s v="Delivery"/>
    <s v="Male"/>
    <n v="5"/>
    <n v="3"/>
    <n v="0"/>
    <n v="4.5"/>
    <n v="0"/>
    <n v="22.5"/>
    <m/>
  </r>
  <r>
    <x v="6"/>
    <s v="Kano"/>
    <x v="7"/>
    <s v="Emergency"/>
    <s v="Admission"/>
    <s v="Female"/>
    <n v="5"/>
    <n v="5"/>
    <n v="0"/>
    <n v="3.5"/>
    <n v="0"/>
    <n v="17.5"/>
    <m/>
  </r>
  <r>
    <x v="8"/>
    <s v="Borno"/>
    <x v="13"/>
    <s v="Internal Medicine"/>
    <s v="Lab Test"/>
    <s v="Female"/>
    <n v="5"/>
    <n v="4"/>
    <n v="0"/>
    <n v="3.9"/>
    <n v="0"/>
    <n v="19.5"/>
    <m/>
  </r>
  <r>
    <x v="11"/>
    <s v="Kano"/>
    <x v="7"/>
    <s v="Emergency"/>
    <s v="Medication"/>
    <s v="Female"/>
    <n v="10"/>
    <n v="9"/>
    <n v="2"/>
    <n v="2.4"/>
    <n v="200"/>
    <n v="24"/>
    <m/>
  </r>
  <r>
    <x v="3"/>
    <s v="Rivers"/>
    <x v="10"/>
    <s v="Emergency"/>
    <s v="Surgery"/>
    <s v="Male"/>
    <n v="2"/>
    <n v="2"/>
    <n v="0"/>
    <n v="2.5"/>
    <n v="0"/>
    <n v="5"/>
    <m/>
  </r>
  <r>
    <x v="2"/>
    <s v="Kaduna"/>
    <x v="5"/>
    <s v="Surgery"/>
    <s v="Medication"/>
    <s v="Female"/>
    <n v="8"/>
    <n v="6"/>
    <n v="0"/>
    <n v="3.6"/>
    <n v="0"/>
    <n v="28.8"/>
    <m/>
  </r>
  <r>
    <x v="11"/>
    <s v="Oyo"/>
    <x v="14"/>
    <s v="Emergency"/>
    <s v="Delivery"/>
    <s v="Male"/>
    <n v="3"/>
    <n v="3"/>
    <n v="0"/>
    <n v="4.3"/>
    <n v="0"/>
    <n v="12.899999999999999"/>
    <m/>
  </r>
  <r>
    <x v="2"/>
    <s v="Kano"/>
    <x v="8"/>
    <s v="Emergency"/>
    <s v="Admission"/>
    <s v="Male"/>
    <n v="5"/>
    <n v="4"/>
    <n v="0"/>
    <n v="2.6"/>
    <n v="0"/>
    <n v="13"/>
    <m/>
  </r>
  <r>
    <x v="7"/>
    <s v="Kano"/>
    <x v="7"/>
    <s v="Maternity"/>
    <s v="Consultation"/>
    <s v="Male"/>
    <n v="0"/>
    <n v="0"/>
    <n v="0"/>
    <n v="2.2000000000000002"/>
    <n v="0"/>
    <n v="0"/>
    <m/>
  </r>
  <r>
    <x v="10"/>
    <s v="Borno"/>
    <x v="9"/>
    <s v="Maternity"/>
    <s v="Surgery"/>
    <s v="Female"/>
    <n v="4"/>
    <n v="3"/>
    <n v="2"/>
    <n v="3.6"/>
    <n v="500"/>
    <n v="14.4"/>
    <m/>
  </r>
  <r>
    <x v="3"/>
    <s v="Edo"/>
    <x v="4"/>
    <s v="Internal Medicine"/>
    <s v="Admission"/>
    <s v="Male"/>
    <n v="8"/>
    <n v="7"/>
    <n v="0"/>
    <n v="2.4"/>
    <n v="0"/>
    <n v="19.2"/>
    <m/>
  </r>
  <r>
    <x v="10"/>
    <s v="Delta"/>
    <x v="0"/>
    <s v="Outpatient"/>
    <s v="Consultation"/>
    <s v="Male"/>
    <n v="5"/>
    <n v="4"/>
    <n v="1"/>
    <n v="5.6"/>
    <n v="200"/>
    <n v="28"/>
    <m/>
  </r>
  <r>
    <x v="2"/>
    <s v="FCT"/>
    <x v="1"/>
    <s v="Maternity"/>
    <s v="Medication"/>
    <s v="Male"/>
    <n v="4"/>
    <n v="4"/>
    <n v="0"/>
    <n v="3.9"/>
    <n v="0"/>
    <n v="15.6"/>
    <m/>
  </r>
  <r>
    <x v="6"/>
    <s v="Borno"/>
    <x v="9"/>
    <s v="Surgery"/>
    <s v="Delivery"/>
    <s v="Male"/>
    <n v="4"/>
    <n v="4"/>
    <n v="0"/>
    <n v="3.7"/>
    <n v="0"/>
    <n v="14.8"/>
    <m/>
  </r>
  <r>
    <x v="3"/>
    <s v="FCT"/>
    <x v="1"/>
    <s v="Surgery"/>
    <s v="Surgery"/>
    <s v="Female"/>
    <n v="8"/>
    <n v="8"/>
    <n v="1"/>
    <n v="4.2"/>
    <n v="125"/>
    <n v="33.6"/>
    <m/>
  </r>
  <r>
    <x v="5"/>
    <s v="Kaduna"/>
    <x v="5"/>
    <s v="Outpatient"/>
    <s v="Surgery"/>
    <s v="Male"/>
    <n v="4"/>
    <n v="4"/>
    <n v="1"/>
    <n v="1.1000000000000001"/>
    <n v="250"/>
    <n v="4.4000000000000004"/>
    <m/>
  </r>
  <r>
    <x v="9"/>
    <s v="Delta"/>
    <x v="0"/>
    <s v="Surgery"/>
    <s v="Surgery"/>
    <s v="Female"/>
    <n v="5"/>
    <n v="4"/>
    <n v="1"/>
    <n v="3.5"/>
    <n v="200"/>
    <n v="17.5"/>
    <m/>
  </r>
  <r>
    <x v="9"/>
    <s v="FCT"/>
    <x v="16"/>
    <s v="Pediatrics"/>
    <s v="Medication"/>
    <s v="Male"/>
    <n v="3"/>
    <n v="3"/>
    <n v="0"/>
    <n v="2.5"/>
    <n v="0"/>
    <n v="7.5"/>
    <m/>
  </r>
  <r>
    <x v="4"/>
    <s v="Anambra"/>
    <x v="19"/>
    <s v="Pediatrics"/>
    <s v="Delivery"/>
    <s v="Male"/>
    <n v="5"/>
    <n v="4"/>
    <n v="0"/>
    <n v="2.9"/>
    <n v="0"/>
    <n v="14.5"/>
    <m/>
  </r>
  <r>
    <x v="11"/>
    <s v="Kano"/>
    <x v="7"/>
    <s v="Maternity"/>
    <s v="Admission"/>
    <s v="Female"/>
    <n v="4"/>
    <n v="3"/>
    <n v="0"/>
    <n v="2.8"/>
    <n v="0"/>
    <n v="11.2"/>
    <m/>
  </r>
  <r>
    <x v="0"/>
    <s v="Borno"/>
    <x v="13"/>
    <s v="Pediatrics"/>
    <s v="Delivery"/>
    <s v="Male"/>
    <n v="3"/>
    <n v="3"/>
    <n v="1"/>
    <n v="3.1"/>
    <n v="333.33333333333331"/>
    <n v="9.3000000000000007"/>
    <m/>
  </r>
  <r>
    <x v="7"/>
    <s v="Kaduna"/>
    <x v="5"/>
    <s v="Internal Medicine"/>
    <s v="Surgery"/>
    <s v="Male"/>
    <n v="3"/>
    <n v="3"/>
    <n v="1"/>
    <n v="1.9"/>
    <n v="333.33333333333331"/>
    <n v="5.6999999999999993"/>
    <m/>
  </r>
  <r>
    <x v="11"/>
    <s v="Rivers"/>
    <x v="18"/>
    <s v="Maternity"/>
    <s v="Consultation"/>
    <s v="Female"/>
    <n v="4"/>
    <n v="3"/>
    <n v="1"/>
    <n v="3.8"/>
    <n v="250"/>
    <n v="15.2"/>
    <m/>
  </r>
  <r>
    <x v="11"/>
    <s v="FCT"/>
    <x v="16"/>
    <s v="Emergency"/>
    <s v="Lab Test"/>
    <s v="Female"/>
    <n v="6"/>
    <n v="6"/>
    <n v="0"/>
    <n v="1.7"/>
    <n v="0"/>
    <n v="10.199999999999999"/>
    <m/>
  </r>
  <r>
    <x v="2"/>
    <s v="Lagos"/>
    <x v="3"/>
    <s v="Outpatient"/>
    <s v="Consultation"/>
    <s v="Male"/>
    <n v="5"/>
    <n v="4"/>
    <n v="0"/>
    <n v="3.4"/>
    <n v="0"/>
    <n v="17"/>
    <m/>
  </r>
  <r>
    <x v="4"/>
    <s v="Borno"/>
    <x v="13"/>
    <s v="Emergency"/>
    <s v="Lab Test"/>
    <s v="Female"/>
    <n v="3"/>
    <n v="2"/>
    <n v="0"/>
    <n v="4.8"/>
    <n v="0"/>
    <n v="14.399999999999999"/>
    <m/>
  </r>
  <r>
    <x v="11"/>
    <s v="Anambra"/>
    <x v="2"/>
    <s v="Pediatrics"/>
    <s v="Delivery"/>
    <s v="Female"/>
    <n v="5"/>
    <n v="5"/>
    <n v="1"/>
    <n v="2.4"/>
    <n v="200"/>
    <n v="12"/>
    <m/>
  </r>
  <r>
    <x v="1"/>
    <s v="Borno"/>
    <x v="9"/>
    <s v="Internal Medicine"/>
    <s v="Surgery"/>
    <s v="Female"/>
    <n v="4"/>
    <n v="3"/>
    <n v="0"/>
    <n v="2.9"/>
    <n v="0"/>
    <n v="11.6"/>
    <m/>
  </r>
  <r>
    <x v="9"/>
    <s v="Lagos"/>
    <x v="3"/>
    <s v="Emergency"/>
    <s v="Lab Test"/>
    <s v="Female"/>
    <n v="8"/>
    <n v="8"/>
    <n v="0"/>
    <n v="3.1"/>
    <n v="0"/>
    <n v="24.8"/>
    <m/>
  </r>
  <r>
    <x v="1"/>
    <s v="Rivers"/>
    <x v="10"/>
    <s v="Outpatient"/>
    <s v="Lab Test"/>
    <s v="Female"/>
    <n v="7"/>
    <n v="6"/>
    <n v="0"/>
    <n v="3.9"/>
    <n v="0"/>
    <n v="27.3"/>
    <m/>
  </r>
  <r>
    <x v="2"/>
    <s v="Oyo"/>
    <x v="14"/>
    <s v="Surgery"/>
    <s v="Surgery"/>
    <s v="Male"/>
    <n v="8"/>
    <n v="7"/>
    <n v="0"/>
    <n v="2.7"/>
    <n v="0"/>
    <n v="21.6"/>
    <m/>
  </r>
  <r>
    <x v="1"/>
    <s v="Kano"/>
    <x v="7"/>
    <s v="Pediatrics"/>
    <s v="Delivery"/>
    <s v="Female"/>
    <n v="5"/>
    <n v="5"/>
    <n v="1"/>
    <n v="2.6"/>
    <n v="200"/>
    <n v="13"/>
    <m/>
  </r>
  <r>
    <x v="9"/>
    <s v="Rivers"/>
    <x v="10"/>
    <s v="Maternity"/>
    <s v="Lab Test"/>
    <s v="Male"/>
    <n v="9"/>
    <n v="9"/>
    <n v="0"/>
    <n v="4.2"/>
    <n v="0"/>
    <n v="37.800000000000004"/>
    <m/>
  </r>
  <r>
    <x v="2"/>
    <s v="Edo"/>
    <x v="11"/>
    <s v="Surgery"/>
    <s v="Lab Test"/>
    <s v="Female"/>
    <n v="5"/>
    <n v="4"/>
    <n v="0"/>
    <n v="5.6"/>
    <n v="0"/>
    <n v="28"/>
    <m/>
  </r>
  <r>
    <x v="8"/>
    <s v="Oyo"/>
    <x v="14"/>
    <s v="Pediatrics"/>
    <s v="Delivery"/>
    <s v="Female"/>
    <n v="7"/>
    <n v="7"/>
    <n v="0"/>
    <n v="3.8"/>
    <n v="0"/>
    <n v="26.599999999999998"/>
    <m/>
  </r>
  <r>
    <x v="9"/>
    <s v="Kaduna"/>
    <x v="5"/>
    <s v="Emergency"/>
    <s v="Medication"/>
    <s v="Female"/>
    <n v="2"/>
    <n v="2"/>
    <n v="0"/>
    <n v="3.5"/>
    <n v="0"/>
    <n v="7"/>
    <m/>
  </r>
  <r>
    <x v="5"/>
    <s v="Kano"/>
    <x v="7"/>
    <s v="Pediatrics"/>
    <s v="Consultation"/>
    <s v="Female"/>
    <n v="8"/>
    <n v="7"/>
    <n v="0"/>
    <n v="2.5"/>
    <n v="0"/>
    <n v="20"/>
    <m/>
  </r>
  <r>
    <x v="9"/>
    <s v="Kaduna"/>
    <x v="5"/>
    <s v="Emergency"/>
    <s v="Surgery"/>
    <s v="Female"/>
    <n v="5"/>
    <n v="4"/>
    <n v="0"/>
    <n v="3.2"/>
    <n v="0"/>
    <n v="16"/>
    <m/>
  </r>
  <r>
    <x v="7"/>
    <s v="Lagos"/>
    <x v="15"/>
    <s v="Emergency"/>
    <s v="Surgery"/>
    <s v="Male"/>
    <n v="2"/>
    <n v="2"/>
    <n v="0"/>
    <n v="3.7"/>
    <n v="0"/>
    <n v="7.4"/>
    <m/>
  </r>
  <r>
    <x v="5"/>
    <s v="Lagos"/>
    <x v="3"/>
    <s v="Maternity"/>
    <s v="Surgery"/>
    <s v="Female"/>
    <n v="5"/>
    <n v="5"/>
    <n v="0"/>
    <n v="3.7"/>
    <n v="0"/>
    <n v="18.5"/>
    <m/>
  </r>
  <r>
    <x v="0"/>
    <s v="Borno"/>
    <x v="13"/>
    <s v="Emergency"/>
    <s v="Lab Test"/>
    <s v="Female"/>
    <n v="6"/>
    <n v="5"/>
    <n v="1"/>
    <n v="3.7"/>
    <n v="166.66666666666666"/>
    <n v="22.200000000000003"/>
    <m/>
  </r>
  <r>
    <x v="2"/>
    <s v="Rivers"/>
    <x v="18"/>
    <s v="Outpatient"/>
    <s v="Surgery"/>
    <s v="Female"/>
    <n v="4"/>
    <n v="2"/>
    <n v="0"/>
    <n v="2.6"/>
    <n v="0"/>
    <n v="10.4"/>
    <m/>
  </r>
  <r>
    <x v="6"/>
    <s v="Borno"/>
    <x v="13"/>
    <s v="Emergency"/>
    <s v="Medication"/>
    <s v="Female"/>
    <n v="5"/>
    <n v="5"/>
    <n v="0"/>
    <n v="1.1000000000000001"/>
    <n v="0"/>
    <n v="5.5"/>
    <m/>
  </r>
  <r>
    <x v="0"/>
    <s v="FCT"/>
    <x v="1"/>
    <s v="Pediatrics"/>
    <s v="Medication"/>
    <s v="Male"/>
    <n v="4"/>
    <n v="3"/>
    <n v="1"/>
    <n v="2.7"/>
    <n v="250"/>
    <n v="10.8"/>
    <m/>
  </r>
  <r>
    <x v="5"/>
    <s v="Kano"/>
    <x v="8"/>
    <s v="Surgery"/>
    <s v="Lab Test"/>
    <s v="Male"/>
    <n v="4"/>
    <n v="4"/>
    <n v="0"/>
    <n v="3.1"/>
    <n v="0"/>
    <n v="12.4"/>
    <m/>
  </r>
  <r>
    <x v="5"/>
    <s v="Oyo"/>
    <x v="17"/>
    <s v="Outpatient"/>
    <s v="Lab Test"/>
    <s v="Male"/>
    <n v="6"/>
    <n v="6"/>
    <n v="1"/>
    <n v="2.5"/>
    <n v="166.66666666666666"/>
    <n v="15"/>
    <m/>
  </r>
  <r>
    <x v="9"/>
    <s v="Borno"/>
    <x v="9"/>
    <s v="Pediatrics"/>
    <s v="Lab Test"/>
    <s v="Female"/>
    <n v="8"/>
    <n v="7"/>
    <n v="1"/>
    <n v="5.0999999999999996"/>
    <n v="125"/>
    <n v="40.799999999999997"/>
    <m/>
  </r>
  <r>
    <x v="8"/>
    <s v="Lagos"/>
    <x v="15"/>
    <s v="Surgery"/>
    <s v="Medication"/>
    <s v="Female"/>
    <n v="5"/>
    <n v="5"/>
    <n v="0"/>
    <n v="1.9"/>
    <n v="0"/>
    <n v="9.5"/>
    <m/>
  </r>
  <r>
    <x v="1"/>
    <s v="Anambra"/>
    <x v="19"/>
    <s v="Maternity"/>
    <s v="Consultation"/>
    <s v="Female"/>
    <n v="6"/>
    <n v="6"/>
    <n v="0"/>
    <n v="2.4"/>
    <n v="0"/>
    <n v="14.399999999999999"/>
    <m/>
  </r>
  <r>
    <x v="1"/>
    <s v="Kaduna"/>
    <x v="6"/>
    <s v="Maternity"/>
    <s v="Medication"/>
    <s v="Female"/>
    <n v="4"/>
    <n v="4"/>
    <n v="0"/>
    <n v="3"/>
    <n v="0"/>
    <n v="12"/>
    <m/>
  </r>
  <r>
    <x v="1"/>
    <s v="Delta"/>
    <x v="0"/>
    <s v="Outpatient"/>
    <s v="Consultation"/>
    <s v="Male"/>
    <n v="3"/>
    <n v="3"/>
    <n v="0"/>
    <n v="4.0999999999999996"/>
    <n v="0"/>
    <n v="12.299999999999999"/>
    <m/>
  </r>
  <r>
    <x v="10"/>
    <s v="Kaduna"/>
    <x v="6"/>
    <s v="Emergency"/>
    <s v="Lab Test"/>
    <s v="Male"/>
    <n v="5"/>
    <n v="4"/>
    <n v="0"/>
    <n v="2.4"/>
    <n v="0"/>
    <n v="12"/>
    <m/>
  </r>
  <r>
    <x v="5"/>
    <s v="Lagos"/>
    <x v="15"/>
    <s v="Maternity"/>
    <s v="Lab Test"/>
    <s v="Female"/>
    <n v="7"/>
    <n v="7"/>
    <n v="0"/>
    <n v="3.8"/>
    <n v="0"/>
    <n v="26.599999999999998"/>
    <m/>
  </r>
  <r>
    <x v="9"/>
    <s v="Kaduna"/>
    <x v="6"/>
    <s v="Outpatient"/>
    <s v="Admission"/>
    <s v="Male"/>
    <n v="6"/>
    <n v="5"/>
    <n v="0"/>
    <n v="2.8"/>
    <n v="0"/>
    <n v="16.799999999999997"/>
    <m/>
  </r>
  <r>
    <x v="5"/>
    <s v="Anambra"/>
    <x v="2"/>
    <s v="Pediatrics"/>
    <s v="Consultation"/>
    <s v="Male"/>
    <n v="3"/>
    <n v="3"/>
    <n v="0"/>
    <n v="0.8"/>
    <n v="0"/>
    <n v="2.4000000000000004"/>
    <m/>
  </r>
  <r>
    <x v="6"/>
    <s v="Kano"/>
    <x v="8"/>
    <s v="Maternity"/>
    <s v="Delivery"/>
    <s v="Female"/>
    <n v="3"/>
    <n v="3"/>
    <n v="0"/>
    <n v="2.2999999999999998"/>
    <n v="0"/>
    <n v="6.8999999999999995"/>
    <m/>
  </r>
  <r>
    <x v="6"/>
    <s v="Oyo"/>
    <x v="17"/>
    <s v="Maternity"/>
    <s v="Consultation"/>
    <s v="Male"/>
    <n v="5"/>
    <n v="4"/>
    <n v="1"/>
    <n v="4"/>
    <n v="200"/>
    <n v="20"/>
    <m/>
  </r>
  <r>
    <x v="9"/>
    <s v="Kaduna"/>
    <x v="6"/>
    <s v="Internal Medicine"/>
    <s v="Surgery"/>
    <s v="Male"/>
    <n v="3"/>
    <n v="3"/>
    <n v="0"/>
    <n v="3.3"/>
    <n v="0"/>
    <n v="9.8999999999999986"/>
    <m/>
  </r>
  <r>
    <x v="7"/>
    <s v="Edo"/>
    <x v="11"/>
    <s v="Emergency"/>
    <s v="Lab Test"/>
    <s v="Male"/>
    <n v="1"/>
    <n v="1"/>
    <n v="0"/>
    <n v="2.5"/>
    <n v="0"/>
    <n v="2.5"/>
    <m/>
  </r>
  <r>
    <x v="8"/>
    <s v="Kaduna"/>
    <x v="6"/>
    <s v="Internal Medicine"/>
    <s v="Admission"/>
    <s v="Male"/>
    <n v="6"/>
    <n v="6"/>
    <n v="0"/>
    <n v="3.1"/>
    <n v="0"/>
    <n v="18.600000000000001"/>
    <m/>
  </r>
  <r>
    <x v="10"/>
    <s v="Kaduna"/>
    <x v="6"/>
    <s v="Maternity"/>
    <s v="Surgery"/>
    <s v="Female"/>
    <n v="8"/>
    <n v="8"/>
    <n v="0"/>
    <n v="4.3"/>
    <n v="0"/>
    <n v="34.4"/>
    <m/>
  </r>
  <r>
    <x v="1"/>
    <s v="Oyo"/>
    <x v="17"/>
    <s v="Maternity"/>
    <s v="Consultation"/>
    <s v="Female"/>
    <n v="5"/>
    <n v="4"/>
    <n v="0"/>
    <n v="1.3"/>
    <n v="0"/>
    <n v="6.5"/>
    <m/>
  </r>
  <r>
    <x v="11"/>
    <s v="Kaduna"/>
    <x v="6"/>
    <s v="Pediatrics"/>
    <s v="Surgery"/>
    <s v="Female"/>
    <n v="1"/>
    <n v="1"/>
    <n v="0"/>
    <n v="2.4"/>
    <n v="0"/>
    <n v="2.4"/>
    <m/>
  </r>
  <r>
    <x v="4"/>
    <s v="Kano"/>
    <x v="7"/>
    <s v="Emergency"/>
    <s v="Surgery"/>
    <s v="Male"/>
    <n v="5"/>
    <n v="3"/>
    <n v="0"/>
    <n v="2.8"/>
    <n v="0"/>
    <n v="14"/>
    <m/>
  </r>
  <r>
    <x v="3"/>
    <s v="Kano"/>
    <x v="8"/>
    <s v="Internal Medicine"/>
    <s v="Lab Test"/>
    <s v="Male"/>
    <n v="3"/>
    <n v="3"/>
    <n v="1"/>
    <n v="2.6"/>
    <n v="333.33333333333331"/>
    <n v="7.8000000000000007"/>
    <m/>
  </r>
  <r>
    <x v="6"/>
    <s v="Kano"/>
    <x v="8"/>
    <s v="Surgery"/>
    <s v="Delivery"/>
    <s v="Female"/>
    <n v="2"/>
    <n v="2"/>
    <n v="0"/>
    <n v="2.9"/>
    <n v="0"/>
    <n v="5.8"/>
    <m/>
  </r>
  <r>
    <x v="10"/>
    <s v="Borno"/>
    <x v="13"/>
    <s v="Maternity"/>
    <s v="Lab Test"/>
    <s v="Female"/>
    <n v="5"/>
    <n v="4"/>
    <n v="0"/>
    <n v="1.5"/>
    <n v="0"/>
    <n v="7.5"/>
    <m/>
  </r>
  <r>
    <x v="9"/>
    <s v="Anambra"/>
    <x v="2"/>
    <s v="Maternity"/>
    <s v="Delivery"/>
    <s v="Male"/>
    <n v="5"/>
    <n v="4"/>
    <n v="0"/>
    <n v="1.5"/>
    <n v="0"/>
    <n v="7.5"/>
    <m/>
  </r>
  <r>
    <x v="3"/>
    <s v="Anambra"/>
    <x v="2"/>
    <s v="Emergency"/>
    <s v="Admission"/>
    <s v="Male"/>
    <n v="3"/>
    <n v="3"/>
    <n v="0"/>
    <n v="3.1"/>
    <n v="0"/>
    <n v="9.3000000000000007"/>
    <m/>
  </r>
  <r>
    <x v="5"/>
    <s v="FCT"/>
    <x v="16"/>
    <s v="Pediatrics"/>
    <s v="Consultation"/>
    <s v="Female"/>
    <n v="5"/>
    <n v="5"/>
    <n v="2"/>
    <n v="3.5"/>
    <n v="400"/>
    <n v="17.5"/>
    <m/>
  </r>
  <r>
    <x v="1"/>
    <s v="Kaduna"/>
    <x v="5"/>
    <s v="Emergency"/>
    <s v="Medication"/>
    <s v="Male"/>
    <n v="6"/>
    <n v="6"/>
    <n v="0"/>
    <n v="3.3"/>
    <n v="0"/>
    <n v="19.799999999999997"/>
    <m/>
  </r>
  <r>
    <x v="0"/>
    <s v="Oyo"/>
    <x v="14"/>
    <s v="Pediatrics"/>
    <s v="Surgery"/>
    <s v="Female"/>
    <n v="4"/>
    <n v="3"/>
    <n v="0"/>
    <n v="3.5"/>
    <n v="0"/>
    <n v="14"/>
    <m/>
  </r>
  <r>
    <x v="11"/>
    <s v="Borno"/>
    <x v="13"/>
    <s v="Pediatrics"/>
    <s v="Surgery"/>
    <s v="Male"/>
    <n v="8"/>
    <n v="8"/>
    <n v="0"/>
    <n v="2.4"/>
    <n v="0"/>
    <n v="19.2"/>
    <m/>
  </r>
  <r>
    <x v="0"/>
    <s v="Edo"/>
    <x v="11"/>
    <s v="Emergency"/>
    <s v="Medication"/>
    <s v="Female"/>
    <n v="10"/>
    <n v="10"/>
    <n v="1"/>
    <n v="4.4000000000000004"/>
    <n v="100"/>
    <n v="44"/>
    <m/>
  </r>
  <r>
    <x v="0"/>
    <s v="Edo"/>
    <x v="4"/>
    <s v="Outpatient"/>
    <s v="Consultation"/>
    <s v="Male"/>
    <n v="6"/>
    <n v="5"/>
    <n v="1"/>
    <n v="3"/>
    <n v="166.66666666666666"/>
    <n v="18"/>
    <m/>
  </r>
  <r>
    <x v="5"/>
    <s v="Lagos"/>
    <x v="3"/>
    <s v="Maternity"/>
    <s v="Medication"/>
    <s v="Male"/>
    <n v="5"/>
    <n v="4"/>
    <n v="0"/>
    <n v="2.6"/>
    <n v="0"/>
    <n v="13"/>
    <m/>
  </r>
  <r>
    <x v="0"/>
    <s v="Delta"/>
    <x v="12"/>
    <s v="Outpatient"/>
    <s v="Delivery"/>
    <s v="Female"/>
    <n v="2"/>
    <n v="0"/>
    <n v="0"/>
    <n v="2.5"/>
    <n v="0"/>
    <n v="5"/>
    <m/>
  </r>
  <r>
    <x v="4"/>
    <s v="Delta"/>
    <x v="12"/>
    <s v="Emergency"/>
    <s v="Consultation"/>
    <s v="Female"/>
    <n v="3"/>
    <n v="3"/>
    <n v="0"/>
    <n v="3.9"/>
    <n v="0"/>
    <n v="11.7"/>
    <m/>
  </r>
  <r>
    <x v="6"/>
    <s v="Anambra"/>
    <x v="19"/>
    <s v="Pediatrics"/>
    <s v="Medication"/>
    <s v="Female"/>
    <n v="7"/>
    <n v="7"/>
    <n v="0"/>
    <n v="2.8"/>
    <n v="0"/>
    <n v="19.599999999999998"/>
    <m/>
  </r>
  <r>
    <x v="1"/>
    <s v="Rivers"/>
    <x v="10"/>
    <s v="Surgery"/>
    <s v="Lab Test"/>
    <s v="Female"/>
    <n v="3"/>
    <n v="2"/>
    <n v="0"/>
    <n v="2.5"/>
    <n v="0"/>
    <n v="7.5"/>
    <m/>
  </r>
  <r>
    <x v="0"/>
    <s v="Delta"/>
    <x v="0"/>
    <s v="Outpatient"/>
    <s v="Medication"/>
    <s v="Female"/>
    <n v="4"/>
    <n v="4"/>
    <n v="0"/>
    <n v="1.4"/>
    <n v="0"/>
    <n v="5.6"/>
    <m/>
  </r>
  <r>
    <x v="9"/>
    <s v="Edo"/>
    <x v="11"/>
    <s v="Surgery"/>
    <s v="Surgery"/>
    <s v="Female"/>
    <n v="6"/>
    <n v="6"/>
    <n v="0"/>
    <n v="2.2000000000000002"/>
    <n v="0"/>
    <n v="13.200000000000001"/>
    <m/>
  </r>
  <r>
    <x v="0"/>
    <s v="Lagos"/>
    <x v="15"/>
    <s v="Maternity"/>
    <s v="Lab Test"/>
    <s v="Male"/>
    <n v="7"/>
    <n v="7"/>
    <n v="0"/>
    <n v="2.4"/>
    <n v="0"/>
    <n v="16.8"/>
    <m/>
  </r>
  <r>
    <x v="4"/>
    <s v="Kano"/>
    <x v="8"/>
    <s v="Surgery"/>
    <s v="Admission"/>
    <s v="Female"/>
    <n v="7"/>
    <n v="6"/>
    <n v="0"/>
    <n v="3.2"/>
    <n v="0"/>
    <n v="22.400000000000002"/>
    <m/>
  </r>
  <r>
    <x v="7"/>
    <s v="Borno"/>
    <x v="9"/>
    <s v="Maternity"/>
    <s v="Delivery"/>
    <s v="Female"/>
    <n v="4"/>
    <n v="3"/>
    <n v="0"/>
    <n v="3"/>
    <n v="0"/>
    <n v="12"/>
    <m/>
  </r>
  <r>
    <x v="1"/>
    <s v="Rivers"/>
    <x v="18"/>
    <s v="Pediatrics"/>
    <s v="Surgery"/>
    <s v="Female"/>
    <n v="3"/>
    <n v="2"/>
    <n v="0"/>
    <n v="3"/>
    <n v="0"/>
    <n v="9"/>
    <m/>
  </r>
  <r>
    <x v="3"/>
    <s v="Kaduna"/>
    <x v="5"/>
    <s v="Pediatrics"/>
    <s v="Medication"/>
    <s v="Male"/>
    <n v="3"/>
    <n v="3"/>
    <n v="0"/>
    <n v="2.5"/>
    <n v="0"/>
    <n v="7.5"/>
    <m/>
  </r>
  <r>
    <x v="9"/>
    <s v="Kaduna"/>
    <x v="5"/>
    <s v="Outpatient"/>
    <s v="Surgery"/>
    <s v="Male"/>
    <n v="7"/>
    <n v="6"/>
    <n v="0"/>
    <n v="3.9"/>
    <n v="0"/>
    <n v="27.3"/>
    <m/>
  </r>
  <r>
    <x v="10"/>
    <s v="Anambra"/>
    <x v="2"/>
    <s v="Outpatient"/>
    <s v="Delivery"/>
    <s v="Female"/>
    <n v="2"/>
    <n v="2"/>
    <n v="0"/>
    <n v="3.2"/>
    <n v="0"/>
    <n v="6.4"/>
    <m/>
  </r>
  <r>
    <x v="11"/>
    <s v="Anambra"/>
    <x v="19"/>
    <s v="Emergency"/>
    <s v="Medication"/>
    <s v="Male"/>
    <n v="7"/>
    <n v="7"/>
    <n v="2"/>
    <n v="3.1"/>
    <n v="285.71428571428572"/>
    <n v="21.7"/>
    <m/>
  </r>
  <r>
    <x v="6"/>
    <s v="FCT"/>
    <x v="1"/>
    <s v="Maternity"/>
    <s v="Consultation"/>
    <s v="Female"/>
    <n v="5"/>
    <n v="5"/>
    <n v="0"/>
    <n v="4.2"/>
    <n v="0"/>
    <n v="21"/>
    <m/>
  </r>
  <r>
    <x v="1"/>
    <s v="Rivers"/>
    <x v="18"/>
    <s v="Pediatrics"/>
    <s v="Admission"/>
    <s v="Male"/>
    <n v="7"/>
    <n v="7"/>
    <n v="0"/>
    <n v="2.7"/>
    <n v="0"/>
    <n v="18.900000000000002"/>
    <m/>
  </r>
  <r>
    <x v="1"/>
    <s v="Kano"/>
    <x v="8"/>
    <s v="Maternity"/>
    <s v="Admission"/>
    <s v="Male"/>
    <n v="6"/>
    <n v="4"/>
    <n v="0"/>
    <n v="2.5"/>
    <n v="0"/>
    <n v="15"/>
    <m/>
  </r>
  <r>
    <x v="0"/>
    <s v="Rivers"/>
    <x v="10"/>
    <s v="Emergency"/>
    <s v="Surgery"/>
    <s v="Male"/>
    <n v="4"/>
    <n v="4"/>
    <n v="0"/>
    <n v="2.8"/>
    <n v="0"/>
    <n v="11.2"/>
    <m/>
  </r>
  <r>
    <x v="8"/>
    <s v="Oyo"/>
    <x v="17"/>
    <s v="Outpatient"/>
    <s v="Delivery"/>
    <s v="Female"/>
    <n v="1"/>
    <n v="1"/>
    <n v="0"/>
    <n v="3.8"/>
    <n v="0"/>
    <n v="3.8"/>
    <m/>
  </r>
  <r>
    <x v="8"/>
    <s v="Kaduna"/>
    <x v="5"/>
    <s v="Emergency"/>
    <s v="Surgery"/>
    <s v="Female"/>
    <n v="1"/>
    <n v="1"/>
    <n v="1"/>
    <n v="0.6"/>
    <n v="1000"/>
    <n v="0.6"/>
    <m/>
  </r>
  <r>
    <x v="8"/>
    <s v="Borno"/>
    <x v="13"/>
    <s v="Surgery"/>
    <s v="Admission"/>
    <s v="Male"/>
    <n v="7"/>
    <n v="7"/>
    <n v="1"/>
    <n v="2.8"/>
    <n v="142.85714285714286"/>
    <n v="19.599999999999998"/>
    <m/>
  </r>
  <r>
    <x v="4"/>
    <s v="Anambra"/>
    <x v="2"/>
    <s v="Pediatrics"/>
    <s v="Medication"/>
    <s v="Female"/>
    <n v="1"/>
    <n v="1"/>
    <n v="0"/>
    <n v="3.2"/>
    <n v="0"/>
    <n v="3.2"/>
    <m/>
  </r>
  <r>
    <x v="4"/>
    <s v="FCT"/>
    <x v="1"/>
    <s v="Pediatrics"/>
    <s v="Delivery"/>
    <s v="Male"/>
    <n v="3"/>
    <n v="3"/>
    <n v="0"/>
    <n v="3.7"/>
    <n v="0"/>
    <n v="11.100000000000001"/>
    <m/>
  </r>
  <r>
    <x v="9"/>
    <s v="Borno"/>
    <x v="9"/>
    <s v="Surgery"/>
    <s v="Surgery"/>
    <s v="Male"/>
    <n v="3"/>
    <n v="3"/>
    <n v="0"/>
    <n v="3.7"/>
    <n v="0"/>
    <n v="11.100000000000001"/>
    <m/>
  </r>
  <r>
    <x v="7"/>
    <s v="Kaduna"/>
    <x v="6"/>
    <s v="Outpatient"/>
    <s v="Consultation"/>
    <s v="Male"/>
    <n v="8"/>
    <n v="5"/>
    <n v="0"/>
    <n v="1.7"/>
    <n v="0"/>
    <n v="13.6"/>
    <m/>
  </r>
  <r>
    <x v="11"/>
    <s v="Anambra"/>
    <x v="19"/>
    <s v="Pediatrics"/>
    <s v="Admission"/>
    <s v="Female"/>
    <n v="5"/>
    <n v="4"/>
    <n v="0"/>
    <n v="2.4"/>
    <n v="0"/>
    <n v="12"/>
    <m/>
  </r>
  <r>
    <x v="7"/>
    <s v="Rivers"/>
    <x v="10"/>
    <s v="Surgery"/>
    <s v="Delivery"/>
    <s v="Male"/>
    <n v="5"/>
    <n v="5"/>
    <n v="1"/>
    <n v="2.7"/>
    <n v="200"/>
    <n v="13.5"/>
    <m/>
  </r>
  <r>
    <x v="6"/>
    <s v="Rivers"/>
    <x v="18"/>
    <s v="Surgery"/>
    <s v="Admission"/>
    <s v="Female"/>
    <n v="1"/>
    <n v="1"/>
    <n v="0"/>
    <n v="3.2"/>
    <n v="0"/>
    <n v="3.2"/>
    <m/>
  </r>
  <r>
    <x v="0"/>
    <s v="Borno"/>
    <x v="13"/>
    <s v="Surgery"/>
    <s v="Consultation"/>
    <s v="Female"/>
    <n v="5"/>
    <n v="5"/>
    <n v="0"/>
    <n v="2.8"/>
    <n v="0"/>
    <n v="14"/>
    <m/>
  </r>
  <r>
    <x v="9"/>
    <s v="Kaduna"/>
    <x v="6"/>
    <s v="Emergency"/>
    <s v="Surgery"/>
    <s v="Female"/>
    <n v="3"/>
    <n v="3"/>
    <n v="0"/>
    <n v="4.4000000000000004"/>
    <n v="0"/>
    <n v="13.200000000000001"/>
    <m/>
  </r>
  <r>
    <x v="2"/>
    <s v="FCT"/>
    <x v="16"/>
    <s v="Outpatient"/>
    <s v="Surgery"/>
    <s v="Female"/>
    <n v="6"/>
    <n v="6"/>
    <n v="1"/>
    <n v="3"/>
    <n v="166.66666666666666"/>
    <n v="18"/>
    <m/>
  </r>
  <r>
    <x v="8"/>
    <s v="FCT"/>
    <x v="1"/>
    <s v="Outpatient"/>
    <s v="Lab Test"/>
    <s v="Female"/>
    <n v="3"/>
    <n v="3"/>
    <n v="1"/>
    <n v="3.3"/>
    <n v="333.33333333333331"/>
    <n v="9.8999999999999986"/>
    <m/>
  </r>
  <r>
    <x v="1"/>
    <s v="Delta"/>
    <x v="0"/>
    <s v="Outpatient"/>
    <s v="Delivery"/>
    <s v="Male"/>
    <n v="9"/>
    <n v="8"/>
    <n v="0"/>
    <n v="4.4000000000000004"/>
    <n v="0"/>
    <n v="39.6"/>
    <m/>
  </r>
  <r>
    <x v="7"/>
    <s v="Rivers"/>
    <x v="10"/>
    <s v="Internal Medicine"/>
    <s v="Delivery"/>
    <s v="Male"/>
    <n v="4"/>
    <n v="4"/>
    <n v="0"/>
    <n v="4.2"/>
    <n v="0"/>
    <n v="16.8"/>
    <m/>
  </r>
  <r>
    <x v="3"/>
    <s v="Lagos"/>
    <x v="15"/>
    <s v="Internal Medicine"/>
    <s v="Delivery"/>
    <s v="Female"/>
    <n v="6"/>
    <n v="6"/>
    <n v="0"/>
    <n v="3"/>
    <n v="0"/>
    <n v="18"/>
    <m/>
  </r>
  <r>
    <x v="10"/>
    <s v="Edo"/>
    <x v="4"/>
    <s v="Pediatrics"/>
    <s v="Admission"/>
    <s v="Male"/>
    <n v="6"/>
    <n v="5"/>
    <n v="0"/>
    <n v="2.5"/>
    <n v="0"/>
    <n v="15"/>
    <m/>
  </r>
  <r>
    <x v="10"/>
    <s v="Edo"/>
    <x v="4"/>
    <s v="Maternity"/>
    <s v="Lab Test"/>
    <s v="Female"/>
    <n v="8"/>
    <n v="8"/>
    <n v="0"/>
    <n v="2.2999999999999998"/>
    <n v="0"/>
    <n v="18.399999999999999"/>
    <m/>
  </r>
  <r>
    <x v="2"/>
    <s v="Delta"/>
    <x v="12"/>
    <s v="Pediatrics"/>
    <s v="Delivery"/>
    <s v="Female"/>
    <n v="4"/>
    <n v="4"/>
    <n v="0"/>
    <n v="2.4"/>
    <n v="0"/>
    <n v="9.6"/>
    <m/>
  </r>
  <r>
    <x v="5"/>
    <s v="Rivers"/>
    <x v="10"/>
    <s v="Emergency"/>
    <s v="Consultation"/>
    <s v="Female"/>
    <n v="8"/>
    <n v="8"/>
    <n v="1"/>
    <n v="4.4000000000000004"/>
    <n v="125"/>
    <n v="35.200000000000003"/>
    <m/>
  </r>
  <r>
    <x v="9"/>
    <s v="Edo"/>
    <x v="11"/>
    <s v="Internal Medicine"/>
    <s v="Delivery"/>
    <s v="Female"/>
    <n v="4"/>
    <n v="4"/>
    <n v="1"/>
    <n v="2.6"/>
    <n v="250"/>
    <n v="10.4"/>
    <m/>
  </r>
  <r>
    <x v="8"/>
    <s v="Oyo"/>
    <x v="17"/>
    <s v="Pediatrics"/>
    <s v="Lab Test"/>
    <s v="Female"/>
    <n v="2"/>
    <n v="1"/>
    <n v="0"/>
    <n v="4.3"/>
    <n v="0"/>
    <n v="8.6"/>
    <m/>
  </r>
  <r>
    <x v="1"/>
    <s v="Lagos"/>
    <x v="15"/>
    <s v="Pediatrics"/>
    <s v="Medication"/>
    <s v="Female"/>
    <n v="8"/>
    <n v="8"/>
    <n v="0"/>
    <n v="2.6"/>
    <n v="0"/>
    <n v="20.8"/>
    <m/>
  </r>
  <r>
    <x v="2"/>
    <s v="Anambra"/>
    <x v="2"/>
    <s v="Surgery"/>
    <s v="Medication"/>
    <s v="Female"/>
    <n v="2"/>
    <n v="2"/>
    <n v="0"/>
    <n v="2.2999999999999998"/>
    <n v="0"/>
    <n v="4.5999999999999996"/>
    <m/>
  </r>
  <r>
    <x v="11"/>
    <s v="Lagos"/>
    <x v="15"/>
    <s v="Outpatient"/>
    <s v="Medication"/>
    <s v="Male"/>
    <n v="2"/>
    <n v="2"/>
    <n v="1"/>
    <n v="2"/>
    <n v="500"/>
    <n v="4"/>
    <m/>
  </r>
  <r>
    <x v="1"/>
    <s v="Oyo"/>
    <x v="14"/>
    <s v="Maternity"/>
    <s v="Admission"/>
    <s v="Female"/>
    <n v="6"/>
    <n v="5"/>
    <n v="1"/>
    <n v="2.5"/>
    <n v="166.66666666666666"/>
    <n v="15"/>
    <m/>
  </r>
  <r>
    <x v="0"/>
    <s v="Kaduna"/>
    <x v="6"/>
    <s v="Emergency"/>
    <s v="Consultation"/>
    <s v="Female"/>
    <n v="7"/>
    <n v="6"/>
    <n v="1"/>
    <n v="1.9"/>
    <n v="142.85714285714286"/>
    <n v="13.299999999999999"/>
    <m/>
  </r>
  <r>
    <x v="6"/>
    <s v="Delta"/>
    <x v="0"/>
    <s v="Outpatient"/>
    <s v="Delivery"/>
    <s v="Female"/>
    <n v="4"/>
    <n v="4"/>
    <n v="0"/>
    <n v="4.0999999999999996"/>
    <n v="0"/>
    <n v="16.399999999999999"/>
    <m/>
  </r>
  <r>
    <x v="4"/>
    <s v="Oyo"/>
    <x v="14"/>
    <s v="Emergency"/>
    <s v="Surgery"/>
    <s v="Female"/>
    <n v="6"/>
    <n v="5"/>
    <n v="0"/>
    <n v="2"/>
    <n v="0"/>
    <n v="12"/>
    <m/>
  </r>
  <r>
    <x v="9"/>
    <s v="Anambra"/>
    <x v="2"/>
    <s v="Internal Medicine"/>
    <s v="Consultation"/>
    <s v="Male"/>
    <n v="8"/>
    <n v="8"/>
    <n v="2"/>
    <n v="3.4"/>
    <n v="250"/>
    <n v="27.2"/>
    <m/>
  </r>
  <r>
    <x v="10"/>
    <s v="Anambra"/>
    <x v="19"/>
    <s v="Surgery"/>
    <s v="Medication"/>
    <s v="Male"/>
    <n v="8"/>
    <n v="8"/>
    <n v="1"/>
    <n v="3.8"/>
    <n v="125"/>
    <n v="30.4"/>
    <m/>
  </r>
  <r>
    <x v="11"/>
    <s v="Borno"/>
    <x v="9"/>
    <s v="Maternity"/>
    <s v="Delivery"/>
    <s v="Female"/>
    <n v="3"/>
    <n v="3"/>
    <n v="0"/>
    <n v="3.2"/>
    <n v="0"/>
    <n v="9.6000000000000014"/>
    <m/>
  </r>
  <r>
    <x v="8"/>
    <s v="Borno"/>
    <x v="9"/>
    <s v="Maternity"/>
    <s v="Medication"/>
    <s v="Female"/>
    <n v="5"/>
    <n v="4"/>
    <n v="0"/>
    <n v="4.3"/>
    <n v="0"/>
    <n v="21.5"/>
    <m/>
  </r>
  <r>
    <x v="10"/>
    <s v="Anambra"/>
    <x v="2"/>
    <s v="Surgery"/>
    <s v="Medication"/>
    <s v="Female"/>
    <n v="4"/>
    <n v="4"/>
    <n v="1"/>
    <n v="4.0999999999999996"/>
    <n v="250"/>
    <n v="16.399999999999999"/>
    <m/>
  </r>
  <r>
    <x v="0"/>
    <s v="FCT"/>
    <x v="1"/>
    <s v="Surgery"/>
    <s v="Medication"/>
    <s v="Female"/>
    <n v="5"/>
    <n v="4"/>
    <n v="0"/>
    <n v="3.6"/>
    <n v="0"/>
    <n v="18"/>
    <m/>
  </r>
  <r>
    <x v="3"/>
    <s v="Rivers"/>
    <x v="18"/>
    <s v="Outpatient"/>
    <s v="Delivery"/>
    <s v="Female"/>
    <n v="5"/>
    <n v="4"/>
    <n v="0"/>
    <n v="2.5"/>
    <n v="0"/>
    <n v="12.5"/>
    <m/>
  </r>
  <r>
    <x v="7"/>
    <s v="Edo"/>
    <x v="4"/>
    <s v="Pediatrics"/>
    <s v="Consultation"/>
    <s v="Male"/>
    <n v="3"/>
    <n v="2"/>
    <n v="0"/>
    <n v="1.3"/>
    <n v="0"/>
    <n v="3.9000000000000004"/>
    <m/>
  </r>
  <r>
    <x v="10"/>
    <s v="Rivers"/>
    <x v="10"/>
    <s v="Outpatient"/>
    <s v="Consultation"/>
    <s v="Female"/>
    <n v="5"/>
    <n v="5"/>
    <n v="0"/>
    <n v="3.3"/>
    <n v="0"/>
    <n v="16.5"/>
    <m/>
  </r>
  <r>
    <x v="10"/>
    <s v="Oyo"/>
    <x v="17"/>
    <s v="Pediatrics"/>
    <s v="Medication"/>
    <s v="Male"/>
    <n v="2"/>
    <n v="1"/>
    <n v="0"/>
    <n v="3"/>
    <n v="0"/>
    <n v="6"/>
    <m/>
  </r>
  <r>
    <x v="2"/>
    <s v="FCT"/>
    <x v="16"/>
    <s v="Outpatient"/>
    <s v="Consultation"/>
    <s v="Female"/>
    <n v="6"/>
    <n v="6"/>
    <n v="0"/>
    <n v="2.1"/>
    <n v="0"/>
    <n v="12.600000000000001"/>
    <m/>
  </r>
  <r>
    <x v="1"/>
    <s v="Borno"/>
    <x v="9"/>
    <s v="Emergency"/>
    <s v="Surgery"/>
    <s v="Female"/>
    <n v="4"/>
    <n v="2"/>
    <n v="0"/>
    <n v="2"/>
    <n v="0"/>
    <n v="8"/>
    <m/>
  </r>
  <r>
    <x v="6"/>
    <s v="Borno"/>
    <x v="13"/>
    <s v="Internal Medicine"/>
    <s v="Delivery"/>
    <s v="Female"/>
    <n v="4"/>
    <n v="4"/>
    <n v="1"/>
    <n v="3.8"/>
    <n v="250"/>
    <n v="15.2"/>
    <m/>
  </r>
  <r>
    <x v="1"/>
    <s v="Kano"/>
    <x v="8"/>
    <s v="Maternity"/>
    <s v="Admission"/>
    <s v="Male"/>
    <n v="7"/>
    <n v="7"/>
    <n v="1"/>
    <n v="1.9"/>
    <n v="142.85714285714286"/>
    <n v="13.299999999999999"/>
    <m/>
  </r>
  <r>
    <x v="7"/>
    <s v="Oyo"/>
    <x v="17"/>
    <s v="Outpatient"/>
    <s v="Surgery"/>
    <s v="Male"/>
    <n v="7"/>
    <n v="6"/>
    <n v="0"/>
    <n v="3.6"/>
    <n v="0"/>
    <n v="25.2"/>
    <m/>
  </r>
  <r>
    <x v="0"/>
    <s v="Edo"/>
    <x v="11"/>
    <s v="Emergency"/>
    <s v="Medication"/>
    <s v="Male"/>
    <n v="5"/>
    <n v="5"/>
    <n v="0"/>
    <n v="2.9"/>
    <n v="0"/>
    <n v="14.5"/>
    <m/>
  </r>
  <r>
    <x v="9"/>
    <s v="Anambra"/>
    <x v="2"/>
    <s v="Emergency"/>
    <s v="Surgery"/>
    <s v="Female"/>
    <n v="5"/>
    <n v="4"/>
    <n v="0"/>
    <n v="4.7"/>
    <n v="0"/>
    <n v="23.5"/>
    <m/>
  </r>
  <r>
    <x v="10"/>
    <s v="FCT"/>
    <x v="1"/>
    <s v="Pediatrics"/>
    <s v="Medication"/>
    <s v="Female"/>
    <n v="4"/>
    <n v="3"/>
    <n v="0"/>
    <n v="4.4000000000000004"/>
    <n v="0"/>
    <n v="17.600000000000001"/>
    <m/>
  </r>
  <r>
    <x v="4"/>
    <s v="Anambra"/>
    <x v="19"/>
    <s v="Pediatrics"/>
    <s v="Consultation"/>
    <s v="Female"/>
    <n v="1"/>
    <n v="1"/>
    <n v="0"/>
    <n v="4.7"/>
    <n v="0"/>
    <n v="4.7"/>
    <m/>
  </r>
  <r>
    <x v="8"/>
    <s v="Kano"/>
    <x v="7"/>
    <s v="Pediatrics"/>
    <s v="Medication"/>
    <s v="Male"/>
    <n v="9"/>
    <n v="8"/>
    <n v="1"/>
    <n v="2.7"/>
    <n v="111.1111111111111"/>
    <n v="24.3"/>
    <m/>
  </r>
  <r>
    <x v="7"/>
    <s v="Delta"/>
    <x v="0"/>
    <s v="Emergency"/>
    <s v="Medication"/>
    <s v="Male"/>
    <n v="5"/>
    <n v="5"/>
    <n v="0"/>
    <n v="3.8"/>
    <n v="0"/>
    <n v="19"/>
    <m/>
  </r>
  <r>
    <x v="4"/>
    <s v="Borno"/>
    <x v="9"/>
    <s v="Maternity"/>
    <s v="Consultation"/>
    <s v="Male"/>
    <n v="7"/>
    <n v="6"/>
    <n v="1"/>
    <n v="2.7"/>
    <n v="142.85714285714286"/>
    <n v="18.900000000000002"/>
    <m/>
  </r>
  <r>
    <x v="6"/>
    <s v="Anambra"/>
    <x v="2"/>
    <s v="Outpatient"/>
    <s v="Lab Test"/>
    <s v="Male"/>
    <n v="4"/>
    <n v="4"/>
    <n v="0"/>
    <n v="3"/>
    <n v="0"/>
    <n v="12"/>
    <m/>
  </r>
  <r>
    <x v="4"/>
    <s v="Anambra"/>
    <x v="2"/>
    <s v="Pediatrics"/>
    <s v="Surgery"/>
    <s v="Female"/>
    <n v="5"/>
    <n v="5"/>
    <n v="0"/>
    <n v="2.2999999999999998"/>
    <n v="0"/>
    <n v="11.5"/>
    <m/>
  </r>
  <r>
    <x v="0"/>
    <s v="Edo"/>
    <x v="11"/>
    <s v="Emergency"/>
    <s v="Medication"/>
    <s v="Female"/>
    <n v="4"/>
    <n v="3"/>
    <n v="0"/>
    <n v="2"/>
    <n v="0"/>
    <n v="8"/>
    <m/>
  </r>
  <r>
    <x v="7"/>
    <s v="Delta"/>
    <x v="0"/>
    <s v="Emergency"/>
    <s v="Consultation"/>
    <s v="Female"/>
    <n v="6"/>
    <n v="6"/>
    <n v="1"/>
    <n v="1.9"/>
    <n v="166.66666666666666"/>
    <n v="11.399999999999999"/>
    <m/>
  </r>
  <r>
    <x v="1"/>
    <s v="Kano"/>
    <x v="7"/>
    <s v="Surgery"/>
    <s v="Medication"/>
    <s v="Male"/>
    <n v="6"/>
    <n v="6"/>
    <n v="0"/>
    <n v="1.6"/>
    <n v="0"/>
    <n v="9.6000000000000014"/>
    <m/>
  </r>
  <r>
    <x v="8"/>
    <s v="Borno"/>
    <x v="9"/>
    <s v="Surgery"/>
    <s v="Surgery"/>
    <s v="Female"/>
    <n v="9"/>
    <n v="8"/>
    <n v="0"/>
    <n v="3"/>
    <n v="0"/>
    <n v="27"/>
    <m/>
  </r>
  <r>
    <x v="0"/>
    <s v="Kaduna"/>
    <x v="5"/>
    <s v="Internal Medicine"/>
    <s v="Surgery"/>
    <s v="Female"/>
    <n v="2"/>
    <n v="2"/>
    <n v="0"/>
    <n v="1.8"/>
    <n v="0"/>
    <n v="3.6"/>
    <m/>
  </r>
  <r>
    <x v="9"/>
    <s v="Delta"/>
    <x v="12"/>
    <s v="Maternity"/>
    <s v="Lab Test"/>
    <s v="Male"/>
    <n v="1"/>
    <n v="1"/>
    <n v="0"/>
    <n v="3.1"/>
    <n v="0"/>
    <n v="3.1"/>
    <m/>
  </r>
  <r>
    <x v="7"/>
    <s v="Oyo"/>
    <x v="14"/>
    <s v="Surgery"/>
    <s v="Surgery"/>
    <s v="Female"/>
    <n v="3"/>
    <n v="3"/>
    <n v="0"/>
    <n v="1.6"/>
    <n v="0"/>
    <n v="4.8000000000000007"/>
    <m/>
  </r>
  <r>
    <x v="9"/>
    <s v="Kaduna"/>
    <x v="6"/>
    <s v="Emergency"/>
    <s v="Surgery"/>
    <s v="Female"/>
    <n v="7"/>
    <n v="6"/>
    <n v="0"/>
    <n v="2.4"/>
    <n v="0"/>
    <n v="16.8"/>
    <m/>
  </r>
  <r>
    <x v="9"/>
    <s v="Borno"/>
    <x v="13"/>
    <s v="Surgery"/>
    <s v="Admission"/>
    <s v="Female"/>
    <n v="6"/>
    <n v="6"/>
    <n v="0"/>
    <n v="3.4"/>
    <n v="0"/>
    <n v="20.399999999999999"/>
    <m/>
  </r>
  <r>
    <x v="4"/>
    <s v="Oyo"/>
    <x v="17"/>
    <s v="Maternity"/>
    <s v="Delivery"/>
    <s v="Female"/>
    <n v="5"/>
    <n v="5"/>
    <n v="1"/>
    <n v="2.2000000000000002"/>
    <n v="200"/>
    <n v="11"/>
    <m/>
  </r>
  <r>
    <x v="1"/>
    <s v="Rivers"/>
    <x v="10"/>
    <s v="Emergency"/>
    <s v="Medication"/>
    <s v="Male"/>
    <n v="5"/>
    <n v="5"/>
    <n v="0"/>
    <n v="4.2"/>
    <n v="0"/>
    <n v="21"/>
    <m/>
  </r>
  <r>
    <x v="5"/>
    <s v="Oyo"/>
    <x v="17"/>
    <s v="Pediatrics"/>
    <s v="Lab Test"/>
    <s v="Female"/>
    <n v="7"/>
    <n v="5"/>
    <n v="0"/>
    <n v="3.1"/>
    <n v="0"/>
    <n v="21.7"/>
    <m/>
  </r>
  <r>
    <x v="10"/>
    <s v="Lagos"/>
    <x v="15"/>
    <s v="Pediatrics"/>
    <s v="Admission"/>
    <s v="Male"/>
    <n v="4"/>
    <n v="4"/>
    <n v="1"/>
    <n v="3.8"/>
    <n v="250"/>
    <n v="15.2"/>
    <m/>
  </r>
  <r>
    <x v="7"/>
    <s v="Oyo"/>
    <x v="17"/>
    <s v="Surgery"/>
    <s v="Surgery"/>
    <s v="Male"/>
    <n v="3"/>
    <n v="3"/>
    <n v="0"/>
    <n v="0.8"/>
    <n v="0"/>
    <n v="2.4000000000000004"/>
    <m/>
  </r>
  <r>
    <x v="5"/>
    <s v="Lagos"/>
    <x v="15"/>
    <s v="Outpatient"/>
    <s v="Admission"/>
    <s v="Male"/>
    <n v="5"/>
    <n v="5"/>
    <n v="0"/>
    <n v="2.4"/>
    <n v="0"/>
    <n v="12"/>
    <m/>
  </r>
  <r>
    <x v="11"/>
    <s v="Borno"/>
    <x v="13"/>
    <s v="Pediatrics"/>
    <s v="Delivery"/>
    <s v="Female"/>
    <n v="3"/>
    <n v="3"/>
    <n v="0"/>
    <n v="0.8"/>
    <n v="0"/>
    <n v="2.4000000000000004"/>
    <m/>
  </r>
  <r>
    <x v="6"/>
    <s v="Kaduna"/>
    <x v="5"/>
    <s v="Emergency"/>
    <s v="Medication"/>
    <s v="Male"/>
    <n v="1"/>
    <n v="1"/>
    <n v="0"/>
    <n v="2.2999999999999998"/>
    <n v="0"/>
    <n v="2.2999999999999998"/>
    <m/>
  </r>
  <r>
    <x v="5"/>
    <s v="Delta"/>
    <x v="12"/>
    <s v="Maternity"/>
    <s v="Surgery"/>
    <s v="Male"/>
    <n v="8"/>
    <n v="7"/>
    <n v="0"/>
    <n v="3.1"/>
    <n v="0"/>
    <n v="24.8"/>
    <m/>
  </r>
  <r>
    <x v="8"/>
    <s v="Oyo"/>
    <x v="17"/>
    <s v="Internal Medicine"/>
    <s v="Admission"/>
    <s v="Male"/>
    <n v="10"/>
    <n v="9"/>
    <n v="1"/>
    <n v="2.2000000000000002"/>
    <n v="100"/>
    <n v="22"/>
    <m/>
  </r>
  <r>
    <x v="4"/>
    <s v="Kaduna"/>
    <x v="5"/>
    <s v="Emergency"/>
    <s v="Surgery"/>
    <s v="Male"/>
    <n v="4"/>
    <n v="4"/>
    <n v="0"/>
    <n v="2.2999999999999998"/>
    <n v="0"/>
    <n v="9.1999999999999993"/>
    <m/>
  </r>
  <r>
    <x v="6"/>
    <s v="FCT"/>
    <x v="16"/>
    <s v="Outpatient"/>
    <s v="Admission"/>
    <s v="Female"/>
    <n v="6"/>
    <n v="5"/>
    <n v="0"/>
    <n v="3.2"/>
    <n v="0"/>
    <n v="19.200000000000003"/>
    <m/>
  </r>
  <r>
    <x v="0"/>
    <s v="Rivers"/>
    <x v="10"/>
    <s v="Outpatient"/>
    <s v="Delivery"/>
    <s v="Female"/>
    <n v="4"/>
    <n v="4"/>
    <n v="0"/>
    <n v="3.6"/>
    <n v="0"/>
    <n v="14.4"/>
    <m/>
  </r>
  <r>
    <x v="4"/>
    <s v="Anambra"/>
    <x v="19"/>
    <s v="Emergency"/>
    <s v="Delivery"/>
    <s v="Male"/>
    <n v="5"/>
    <n v="4"/>
    <n v="0"/>
    <n v="2.5"/>
    <n v="0"/>
    <n v="12.5"/>
    <m/>
  </r>
  <r>
    <x v="2"/>
    <s v="Rivers"/>
    <x v="18"/>
    <s v="Emergency"/>
    <s v="Admission"/>
    <s v="Female"/>
    <n v="3"/>
    <n v="3"/>
    <n v="0"/>
    <n v="2.9"/>
    <n v="0"/>
    <n v="8.6999999999999993"/>
    <m/>
  </r>
  <r>
    <x v="9"/>
    <s v="Borno"/>
    <x v="9"/>
    <s v="Surgery"/>
    <s v="Medication"/>
    <s v="Male"/>
    <n v="10"/>
    <n v="10"/>
    <n v="0"/>
    <n v="3.8"/>
    <n v="0"/>
    <n v="38"/>
    <m/>
  </r>
  <r>
    <x v="11"/>
    <s v="Edo"/>
    <x v="11"/>
    <s v="Internal Medicine"/>
    <s v="Lab Test"/>
    <s v="Female"/>
    <n v="4"/>
    <n v="4"/>
    <n v="0"/>
    <n v="3.6"/>
    <n v="0"/>
    <n v="14.4"/>
    <m/>
  </r>
  <r>
    <x v="0"/>
    <s v="FCT"/>
    <x v="1"/>
    <s v="Internal Medicine"/>
    <s v="Admission"/>
    <s v="Male"/>
    <n v="6"/>
    <n v="5"/>
    <n v="0"/>
    <n v="3.4"/>
    <n v="0"/>
    <n v="20.399999999999999"/>
    <m/>
  </r>
  <r>
    <x v="2"/>
    <s v="Lagos"/>
    <x v="3"/>
    <s v="Pediatrics"/>
    <s v="Lab Test"/>
    <s v="Female"/>
    <n v="10"/>
    <n v="9"/>
    <n v="2"/>
    <n v="4.0999999999999996"/>
    <n v="200"/>
    <n v="41"/>
    <m/>
  </r>
  <r>
    <x v="10"/>
    <s v="Anambra"/>
    <x v="19"/>
    <s v="Surgery"/>
    <s v="Consultation"/>
    <s v="Female"/>
    <n v="10"/>
    <n v="9"/>
    <n v="1"/>
    <n v="1.9"/>
    <n v="100"/>
    <n v="19"/>
    <m/>
  </r>
  <r>
    <x v="1"/>
    <s v="Edo"/>
    <x v="4"/>
    <s v="Surgery"/>
    <s v="Delivery"/>
    <s v="Male"/>
    <n v="7"/>
    <n v="6"/>
    <n v="0"/>
    <n v="4.5"/>
    <n v="0"/>
    <n v="31.5"/>
    <m/>
  </r>
  <r>
    <x v="5"/>
    <s v="Kaduna"/>
    <x v="5"/>
    <s v="Surgery"/>
    <s v="Surgery"/>
    <s v="Male"/>
    <n v="5"/>
    <n v="5"/>
    <n v="1"/>
    <n v="4.5999999999999996"/>
    <n v="200"/>
    <n v="23"/>
    <m/>
  </r>
  <r>
    <x v="10"/>
    <s v="Delta"/>
    <x v="12"/>
    <s v="Outpatient"/>
    <s v="Lab Test"/>
    <s v="Male"/>
    <n v="7"/>
    <n v="7"/>
    <n v="1"/>
    <n v="3.9"/>
    <n v="142.85714285714286"/>
    <n v="27.3"/>
    <m/>
  </r>
  <r>
    <x v="2"/>
    <s v="Delta"/>
    <x v="12"/>
    <s v="Surgery"/>
    <s v="Medication"/>
    <s v="Female"/>
    <n v="3"/>
    <n v="3"/>
    <n v="0"/>
    <n v="3.2"/>
    <n v="0"/>
    <n v="9.6000000000000014"/>
    <m/>
  </r>
  <r>
    <x v="1"/>
    <s v="Rivers"/>
    <x v="18"/>
    <s v="Maternity"/>
    <s v="Delivery"/>
    <s v="Female"/>
    <n v="8"/>
    <n v="7"/>
    <n v="3"/>
    <n v="2.2000000000000002"/>
    <n v="375"/>
    <n v="17.600000000000001"/>
    <m/>
  </r>
  <r>
    <x v="2"/>
    <s v="Edo"/>
    <x v="4"/>
    <s v="Internal Medicine"/>
    <s v="Delivery"/>
    <s v="Female"/>
    <n v="5"/>
    <n v="5"/>
    <n v="0"/>
    <n v="3.3"/>
    <n v="0"/>
    <n v="16.5"/>
    <m/>
  </r>
  <r>
    <x v="10"/>
    <s v="FCT"/>
    <x v="1"/>
    <s v="Pediatrics"/>
    <s v="Delivery"/>
    <s v="Female"/>
    <n v="3"/>
    <n v="3"/>
    <n v="0"/>
    <n v="3.3"/>
    <n v="0"/>
    <n v="9.8999999999999986"/>
    <m/>
  </r>
  <r>
    <x v="0"/>
    <s v="Delta"/>
    <x v="12"/>
    <s v="Internal Medicine"/>
    <s v="Medication"/>
    <s v="Female"/>
    <n v="3"/>
    <n v="3"/>
    <n v="1"/>
    <n v="1.3"/>
    <n v="333.33333333333331"/>
    <n v="3.9000000000000004"/>
    <m/>
  </r>
  <r>
    <x v="5"/>
    <s v="Rivers"/>
    <x v="10"/>
    <s v="Emergency"/>
    <s v="Delivery"/>
    <s v="Male"/>
    <n v="4"/>
    <n v="4"/>
    <n v="0"/>
    <n v="2.5"/>
    <n v="0"/>
    <n v="10"/>
    <m/>
  </r>
  <r>
    <x v="5"/>
    <s v="Rivers"/>
    <x v="18"/>
    <s v="Maternity"/>
    <s v="Surgery"/>
    <s v="Female"/>
    <n v="4"/>
    <n v="4"/>
    <n v="1"/>
    <n v="1.1000000000000001"/>
    <n v="250"/>
    <n v="4.4000000000000004"/>
    <m/>
  </r>
  <r>
    <x v="6"/>
    <s v="Edo"/>
    <x v="4"/>
    <s v="Maternity"/>
    <s v="Lab Test"/>
    <s v="Male"/>
    <n v="5"/>
    <n v="4"/>
    <n v="0"/>
    <n v="2.8"/>
    <n v="0"/>
    <n v="14"/>
    <m/>
  </r>
  <r>
    <x v="5"/>
    <s v="Delta"/>
    <x v="12"/>
    <s v="Surgery"/>
    <s v="Medication"/>
    <s v="Female"/>
    <n v="3"/>
    <n v="2"/>
    <n v="0"/>
    <n v="1.8"/>
    <n v="0"/>
    <n v="5.4"/>
    <m/>
  </r>
  <r>
    <x v="10"/>
    <s v="Kaduna"/>
    <x v="5"/>
    <s v="Surgery"/>
    <s v="Delivery"/>
    <s v="Male"/>
    <n v="11"/>
    <n v="10"/>
    <n v="1"/>
    <n v="0.7"/>
    <n v="90.909090909090907"/>
    <n v="7.6999999999999993"/>
    <m/>
  </r>
  <r>
    <x v="4"/>
    <s v="Rivers"/>
    <x v="10"/>
    <s v="Maternity"/>
    <s v="Admission"/>
    <s v="Male"/>
    <n v="7"/>
    <n v="6"/>
    <n v="0"/>
    <n v="3.3"/>
    <n v="0"/>
    <n v="23.099999999999998"/>
    <m/>
  </r>
  <r>
    <x v="5"/>
    <s v="Rivers"/>
    <x v="10"/>
    <s v="Pediatrics"/>
    <s v="Delivery"/>
    <s v="Male"/>
    <n v="6"/>
    <n v="6"/>
    <n v="0"/>
    <n v="1.7"/>
    <n v="0"/>
    <n v="10.199999999999999"/>
    <m/>
  </r>
  <r>
    <x v="9"/>
    <s v="Oyo"/>
    <x v="17"/>
    <s v="Internal Medicine"/>
    <s v="Surgery"/>
    <s v="Female"/>
    <n v="3"/>
    <n v="2"/>
    <n v="0"/>
    <n v="1.9"/>
    <n v="0"/>
    <n v="5.6999999999999993"/>
    <m/>
  </r>
  <r>
    <x v="5"/>
    <s v="Kaduna"/>
    <x v="5"/>
    <s v="Surgery"/>
    <s v="Delivery"/>
    <s v="Male"/>
    <n v="4"/>
    <n v="3"/>
    <n v="0"/>
    <n v="3.2"/>
    <n v="0"/>
    <n v="12.8"/>
    <m/>
  </r>
  <r>
    <x v="5"/>
    <s v="Kaduna"/>
    <x v="5"/>
    <s v="Maternity"/>
    <s v="Admission"/>
    <s v="Male"/>
    <n v="3"/>
    <n v="2"/>
    <n v="0"/>
    <n v="3.3"/>
    <n v="0"/>
    <n v="9.8999999999999986"/>
    <m/>
  </r>
  <r>
    <x v="9"/>
    <s v="Lagos"/>
    <x v="15"/>
    <s v="Internal Medicine"/>
    <s v="Lab Test"/>
    <s v="Female"/>
    <n v="5"/>
    <n v="5"/>
    <n v="1"/>
    <n v="3.4"/>
    <n v="200"/>
    <n v="17"/>
    <m/>
  </r>
  <r>
    <x v="5"/>
    <s v="Rivers"/>
    <x v="10"/>
    <s v="Emergency"/>
    <s v="Lab Test"/>
    <s v="Male"/>
    <n v="2"/>
    <n v="2"/>
    <n v="1"/>
    <n v="0.8"/>
    <n v="500"/>
    <n v="1.6"/>
    <m/>
  </r>
  <r>
    <x v="2"/>
    <s v="FCT"/>
    <x v="1"/>
    <s v="Maternity"/>
    <s v="Lab Test"/>
    <s v="Male"/>
    <n v="7"/>
    <n v="6"/>
    <n v="0"/>
    <n v="0.9"/>
    <n v="0"/>
    <n v="6.3"/>
    <m/>
  </r>
  <r>
    <x v="3"/>
    <s v="Borno"/>
    <x v="9"/>
    <s v="Outpatient"/>
    <s v="Lab Test"/>
    <s v="Female"/>
    <n v="1"/>
    <n v="1"/>
    <n v="0"/>
    <n v="3.8"/>
    <n v="0"/>
    <n v="3.8"/>
    <m/>
  </r>
  <r>
    <x v="11"/>
    <s v="Kano"/>
    <x v="8"/>
    <s v="Surgery"/>
    <s v="Surgery"/>
    <s v="Female"/>
    <n v="3"/>
    <n v="3"/>
    <n v="0"/>
    <n v="3.2"/>
    <n v="0"/>
    <n v="9.6000000000000014"/>
    <m/>
  </r>
  <r>
    <x v="8"/>
    <s v="Rivers"/>
    <x v="10"/>
    <s v="Internal Medicine"/>
    <s v="Delivery"/>
    <s v="Female"/>
    <n v="2"/>
    <n v="2"/>
    <n v="0"/>
    <n v="3.2"/>
    <n v="0"/>
    <n v="6.4"/>
    <m/>
  </r>
  <r>
    <x v="7"/>
    <s v="Oyo"/>
    <x v="17"/>
    <s v="Pediatrics"/>
    <s v="Surgery"/>
    <s v="Female"/>
    <n v="4"/>
    <n v="3"/>
    <n v="0"/>
    <n v="2.1"/>
    <n v="0"/>
    <n v="8.4"/>
    <m/>
  </r>
  <r>
    <x v="11"/>
    <s v="Edo"/>
    <x v="11"/>
    <s v="Emergency"/>
    <s v="Delivery"/>
    <s v="Female"/>
    <n v="6"/>
    <n v="6"/>
    <n v="1"/>
    <n v="4.5"/>
    <n v="166.66666666666666"/>
    <n v="27"/>
    <m/>
  </r>
  <r>
    <x v="4"/>
    <s v="Kaduna"/>
    <x v="6"/>
    <s v="Pediatrics"/>
    <s v="Delivery"/>
    <s v="Female"/>
    <n v="2"/>
    <n v="1"/>
    <n v="0"/>
    <n v="3.1"/>
    <n v="0"/>
    <n v="6.2"/>
    <m/>
  </r>
  <r>
    <x v="4"/>
    <s v="Oyo"/>
    <x v="14"/>
    <s v="Internal Medicine"/>
    <s v="Surgery"/>
    <s v="Male"/>
    <n v="9"/>
    <n v="9"/>
    <n v="2"/>
    <n v="3.9"/>
    <n v="222.2222222222222"/>
    <n v="35.1"/>
    <m/>
  </r>
  <r>
    <x v="10"/>
    <s v="FCT"/>
    <x v="16"/>
    <s v="Pediatrics"/>
    <s v="Surgery"/>
    <s v="Female"/>
    <n v="4"/>
    <n v="4"/>
    <n v="0"/>
    <n v="4.5"/>
    <n v="0"/>
    <n v="18"/>
    <m/>
  </r>
  <r>
    <x v="6"/>
    <s v="Kaduna"/>
    <x v="5"/>
    <s v="Pediatrics"/>
    <s v="Surgery"/>
    <s v="Male"/>
    <n v="5"/>
    <n v="5"/>
    <n v="0"/>
    <n v="1.9"/>
    <n v="0"/>
    <n v="9.5"/>
    <m/>
  </r>
  <r>
    <x v="9"/>
    <s v="Kaduna"/>
    <x v="6"/>
    <s v="Emergency"/>
    <s v="Medication"/>
    <s v="Male"/>
    <n v="8"/>
    <n v="6"/>
    <n v="1"/>
    <n v="3.3"/>
    <n v="125"/>
    <n v="26.4"/>
    <m/>
  </r>
  <r>
    <x v="0"/>
    <s v="Borno"/>
    <x v="13"/>
    <s v="Surgery"/>
    <s v="Medication"/>
    <s v="Female"/>
    <n v="2"/>
    <n v="2"/>
    <n v="0"/>
    <n v="1.3"/>
    <n v="0"/>
    <n v="2.6"/>
    <m/>
  </r>
  <r>
    <x v="2"/>
    <s v="Anambra"/>
    <x v="19"/>
    <s v="Surgery"/>
    <s v="Medication"/>
    <s v="Female"/>
    <n v="7"/>
    <n v="7"/>
    <n v="0"/>
    <n v="1.4"/>
    <n v="0"/>
    <n v="9.7999999999999989"/>
    <m/>
  </r>
  <r>
    <x v="11"/>
    <s v="Oyo"/>
    <x v="14"/>
    <s v="Surgery"/>
    <s v="Medication"/>
    <s v="Male"/>
    <n v="5"/>
    <n v="5"/>
    <n v="0"/>
    <n v="1.8"/>
    <n v="0"/>
    <n v="9"/>
    <m/>
  </r>
  <r>
    <x v="1"/>
    <s v="Edo"/>
    <x v="4"/>
    <s v="Pediatrics"/>
    <s v="Consultation"/>
    <s v="Female"/>
    <n v="8"/>
    <n v="7"/>
    <n v="1"/>
    <n v="2.8"/>
    <n v="125"/>
    <n v="22.4"/>
    <m/>
  </r>
  <r>
    <x v="11"/>
    <s v="Kano"/>
    <x v="7"/>
    <s v="Emergency"/>
    <s v="Surgery"/>
    <s v="Female"/>
    <n v="2"/>
    <n v="1"/>
    <n v="0"/>
    <n v="3.2"/>
    <n v="0"/>
    <n v="6.4"/>
    <m/>
  </r>
  <r>
    <x v="6"/>
    <s v="FCT"/>
    <x v="1"/>
    <s v="Pediatrics"/>
    <s v="Surgery"/>
    <s v="Female"/>
    <n v="4"/>
    <n v="4"/>
    <n v="0"/>
    <n v="2.1"/>
    <n v="0"/>
    <n v="8.4"/>
    <m/>
  </r>
  <r>
    <x v="1"/>
    <s v="Kano"/>
    <x v="8"/>
    <s v="Internal Medicine"/>
    <s v="Lab Test"/>
    <s v="Female"/>
    <n v="3"/>
    <n v="3"/>
    <n v="0"/>
    <n v="3.3"/>
    <n v="0"/>
    <n v="9.8999999999999986"/>
    <m/>
  </r>
  <r>
    <x v="4"/>
    <s v="Anambra"/>
    <x v="2"/>
    <s v="Surgery"/>
    <s v="Surgery"/>
    <s v="Male"/>
    <n v="6"/>
    <n v="6"/>
    <n v="0"/>
    <n v="2.8"/>
    <n v="0"/>
    <n v="16.799999999999997"/>
    <m/>
  </r>
  <r>
    <x v="11"/>
    <s v="FCT"/>
    <x v="1"/>
    <s v="Surgery"/>
    <s v="Lab Test"/>
    <s v="Female"/>
    <n v="5"/>
    <n v="4"/>
    <n v="1"/>
    <n v="0.8"/>
    <n v="200"/>
    <n v="4"/>
    <m/>
  </r>
  <r>
    <x v="0"/>
    <s v="Oyo"/>
    <x v="14"/>
    <s v="Maternity"/>
    <s v="Lab Test"/>
    <s v="Female"/>
    <n v="4"/>
    <n v="4"/>
    <n v="0"/>
    <n v="2.7"/>
    <n v="0"/>
    <n v="10.8"/>
    <m/>
  </r>
  <r>
    <x v="1"/>
    <s v="Kaduna"/>
    <x v="5"/>
    <s v="Outpatient"/>
    <s v="Delivery"/>
    <s v="Male"/>
    <n v="7"/>
    <n v="5"/>
    <n v="0"/>
    <n v="3.2"/>
    <n v="0"/>
    <n v="22.400000000000002"/>
    <m/>
  </r>
  <r>
    <x v="1"/>
    <s v="Borno"/>
    <x v="13"/>
    <s v="Emergency"/>
    <s v="Consultation"/>
    <s v="Female"/>
    <n v="3"/>
    <n v="3"/>
    <n v="0"/>
    <n v="3.4"/>
    <n v="0"/>
    <n v="10.199999999999999"/>
    <m/>
  </r>
  <r>
    <x v="5"/>
    <s v="Kano"/>
    <x v="7"/>
    <s v="Maternity"/>
    <s v="Delivery"/>
    <s v="Female"/>
    <n v="5"/>
    <n v="4"/>
    <n v="1"/>
    <n v="2.4"/>
    <n v="200"/>
    <n v="12"/>
    <m/>
  </r>
  <r>
    <x v="2"/>
    <s v="Borno"/>
    <x v="13"/>
    <s v="Pediatrics"/>
    <s v="Admission"/>
    <s v="Male"/>
    <n v="7"/>
    <n v="7"/>
    <n v="0"/>
    <n v="3.2"/>
    <n v="0"/>
    <n v="22.400000000000002"/>
    <m/>
  </r>
  <r>
    <x v="9"/>
    <s v="Rivers"/>
    <x v="18"/>
    <s v="Pediatrics"/>
    <s v="Delivery"/>
    <s v="Female"/>
    <n v="4"/>
    <n v="4"/>
    <n v="0"/>
    <n v="1.8"/>
    <n v="0"/>
    <n v="7.2"/>
    <m/>
  </r>
  <r>
    <x v="7"/>
    <s v="Oyo"/>
    <x v="14"/>
    <s v="Surgery"/>
    <s v="Surgery"/>
    <s v="Male"/>
    <n v="9"/>
    <n v="8"/>
    <n v="0"/>
    <n v="2.7"/>
    <n v="0"/>
    <n v="24.3"/>
    <m/>
  </r>
  <r>
    <x v="2"/>
    <s v="Edo"/>
    <x v="4"/>
    <s v="Surgery"/>
    <s v="Lab Test"/>
    <s v="Male"/>
    <n v="7"/>
    <n v="6"/>
    <n v="0"/>
    <n v="2.8"/>
    <n v="0"/>
    <n v="19.599999999999998"/>
    <m/>
  </r>
  <r>
    <x v="0"/>
    <s v="Kaduna"/>
    <x v="5"/>
    <s v="Emergency"/>
    <s v="Delivery"/>
    <s v="Male"/>
    <n v="6"/>
    <n v="5"/>
    <n v="0"/>
    <n v="4.2"/>
    <n v="0"/>
    <n v="25.200000000000003"/>
    <m/>
  </r>
  <r>
    <x v="6"/>
    <s v="Anambra"/>
    <x v="2"/>
    <s v="Pediatrics"/>
    <s v="Medication"/>
    <s v="Female"/>
    <n v="2"/>
    <n v="1"/>
    <n v="1"/>
    <n v="4.5"/>
    <n v="500"/>
    <n v="9"/>
    <m/>
  </r>
  <r>
    <x v="4"/>
    <s v="Kano"/>
    <x v="8"/>
    <s v="Internal Medicine"/>
    <s v="Consultation"/>
    <s v="Male"/>
    <n v="8"/>
    <n v="7"/>
    <n v="0"/>
    <n v="2.2999999999999998"/>
    <n v="0"/>
    <n v="18.399999999999999"/>
    <m/>
  </r>
  <r>
    <x v="6"/>
    <s v="Borno"/>
    <x v="13"/>
    <s v="Pediatrics"/>
    <s v="Medication"/>
    <s v="Female"/>
    <n v="5"/>
    <n v="5"/>
    <n v="0"/>
    <n v="1.8"/>
    <n v="0"/>
    <n v="9"/>
    <m/>
  </r>
  <r>
    <x v="7"/>
    <s v="Edo"/>
    <x v="11"/>
    <s v="Outpatient"/>
    <s v="Lab Test"/>
    <s v="Male"/>
    <n v="4"/>
    <n v="4"/>
    <n v="0"/>
    <n v="2.7"/>
    <n v="0"/>
    <n v="10.8"/>
    <m/>
  </r>
  <r>
    <x v="8"/>
    <s v="Anambra"/>
    <x v="2"/>
    <s v="Pediatrics"/>
    <s v="Delivery"/>
    <s v="Male"/>
    <n v="2"/>
    <n v="2"/>
    <n v="0"/>
    <n v="3.5"/>
    <n v="0"/>
    <n v="7"/>
    <m/>
  </r>
  <r>
    <x v="5"/>
    <s v="Oyo"/>
    <x v="17"/>
    <s v="Pediatrics"/>
    <s v="Surgery"/>
    <s v="Male"/>
    <n v="3"/>
    <n v="3"/>
    <n v="0"/>
    <n v="2.6"/>
    <n v="0"/>
    <n v="7.8000000000000007"/>
    <m/>
  </r>
  <r>
    <x v="6"/>
    <s v="Borno"/>
    <x v="9"/>
    <s v="Internal Medicine"/>
    <s v="Delivery"/>
    <s v="Female"/>
    <n v="2"/>
    <n v="2"/>
    <n v="0"/>
    <n v="3.1"/>
    <n v="0"/>
    <n v="6.2"/>
    <m/>
  </r>
  <r>
    <x v="10"/>
    <s v="Kaduna"/>
    <x v="6"/>
    <s v="Outpatient"/>
    <s v="Medication"/>
    <s v="Female"/>
    <n v="7"/>
    <n v="6"/>
    <n v="0"/>
    <n v="2.5"/>
    <n v="0"/>
    <n v="17.5"/>
    <m/>
  </r>
  <r>
    <x v="6"/>
    <s v="Oyo"/>
    <x v="17"/>
    <s v="Internal Medicine"/>
    <s v="Consultation"/>
    <s v="Female"/>
    <n v="7"/>
    <n v="7"/>
    <n v="0"/>
    <n v="3.7"/>
    <n v="0"/>
    <n v="25.900000000000002"/>
    <m/>
  </r>
  <r>
    <x v="6"/>
    <s v="Kaduna"/>
    <x v="6"/>
    <s v="Maternity"/>
    <s v="Lab Test"/>
    <s v="Male"/>
    <n v="3"/>
    <n v="3"/>
    <n v="0"/>
    <n v="2.2000000000000002"/>
    <n v="0"/>
    <n v="6.6000000000000005"/>
    <m/>
  </r>
  <r>
    <x v="5"/>
    <s v="Lagos"/>
    <x v="15"/>
    <s v="Emergency"/>
    <s v="Surgery"/>
    <s v="Female"/>
    <n v="5"/>
    <n v="5"/>
    <n v="0"/>
    <n v="4.7"/>
    <n v="0"/>
    <n v="23.5"/>
    <m/>
  </r>
  <r>
    <x v="2"/>
    <s v="FCT"/>
    <x v="1"/>
    <s v="Internal Medicine"/>
    <s v="Lab Test"/>
    <s v="Male"/>
    <n v="1"/>
    <n v="1"/>
    <n v="0"/>
    <n v="2.1"/>
    <n v="0"/>
    <n v="2.1"/>
    <m/>
  </r>
  <r>
    <x v="6"/>
    <s v="Rivers"/>
    <x v="10"/>
    <s v="Internal Medicine"/>
    <s v="Medication"/>
    <s v="Female"/>
    <n v="6"/>
    <n v="6"/>
    <n v="0"/>
    <n v="4"/>
    <n v="0"/>
    <n v="24"/>
    <m/>
  </r>
  <r>
    <x v="0"/>
    <s v="Kano"/>
    <x v="8"/>
    <s v="Maternity"/>
    <s v="Surgery"/>
    <s v="Male"/>
    <n v="6"/>
    <n v="6"/>
    <n v="0"/>
    <n v="3.5"/>
    <n v="0"/>
    <n v="21"/>
    <m/>
  </r>
  <r>
    <x v="2"/>
    <s v="Oyo"/>
    <x v="17"/>
    <s v="Internal Medicine"/>
    <s v="Delivery"/>
    <s v="Female"/>
    <n v="9"/>
    <n v="8"/>
    <n v="0"/>
    <n v="1.2"/>
    <n v="0"/>
    <n v="10.799999999999999"/>
    <m/>
  </r>
  <r>
    <x v="5"/>
    <s v="Kano"/>
    <x v="8"/>
    <s v="Maternity"/>
    <s v="Admission"/>
    <s v="Female"/>
    <n v="8"/>
    <n v="6"/>
    <n v="0"/>
    <n v="2.2000000000000002"/>
    <n v="0"/>
    <n v="17.600000000000001"/>
    <m/>
  </r>
  <r>
    <x v="7"/>
    <s v="Rivers"/>
    <x v="18"/>
    <s v="Maternity"/>
    <s v="Medication"/>
    <s v="Male"/>
    <n v="7"/>
    <n v="7"/>
    <n v="2"/>
    <n v="3.9"/>
    <n v="285.71428571428572"/>
    <n v="27.3"/>
    <m/>
  </r>
  <r>
    <x v="7"/>
    <s v="FCT"/>
    <x v="1"/>
    <s v="Emergency"/>
    <s v="Consultation"/>
    <s v="Male"/>
    <n v="7"/>
    <n v="6"/>
    <n v="0"/>
    <n v="3.5"/>
    <n v="0"/>
    <n v="24.5"/>
    <m/>
  </r>
  <r>
    <x v="5"/>
    <s v="Rivers"/>
    <x v="18"/>
    <s v="Pediatrics"/>
    <s v="Medication"/>
    <s v="Male"/>
    <n v="5"/>
    <n v="5"/>
    <n v="0"/>
    <n v="2.2000000000000002"/>
    <n v="0"/>
    <n v="11"/>
    <m/>
  </r>
  <r>
    <x v="4"/>
    <s v="Delta"/>
    <x v="12"/>
    <s v="Outpatient"/>
    <s v="Lab Test"/>
    <s v="Female"/>
    <n v="4"/>
    <n v="4"/>
    <n v="0"/>
    <n v="4.2"/>
    <n v="0"/>
    <n v="16.8"/>
    <m/>
  </r>
  <r>
    <x v="1"/>
    <s v="Rivers"/>
    <x v="10"/>
    <s v="Maternity"/>
    <s v="Surgery"/>
    <s v="Female"/>
    <n v="3"/>
    <n v="3"/>
    <n v="0"/>
    <n v="3.2"/>
    <n v="0"/>
    <n v="9.6000000000000014"/>
    <m/>
  </r>
  <r>
    <x v="5"/>
    <s v="Lagos"/>
    <x v="3"/>
    <s v="Maternity"/>
    <s v="Surgery"/>
    <s v="Female"/>
    <n v="5"/>
    <n v="5"/>
    <n v="0"/>
    <n v="3.1"/>
    <n v="0"/>
    <n v="15.5"/>
    <m/>
  </r>
  <r>
    <x v="8"/>
    <s v="Edo"/>
    <x v="4"/>
    <s v="Maternity"/>
    <s v="Consultation"/>
    <s v="Female"/>
    <n v="5"/>
    <n v="5"/>
    <n v="0"/>
    <n v="3.1"/>
    <n v="0"/>
    <n v="15.5"/>
    <m/>
  </r>
  <r>
    <x v="3"/>
    <s v="Borno"/>
    <x v="9"/>
    <s v="Outpatient"/>
    <s v="Surgery"/>
    <s v="Male"/>
    <n v="4"/>
    <n v="4"/>
    <n v="0"/>
    <n v="3.2"/>
    <n v="0"/>
    <n v="12.8"/>
    <m/>
  </r>
  <r>
    <x v="4"/>
    <s v="Lagos"/>
    <x v="3"/>
    <s v="Internal Medicine"/>
    <s v="Surgery"/>
    <s v="Male"/>
    <n v="3"/>
    <n v="3"/>
    <n v="0"/>
    <n v="3.7"/>
    <n v="0"/>
    <n v="11.100000000000001"/>
    <m/>
  </r>
  <r>
    <x v="2"/>
    <s v="Kaduna"/>
    <x v="5"/>
    <s v="Outpatient"/>
    <s v="Surgery"/>
    <s v="Female"/>
    <n v="2"/>
    <n v="1"/>
    <n v="1"/>
    <n v="4.9000000000000004"/>
    <n v="500"/>
    <n v="9.8000000000000007"/>
    <m/>
  </r>
  <r>
    <x v="2"/>
    <s v="Edo"/>
    <x v="11"/>
    <s v="Maternity"/>
    <s v="Consultation"/>
    <s v="Female"/>
    <n v="5"/>
    <n v="5"/>
    <n v="0"/>
    <n v="1.7"/>
    <n v="0"/>
    <n v="8.5"/>
    <m/>
  </r>
  <r>
    <x v="6"/>
    <s v="Delta"/>
    <x v="0"/>
    <s v="Maternity"/>
    <s v="Medication"/>
    <s v="Female"/>
    <n v="2"/>
    <n v="1"/>
    <n v="0"/>
    <n v="2.2000000000000002"/>
    <n v="0"/>
    <n v="4.4000000000000004"/>
    <m/>
  </r>
  <r>
    <x v="11"/>
    <s v="Borno"/>
    <x v="13"/>
    <s v="Pediatrics"/>
    <s v="Consultation"/>
    <s v="Female"/>
    <n v="4"/>
    <n v="4"/>
    <n v="0"/>
    <n v="2.7"/>
    <n v="0"/>
    <n v="10.8"/>
    <m/>
  </r>
  <r>
    <x v="10"/>
    <s v="Edo"/>
    <x v="11"/>
    <s v="Pediatrics"/>
    <s v="Consultation"/>
    <s v="Male"/>
    <n v="4"/>
    <n v="3"/>
    <n v="2"/>
    <n v="2.4"/>
    <n v="500"/>
    <n v="9.6"/>
    <m/>
  </r>
  <r>
    <x v="8"/>
    <s v="Edo"/>
    <x v="4"/>
    <s v="Pediatrics"/>
    <s v="Admission"/>
    <s v="Female"/>
    <n v="7"/>
    <n v="7"/>
    <n v="0"/>
    <n v="3.2"/>
    <n v="0"/>
    <n v="22.400000000000002"/>
    <m/>
  </r>
  <r>
    <x v="10"/>
    <s v="Delta"/>
    <x v="12"/>
    <s v="Pediatrics"/>
    <s v="Surgery"/>
    <s v="Female"/>
    <n v="8"/>
    <n v="8"/>
    <n v="0"/>
    <n v="2"/>
    <n v="0"/>
    <n v="16"/>
    <m/>
  </r>
  <r>
    <x v="3"/>
    <s v="Edo"/>
    <x v="11"/>
    <s v="Maternity"/>
    <s v="Consultation"/>
    <s v="Male"/>
    <n v="5"/>
    <n v="5"/>
    <n v="0"/>
    <n v="2.1"/>
    <n v="0"/>
    <n v="10.5"/>
    <m/>
  </r>
  <r>
    <x v="4"/>
    <s v="Kaduna"/>
    <x v="5"/>
    <s v="Outpatient"/>
    <s v="Delivery"/>
    <s v="Male"/>
    <n v="1"/>
    <n v="1"/>
    <n v="0"/>
    <n v="3.1"/>
    <n v="0"/>
    <n v="3.1"/>
    <m/>
  </r>
  <r>
    <x v="8"/>
    <s v="Delta"/>
    <x v="0"/>
    <s v="Outpatient"/>
    <s v="Delivery"/>
    <s v="Male"/>
    <n v="3"/>
    <n v="3"/>
    <n v="0"/>
    <n v="2.2000000000000002"/>
    <n v="0"/>
    <n v="6.6000000000000005"/>
    <m/>
  </r>
  <r>
    <x v="0"/>
    <s v="Edo"/>
    <x v="4"/>
    <s v="Maternity"/>
    <s v="Delivery"/>
    <s v="Male"/>
    <n v="8"/>
    <n v="7"/>
    <n v="0"/>
    <n v="1.9"/>
    <n v="0"/>
    <n v="15.2"/>
    <m/>
  </r>
  <r>
    <x v="4"/>
    <s v="Borno"/>
    <x v="9"/>
    <s v="Emergency"/>
    <s v="Surgery"/>
    <s v="Female"/>
    <n v="3"/>
    <n v="3"/>
    <n v="0"/>
    <n v="2"/>
    <n v="0"/>
    <n v="6"/>
    <m/>
  </r>
  <r>
    <x v="8"/>
    <s v="Oyo"/>
    <x v="17"/>
    <s v="Emergency"/>
    <s v="Consultation"/>
    <s v="Male"/>
    <n v="7"/>
    <n v="6"/>
    <n v="2"/>
    <n v="4.2"/>
    <n v="285.71428571428572"/>
    <n v="29.400000000000002"/>
    <m/>
  </r>
  <r>
    <x v="6"/>
    <s v="Kano"/>
    <x v="8"/>
    <s v="Internal Medicine"/>
    <s v="Lab Test"/>
    <s v="Female"/>
    <n v="3"/>
    <n v="3"/>
    <n v="0"/>
    <n v="1.8"/>
    <n v="0"/>
    <n v="5.4"/>
    <m/>
  </r>
  <r>
    <x v="8"/>
    <s v="Borno"/>
    <x v="13"/>
    <s v="Emergency"/>
    <s v="Medication"/>
    <s v="Male"/>
    <n v="5"/>
    <n v="4"/>
    <n v="0"/>
    <n v="1.3"/>
    <n v="0"/>
    <n v="6.5"/>
    <m/>
  </r>
  <r>
    <x v="3"/>
    <s v="Edo"/>
    <x v="11"/>
    <s v="Emergency"/>
    <s v="Delivery"/>
    <s v="Female"/>
    <n v="8"/>
    <n v="8"/>
    <n v="0"/>
    <n v="1.9"/>
    <n v="0"/>
    <n v="15.2"/>
    <m/>
  </r>
  <r>
    <x v="11"/>
    <s v="Rivers"/>
    <x v="10"/>
    <s v="Outpatient"/>
    <s v="Medication"/>
    <s v="Female"/>
    <n v="3"/>
    <n v="3"/>
    <n v="1"/>
    <n v="2.6"/>
    <n v="333.33333333333331"/>
    <n v="7.8000000000000007"/>
    <m/>
  </r>
  <r>
    <x v="1"/>
    <s v="Rivers"/>
    <x v="10"/>
    <s v="Emergency"/>
    <s v="Medication"/>
    <s v="Male"/>
    <n v="5"/>
    <n v="4"/>
    <n v="0"/>
    <n v="2.2000000000000002"/>
    <n v="0"/>
    <n v="11"/>
    <m/>
  </r>
  <r>
    <x v="10"/>
    <s v="Rivers"/>
    <x v="18"/>
    <s v="Outpatient"/>
    <s v="Medication"/>
    <s v="Female"/>
    <n v="3"/>
    <n v="2"/>
    <n v="0"/>
    <n v="2.6"/>
    <n v="0"/>
    <n v="7.8000000000000007"/>
    <m/>
  </r>
  <r>
    <x v="2"/>
    <s v="Edo"/>
    <x v="4"/>
    <s v="Emergency"/>
    <s v="Delivery"/>
    <s v="Female"/>
    <n v="7"/>
    <n v="5"/>
    <n v="0"/>
    <n v="3.6"/>
    <n v="0"/>
    <n v="25.2"/>
    <m/>
  </r>
  <r>
    <x v="4"/>
    <s v="Oyo"/>
    <x v="14"/>
    <s v="Pediatrics"/>
    <s v="Consultation"/>
    <s v="Male"/>
    <n v="3"/>
    <n v="2"/>
    <n v="0"/>
    <n v="2.2000000000000002"/>
    <n v="0"/>
    <n v="6.6000000000000005"/>
    <m/>
  </r>
  <r>
    <x v="2"/>
    <s v="Borno"/>
    <x v="9"/>
    <s v="Maternity"/>
    <s v="Surgery"/>
    <s v="Male"/>
    <n v="5"/>
    <n v="4"/>
    <n v="0"/>
    <n v="2.8"/>
    <n v="0"/>
    <n v="14"/>
    <m/>
  </r>
  <r>
    <x v="6"/>
    <s v="Kaduna"/>
    <x v="5"/>
    <s v="Maternity"/>
    <s v="Surgery"/>
    <s v="Male"/>
    <n v="5"/>
    <n v="5"/>
    <n v="0"/>
    <n v="1.9"/>
    <n v="0"/>
    <n v="9.5"/>
    <m/>
  </r>
  <r>
    <x v="7"/>
    <s v="Kaduna"/>
    <x v="6"/>
    <s v="Outpatient"/>
    <s v="Lab Test"/>
    <s v="Female"/>
    <n v="5"/>
    <n v="5"/>
    <n v="1"/>
    <n v="4.2"/>
    <n v="200"/>
    <n v="21"/>
    <m/>
  </r>
  <r>
    <x v="5"/>
    <s v="Oyo"/>
    <x v="14"/>
    <s v="Pediatrics"/>
    <s v="Consultation"/>
    <s v="Female"/>
    <n v="7"/>
    <n v="7"/>
    <n v="0"/>
    <n v="3.6"/>
    <n v="0"/>
    <n v="25.2"/>
    <m/>
  </r>
  <r>
    <x v="9"/>
    <s v="Delta"/>
    <x v="12"/>
    <s v="Outpatient"/>
    <s v="Delivery"/>
    <s v="Female"/>
    <n v="5"/>
    <n v="5"/>
    <n v="0"/>
    <n v="2.5"/>
    <n v="0"/>
    <n v="12.5"/>
    <m/>
  </r>
  <r>
    <x v="7"/>
    <s v="Kaduna"/>
    <x v="5"/>
    <s v="Emergency"/>
    <s v="Consultation"/>
    <s v="Male"/>
    <n v="3"/>
    <n v="3"/>
    <n v="0"/>
    <n v="2.5"/>
    <n v="0"/>
    <n v="7.5"/>
    <m/>
  </r>
  <r>
    <x v="6"/>
    <s v="Kaduna"/>
    <x v="5"/>
    <s v="Pediatrics"/>
    <s v="Surgery"/>
    <s v="Female"/>
    <n v="3"/>
    <n v="3"/>
    <n v="0"/>
    <n v="4"/>
    <n v="0"/>
    <n v="12"/>
    <m/>
  </r>
  <r>
    <x v="6"/>
    <s v="Oyo"/>
    <x v="14"/>
    <s v="Internal Medicine"/>
    <s v="Medication"/>
    <s v="Female"/>
    <n v="3"/>
    <n v="3"/>
    <n v="0"/>
    <n v="3.2"/>
    <n v="0"/>
    <n v="9.6000000000000014"/>
    <m/>
  </r>
  <r>
    <x v="7"/>
    <s v="FCT"/>
    <x v="1"/>
    <s v="Internal Medicine"/>
    <s v="Medication"/>
    <s v="Female"/>
    <n v="5"/>
    <n v="5"/>
    <n v="0"/>
    <n v="1.4"/>
    <n v="0"/>
    <n v="7"/>
    <m/>
  </r>
  <r>
    <x v="3"/>
    <s v="Rivers"/>
    <x v="10"/>
    <s v="Pediatrics"/>
    <s v="Surgery"/>
    <s v="Male"/>
    <n v="7"/>
    <n v="7"/>
    <n v="0"/>
    <n v="3.1"/>
    <n v="0"/>
    <n v="21.7"/>
    <m/>
  </r>
  <r>
    <x v="3"/>
    <s v="Rivers"/>
    <x v="10"/>
    <s v="Outpatient"/>
    <s v="Lab Test"/>
    <s v="Female"/>
    <n v="4"/>
    <n v="4"/>
    <n v="0"/>
    <n v="4.5"/>
    <n v="0"/>
    <n v="18"/>
    <m/>
  </r>
  <r>
    <x v="11"/>
    <s v="Kaduna"/>
    <x v="5"/>
    <s v="Outpatient"/>
    <s v="Medication"/>
    <s v="Female"/>
    <n v="3"/>
    <n v="3"/>
    <n v="0"/>
    <n v="3.7"/>
    <n v="0"/>
    <n v="11.100000000000001"/>
    <m/>
  </r>
  <r>
    <x v="1"/>
    <s v="Rivers"/>
    <x v="18"/>
    <s v="Internal Medicine"/>
    <s v="Lab Test"/>
    <s v="Female"/>
    <n v="5"/>
    <n v="5"/>
    <n v="1"/>
    <n v="3"/>
    <n v="200"/>
    <n v="15"/>
    <m/>
  </r>
  <r>
    <x v="7"/>
    <s v="Borno"/>
    <x v="9"/>
    <s v="Internal Medicine"/>
    <s v="Admission"/>
    <s v="Male"/>
    <n v="4"/>
    <n v="3"/>
    <n v="0"/>
    <n v="3.1"/>
    <n v="0"/>
    <n v="12.4"/>
    <m/>
  </r>
  <r>
    <x v="10"/>
    <s v="Anambra"/>
    <x v="19"/>
    <s v="Pediatrics"/>
    <s v="Delivery"/>
    <s v="Female"/>
    <n v="6"/>
    <n v="5"/>
    <n v="0"/>
    <n v="4.3"/>
    <n v="0"/>
    <n v="25.799999999999997"/>
    <m/>
  </r>
  <r>
    <x v="11"/>
    <s v="Delta"/>
    <x v="12"/>
    <s v="Surgery"/>
    <s v="Admission"/>
    <s v="Female"/>
    <n v="6"/>
    <n v="6"/>
    <n v="1"/>
    <n v="0.8"/>
    <n v="166.66666666666666"/>
    <n v="4.8000000000000007"/>
    <m/>
  </r>
  <r>
    <x v="5"/>
    <s v="Rivers"/>
    <x v="10"/>
    <s v="Pediatrics"/>
    <s v="Medication"/>
    <s v="Female"/>
    <n v="8"/>
    <n v="7"/>
    <n v="0"/>
    <n v="2.9"/>
    <n v="0"/>
    <n v="23.2"/>
    <m/>
  </r>
  <r>
    <x v="9"/>
    <s v="Borno"/>
    <x v="9"/>
    <s v="Emergency"/>
    <s v="Surgery"/>
    <s v="Male"/>
    <n v="4"/>
    <n v="4"/>
    <n v="0"/>
    <n v="1.8"/>
    <n v="0"/>
    <n v="7.2"/>
    <m/>
  </r>
  <r>
    <x v="5"/>
    <s v="Anambra"/>
    <x v="19"/>
    <s v="Surgery"/>
    <s v="Lab Test"/>
    <s v="Female"/>
    <n v="8"/>
    <n v="8"/>
    <n v="0"/>
    <n v="3.3"/>
    <n v="0"/>
    <n v="26.4"/>
    <m/>
  </r>
  <r>
    <x v="11"/>
    <s v="FCT"/>
    <x v="1"/>
    <s v="Maternity"/>
    <s v="Delivery"/>
    <s v="Male"/>
    <n v="1"/>
    <n v="1"/>
    <n v="0"/>
    <n v="5.5"/>
    <n v="0"/>
    <n v="5.5"/>
    <m/>
  </r>
  <r>
    <x v="3"/>
    <s v="FCT"/>
    <x v="1"/>
    <s v="Emergency"/>
    <s v="Admission"/>
    <s v="Female"/>
    <n v="4"/>
    <n v="4"/>
    <n v="0"/>
    <n v="3.9"/>
    <n v="0"/>
    <n v="15.6"/>
    <m/>
  </r>
  <r>
    <x v="2"/>
    <s v="Edo"/>
    <x v="11"/>
    <s v="Surgery"/>
    <s v="Surgery"/>
    <s v="Male"/>
    <n v="4"/>
    <n v="3"/>
    <n v="0"/>
    <n v="5.0999999999999996"/>
    <n v="0"/>
    <n v="20.399999999999999"/>
    <m/>
  </r>
  <r>
    <x v="8"/>
    <s v="Oyo"/>
    <x v="14"/>
    <s v="Pediatrics"/>
    <s v="Surgery"/>
    <s v="Female"/>
    <n v="8"/>
    <n v="8"/>
    <n v="0"/>
    <n v="3.5"/>
    <n v="0"/>
    <n v="28"/>
    <m/>
  </r>
  <r>
    <x v="6"/>
    <s v="Delta"/>
    <x v="12"/>
    <s v="Surgery"/>
    <s v="Delivery"/>
    <s v="Male"/>
    <n v="4"/>
    <n v="4"/>
    <n v="0"/>
    <n v="1.2"/>
    <n v="0"/>
    <n v="4.8"/>
    <m/>
  </r>
  <r>
    <x v="4"/>
    <s v="Kaduna"/>
    <x v="5"/>
    <s v="Emergency"/>
    <s v="Delivery"/>
    <s v="Female"/>
    <n v="4"/>
    <n v="4"/>
    <n v="0"/>
    <n v="2.9"/>
    <n v="0"/>
    <n v="11.6"/>
    <m/>
  </r>
  <r>
    <x v="11"/>
    <s v="Lagos"/>
    <x v="15"/>
    <s v="Internal Medicine"/>
    <s v="Delivery"/>
    <s v="Male"/>
    <n v="8"/>
    <n v="8"/>
    <n v="1"/>
    <n v="4"/>
    <n v="125"/>
    <n v="32"/>
    <m/>
  </r>
  <r>
    <x v="7"/>
    <s v="Lagos"/>
    <x v="3"/>
    <s v="Outpatient"/>
    <s v="Surgery"/>
    <s v="Male"/>
    <n v="3"/>
    <n v="3"/>
    <n v="0"/>
    <n v="3.8"/>
    <n v="0"/>
    <n v="11.399999999999999"/>
    <m/>
  </r>
  <r>
    <x v="0"/>
    <s v="Edo"/>
    <x v="11"/>
    <s v="Pediatrics"/>
    <s v="Admission"/>
    <s v="Male"/>
    <n v="7"/>
    <n v="6"/>
    <n v="1"/>
    <n v="2.2000000000000002"/>
    <n v="142.85714285714286"/>
    <n v="15.400000000000002"/>
    <m/>
  </r>
  <r>
    <x v="0"/>
    <s v="Rivers"/>
    <x v="18"/>
    <s v="Surgery"/>
    <s v="Admission"/>
    <s v="Male"/>
    <n v="7"/>
    <n v="6"/>
    <n v="0"/>
    <n v="4.9000000000000004"/>
    <n v="0"/>
    <n v="34.300000000000004"/>
    <m/>
  </r>
  <r>
    <x v="11"/>
    <s v="FCT"/>
    <x v="16"/>
    <s v="Maternity"/>
    <s v="Lab Test"/>
    <s v="Male"/>
    <n v="4"/>
    <n v="3"/>
    <n v="1"/>
    <n v="2.1"/>
    <n v="250"/>
    <n v="8.4"/>
    <m/>
  </r>
  <r>
    <x v="9"/>
    <s v="Oyo"/>
    <x v="17"/>
    <s v="Emergency"/>
    <s v="Medication"/>
    <s v="Female"/>
    <n v="7"/>
    <n v="7"/>
    <n v="0"/>
    <n v="2.7"/>
    <n v="0"/>
    <n v="18.900000000000002"/>
    <m/>
  </r>
  <r>
    <x v="0"/>
    <s v="Kano"/>
    <x v="7"/>
    <s v="Emergency"/>
    <s v="Delivery"/>
    <s v="Male"/>
    <n v="7"/>
    <n v="6"/>
    <n v="1"/>
    <n v="2.5"/>
    <n v="142.85714285714286"/>
    <n v="17.5"/>
    <m/>
  </r>
  <r>
    <x v="6"/>
    <s v="Edo"/>
    <x v="11"/>
    <s v="Outpatient"/>
    <s v="Admission"/>
    <s v="Male"/>
    <n v="5"/>
    <n v="5"/>
    <n v="1"/>
    <n v="2.9"/>
    <n v="200"/>
    <n v="14.5"/>
    <m/>
  </r>
  <r>
    <x v="9"/>
    <s v="Oyo"/>
    <x v="17"/>
    <s v="Internal Medicine"/>
    <s v="Delivery"/>
    <s v="Male"/>
    <n v="9"/>
    <n v="9"/>
    <n v="1"/>
    <n v="3.3"/>
    <n v="111.1111111111111"/>
    <n v="29.7"/>
    <m/>
  </r>
  <r>
    <x v="0"/>
    <s v="Oyo"/>
    <x v="17"/>
    <s v="Pediatrics"/>
    <s v="Lab Test"/>
    <s v="Female"/>
    <n v="2"/>
    <n v="2"/>
    <n v="0"/>
    <n v="1.9"/>
    <n v="0"/>
    <n v="3.8"/>
    <m/>
  </r>
  <r>
    <x v="4"/>
    <s v="Rivers"/>
    <x v="18"/>
    <s v="Internal Medicine"/>
    <s v="Surgery"/>
    <s v="Female"/>
    <n v="8"/>
    <n v="7"/>
    <n v="0"/>
    <n v="2.6"/>
    <n v="0"/>
    <n v="20.8"/>
    <m/>
  </r>
  <r>
    <x v="7"/>
    <s v="Rivers"/>
    <x v="10"/>
    <s v="Surgery"/>
    <s v="Delivery"/>
    <s v="Female"/>
    <n v="7"/>
    <n v="5"/>
    <n v="0"/>
    <n v="3.1"/>
    <n v="0"/>
    <n v="21.7"/>
    <m/>
  </r>
  <r>
    <x v="5"/>
    <s v="Delta"/>
    <x v="12"/>
    <s v="Emergency"/>
    <s v="Medication"/>
    <s v="Female"/>
    <n v="6"/>
    <n v="6"/>
    <n v="0"/>
    <n v="3.2"/>
    <n v="0"/>
    <n v="19.200000000000003"/>
    <m/>
  </r>
  <r>
    <x v="10"/>
    <s v="Lagos"/>
    <x v="3"/>
    <s v="Internal Medicine"/>
    <s v="Surgery"/>
    <s v="Male"/>
    <n v="6"/>
    <n v="5"/>
    <n v="0"/>
    <n v="1.9"/>
    <n v="0"/>
    <n v="11.399999999999999"/>
    <m/>
  </r>
  <r>
    <x v="9"/>
    <s v="Lagos"/>
    <x v="15"/>
    <s v="Maternity"/>
    <s v="Admission"/>
    <s v="Female"/>
    <n v="5"/>
    <n v="5"/>
    <n v="1"/>
    <n v="3"/>
    <n v="200"/>
    <n v="15"/>
    <m/>
  </r>
  <r>
    <x v="5"/>
    <s v="Edo"/>
    <x v="4"/>
    <s v="Emergency"/>
    <s v="Admission"/>
    <s v="Female"/>
    <n v="5"/>
    <n v="4"/>
    <n v="0"/>
    <n v="3.9"/>
    <n v="0"/>
    <n v="19.5"/>
    <m/>
  </r>
  <r>
    <x v="4"/>
    <s v="Delta"/>
    <x v="0"/>
    <s v="Surgery"/>
    <s v="Surgery"/>
    <s v="Female"/>
    <n v="5"/>
    <n v="5"/>
    <n v="0"/>
    <n v="1.3"/>
    <n v="0"/>
    <n v="6.5"/>
    <m/>
  </r>
  <r>
    <x v="9"/>
    <s v="Kano"/>
    <x v="8"/>
    <s v="Pediatrics"/>
    <s v="Lab Test"/>
    <s v="Male"/>
    <n v="0"/>
    <n v="0"/>
    <n v="0"/>
    <n v="2.2999999999999998"/>
    <n v="0"/>
    <n v="0"/>
    <m/>
  </r>
  <r>
    <x v="3"/>
    <s v="Rivers"/>
    <x v="10"/>
    <s v="Pediatrics"/>
    <s v="Medication"/>
    <s v="Male"/>
    <n v="2"/>
    <n v="1"/>
    <n v="0"/>
    <n v="3.5"/>
    <n v="0"/>
    <n v="7"/>
    <m/>
  </r>
  <r>
    <x v="1"/>
    <s v="Lagos"/>
    <x v="3"/>
    <s v="Surgery"/>
    <s v="Surgery"/>
    <s v="Female"/>
    <n v="4"/>
    <n v="3"/>
    <n v="0"/>
    <n v="4.3"/>
    <n v="0"/>
    <n v="17.2"/>
    <m/>
  </r>
  <r>
    <x v="4"/>
    <s v="Edo"/>
    <x v="11"/>
    <s v="Maternity"/>
    <s v="Admission"/>
    <s v="Male"/>
    <n v="6"/>
    <n v="5"/>
    <n v="0"/>
    <n v="2.6"/>
    <n v="0"/>
    <n v="15.600000000000001"/>
    <m/>
  </r>
  <r>
    <x v="11"/>
    <s v="Lagos"/>
    <x v="3"/>
    <s v="Pediatrics"/>
    <s v="Admission"/>
    <s v="Female"/>
    <n v="8"/>
    <n v="7"/>
    <n v="0"/>
    <n v="3.7"/>
    <n v="0"/>
    <n v="29.6"/>
    <m/>
  </r>
  <r>
    <x v="6"/>
    <s v="FCT"/>
    <x v="1"/>
    <s v="Emergency"/>
    <s v="Medication"/>
    <s v="Male"/>
    <n v="2"/>
    <n v="2"/>
    <n v="0"/>
    <n v="2.4"/>
    <n v="0"/>
    <n v="4.8"/>
    <m/>
  </r>
  <r>
    <x v="5"/>
    <s v="Anambra"/>
    <x v="2"/>
    <s v="Emergency"/>
    <s v="Surgery"/>
    <s v="Female"/>
    <n v="2"/>
    <n v="2"/>
    <n v="0"/>
    <n v="1.2"/>
    <n v="0"/>
    <n v="2.4"/>
    <m/>
  </r>
  <r>
    <x v="0"/>
    <s v="Edo"/>
    <x v="11"/>
    <s v="Maternity"/>
    <s v="Lab Test"/>
    <s v="Male"/>
    <n v="6"/>
    <n v="6"/>
    <n v="0"/>
    <n v="1.8"/>
    <n v="0"/>
    <n v="10.8"/>
    <m/>
  </r>
  <r>
    <x v="11"/>
    <s v="Delta"/>
    <x v="12"/>
    <s v="Maternity"/>
    <s v="Admission"/>
    <s v="Male"/>
    <n v="3"/>
    <n v="3"/>
    <n v="0"/>
    <n v="3.5"/>
    <n v="0"/>
    <n v="10.5"/>
    <m/>
  </r>
  <r>
    <x v="0"/>
    <s v="FCT"/>
    <x v="16"/>
    <s v="Maternity"/>
    <s v="Consultation"/>
    <s v="Male"/>
    <n v="5"/>
    <n v="4"/>
    <n v="0"/>
    <n v="2.5"/>
    <n v="0"/>
    <n v="12.5"/>
    <m/>
  </r>
  <r>
    <x v="10"/>
    <s v="Kano"/>
    <x v="7"/>
    <s v="Internal Medicine"/>
    <s v="Delivery"/>
    <s v="Female"/>
    <n v="8"/>
    <n v="8"/>
    <n v="0"/>
    <n v="1.8"/>
    <n v="0"/>
    <n v="14.4"/>
    <m/>
  </r>
  <r>
    <x v="7"/>
    <s v="Anambra"/>
    <x v="2"/>
    <s v="Maternity"/>
    <s v="Admission"/>
    <s v="Female"/>
    <n v="7"/>
    <n v="6"/>
    <n v="0"/>
    <n v="3.2"/>
    <n v="0"/>
    <n v="22.400000000000002"/>
    <m/>
  </r>
  <r>
    <x v="2"/>
    <s v="Kano"/>
    <x v="8"/>
    <s v="Outpatient"/>
    <s v="Consultation"/>
    <s v="Female"/>
    <n v="2"/>
    <n v="2"/>
    <n v="1"/>
    <n v="2.9"/>
    <n v="500"/>
    <n v="5.8"/>
    <m/>
  </r>
  <r>
    <x v="10"/>
    <s v="Rivers"/>
    <x v="10"/>
    <s v="Maternity"/>
    <s v="Admission"/>
    <s v="Female"/>
    <n v="2"/>
    <n v="1"/>
    <n v="0"/>
    <n v="3.4"/>
    <n v="0"/>
    <n v="6.8"/>
    <m/>
  </r>
  <r>
    <x v="9"/>
    <s v="FCT"/>
    <x v="1"/>
    <s v="Maternity"/>
    <s v="Admission"/>
    <s v="Female"/>
    <n v="6"/>
    <n v="6"/>
    <n v="0"/>
    <n v="3.3"/>
    <n v="0"/>
    <n v="19.799999999999997"/>
    <m/>
  </r>
  <r>
    <x v="6"/>
    <s v="Delta"/>
    <x v="12"/>
    <s v="Emergency"/>
    <s v="Surgery"/>
    <s v="Female"/>
    <n v="3"/>
    <n v="3"/>
    <n v="0"/>
    <n v="3.9"/>
    <n v="0"/>
    <n v="11.7"/>
    <m/>
  </r>
  <r>
    <x v="10"/>
    <s v="Edo"/>
    <x v="4"/>
    <s v="Surgery"/>
    <s v="Lab Test"/>
    <s v="Male"/>
    <n v="4"/>
    <n v="4"/>
    <n v="0"/>
    <n v="4"/>
    <n v="0"/>
    <n v="16"/>
    <m/>
  </r>
  <r>
    <x v="8"/>
    <s v="Lagos"/>
    <x v="15"/>
    <s v="Pediatrics"/>
    <s v="Surgery"/>
    <s v="Male"/>
    <n v="7"/>
    <n v="7"/>
    <n v="1"/>
    <n v="1.6"/>
    <n v="142.85714285714286"/>
    <n v="11.200000000000001"/>
    <m/>
  </r>
  <r>
    <x v="4"/>
    <s v="Borno"/>
    <x v="13"/>
    <s v="Maternity"/>
    <s v="Admission"/>
    <s v="Male"/>
    <n v="2"/>
    <n v="2"/>
    <n v="0"/>
    <n v="3.1"/>
    <n v="0"/>
    <n v="6.2"/>
    <m/>
  </r>
  <r>
    <x v="3"/>
    <s v="Kano"/>
    <x v="7"/>
    <s v="Surgery"/>
    <s v="Medication"/>
    <s v="Female"/>
    <n v="3"/>
    <n v="3"/>
    <n v="0"/>
    <n v="2.4"/>
    <n v="0"/>
    <n v="7.1999999999999993"/>
    <m/>
  </r>
  <r>
    <x v="8"/>
    <s v="Kaduna"/>
    <x v="6"/>
    <s v="Outpatient"/>
    <s v="Delivery"/>
    <s v="Female"/>
    <n v="1"/>
    <n v="1"/>
    <n v="0"/>
    <n v="3.5"/>
    <n v="0"/>
    <n v="3.5"/>
    <m/>
  </r>
  <r>
    <x v="11"/>
    <s v="Edo"/>
    <x v="11"/>
    <s v="Internal Medicine"/>
    <s v="Medication"/>
    <s v="Male"/>
    <n v="6"/>
    <n v="5"/>
    <n v="0"/>
    <n v="2.8"/>
    <n v="0"/>
    <n v="16.799999999999997"/>
    <m/>
  </r>
  <r>
    <x v="5"/>
    <s v="Delta"/>
    <x v="0"/>
    <s v="Surgery"/>
    <s v="Admission"/>
    <s v="Female"/>
    <n v="5"/>
    <n v="3"/>
    <n v="0"/>
    <n v="4"/>
    <n v="0"/>
    <n v="20"/>
    <m/>
  </r>
  <r>
    <x v="5"/>
    <s v="Lagos"/>
    <x v="15"/>
    <s v="Surgery"/>
    <s v="Lab Test"/>
    <s v="Female"/>
    <n v="2"/>
    <n v="2"/>
    <n v="0"/>
    <n v="3.2"/>
    <n v="0"/>
    <n v="6.4"/>
    <m/>
  </r>
  <r>
    <x v="7"/>
    <s v="Lagos"/>
    <x v="15"/>
    <s v="Internal Medicine"/>
    <s v="Delivery"/>
    <s v="Male"/>
    <n v="8"/>
    <n v="7"/>
    <n v="1"/>
    <n v="2.2000000000000002"/>
    <n v="125"/>
    <n v="17.600000000000001"/>
    <m/>
  </r>
  <r>
    <x v="10"/>
    <s v="Anambra"/>
    <x v="19"/>
    <s v="Outpatient"/>
    <s v="Medication"/>
    <s v="Male"/>
    <n v="9"/>
    <n v="8"/>
    <n v="1"/>
    <n v="1.1000000000000001"/>
    <n v="111.1111111111111"/>
    <n v="9.9"/>
    <m/>
  </r>
  <r>
    <x v="7"/>
    <s v="Kaduna"/>
    <x v="6"/>
    <s v="Maternity"/>
    <s v="Medication"/>
    <s v="Female"/>
    <n v="6"/>
    <n v="6"/>
    <n v="0"/>
    <n v="2.9"/>
    <n v="0"/>
    <n v="17.399999999999999"/>
    <m/>
  </r>
  <r>
    <x v="8"/>
    <s v="Kano"/>
    <x v="8"/>
    <s v="Emergency"/>
    <s v="Delivery"/>
    <s v="Male"/>
    <n v="9"/>
    <n v="8"/>
    <n v="0"/>
    <n v="4.7"/>
    <n v="0"/>
    <n v="42.300000000000004"/>
    <m/>
  </r>
  <r>
    <x v="10"/>
    <s v="Borno"/>
    <x v="13"/>
    <s v="Emergency"/>
    <s v="Lab Test"/>
    <s v="Female"/>
    <n v="1"/>
    <n v="1"/>
    <n v="1"/>
    <n v="3.8"/>
    <n v="1000"/>
    <n v="3.8"/>
    <m/>
  </r>
  <r>
    <x v="2"/>
    <s v="Rivers"/>
    <x v="18"/>
    <s v="Emergency"/>
    <s v="Surgery"/>
    <s v="Male"/>
    <n v="9"/>
    <n v="8"/>
    <n v="0"/>
    <n v="1.8"/>
    <n v="0"/>
    <n v="16.2"/>
    <m/>
  </r>
  <r>
    <x v="1"/>
    <s v="Kano"/>
    <x v="7"/>
    <s v="Internal Medicine"/>
    <s v="Consultation"/>
    <s v="Male"/>
    <n v="5"/>
    <n v="5"/>
    <n v="1"/>
    <n v="3.9"/>
    <n v="200"/>
    <n v="19.5"/>
    <m/>
  </r>
  <r>
    <x v="11"/>
    <s v="Rivers"/>
    <x v="18"/>
    <s v="Outpatient"/>
    <s v="Surgery"/>
    <s v="Female"/>
    <n v="4"/>
    <n v="4"/>
    <n v="0"/>
    <n v="2.6"/>
    <n v="0"/>
    <n v="10.4"/>
    <m/>
  </r>
  <r>
    <x v="3"/>
    <s v="Borno"/>
    <x v="9"/>
    <s v="Maternity"/>
    <s v="Lab Test"/>
    <s v="Female"/>
    <n v="4"/>
    <n v="4"/>
    <n v="0"/>
    <n v="3.4"/>
    <n v="0"/>
    <n v="13.6"/>
    <m/>
  </r>
  <r>
    <x v="6"/>
    <s v="Lagos"/>
    <x v="3"/>
    <s v="Internal Medicine"/>
    <s v="Medication"/>
    <s v="Male"/>
    <n v="6"/>
    <n v="5"/>
    <n v="0"/>
    <n v="3.9"/>
    <n v="0"/>
    <n v="23.4"/>
    <m/>
  </r>
  <r>
    <x v="6"/>
    <s v="Oyo"/>
    <x v="17"/>
    <s v="Pediatrics"/>
    <s v="Delivery"/>
    <s v="Female"/>
    <n v="5"/>
    <n v="4"/>
    <n v="1"/>
    <n v="3.4"/>
    <n v="200"/>
    <n v="17"/>
    <m/>
  </r>
  <r>
    <x v="2"/>
    <s v="Delta"/>
    <x v="12"/>
    <s v="Maternity"/>
    <s v="Lab Test"/>
    <s v="Female"/>
    <n v="7"/>
    <n v="7"/>
    <n v="0"/>
    <n v="3.2"/>
    <n v="0"/>
    <n v="22.400000000000002"/>
    <m/>
  </r>
  <r>
    <x v="5"/>
    <s v="Borno"/>
    <x v="9"/>
    <s v="Surgery"/>
    <s v="Medication"/>
    <s v="Male"/>
    <n v="3"/>
    <n v="3"/>
    <n v="0"/>
    <n v="1.3"/>
    <n v="0"/>
    <n v="3.9000000000000004"/>
    <m/>
  </r>
  <r>
    <x v="10"/>
    <s v="Anambra"/>
    <x v="2"/>
    <s v="Surgery"/>
    <s v="Consultation"/>
    <s v="Male"/>
    <n v="7"/>
    <n v="7"/>
    <n v="0"/>
    <n v="2.5"/>
    <n v="0"/>
    <n v="17.5"/>
    <m/>
  </r>
  <r>
    <x v="1"/>
    <s v="Edo"/>
    <x v="11"/>
    <s v="Internal Medicine"/>
    <s v="Delivery"/>
    <s v="Female"/>
    <n v="2"/>
    <n v="2"/>
    <n v="0"/>
    <n v="5.4"/>
    <n v="0"/>
    <n v="10.8"/>
    <m/>
  </r>
  <r>
    <x v="1"/>
    <s v="Anambra"/>
    <x v="19"/>
    <s v="Pediatrics"/>
    <s v="Admission"/>
    <s v="Male"/>
    <n v="3"/>
    <n v="3"/>
    <n v="0"/>
    <n v="3.4"/>
    <n v="0"/>
    <n v="10.199999999999999"/>
    <m/>
  </r>
  <r>
    <x v="2"/>
    <s v="FCT"/>
    <x v="1"/>
    <s v="Maternity"/>
    <s v="Admission"/>
    <s v="Male"/>
    <n v="4"/>
    <n v="4"/>
    <n v="0"/>
    <n v="2.9"/>
    <n v="0"/>
    <n v="11.6"/>
    <m/>
  </r>
  <r>
    <x v="11"/>
    <s v="Delta"/>
    <x v="12"/>
    <s v="Internal Medicine"/>
    <s v="Medication"/>
    <s v="Male"/>
    <n v="3"/>
    <n v="3"/>
    <n v="0"/>
    <n v="2.4"/>
    <n v="0"/>
    <n v="7.1999999999999993"/>
    <m/>
  </r>
  <r>
    <x v="11"/>
    <s v="Rivers"/>
    <x v="18"/>
    <s v="Surgery"/>
    <s v="Admission"/>
    <s v="Male"/>
    <n v="3"/>
    <n v="3"/>
    <n v="0"/>
    <n v="4.5999999999999996"/>
    <n v="0"/>
    <n v="13.799999999999999"/>
    <m/>
  </r>
  <r>
    <x v="6"/>
    <s v="Kano"/>
    <x v="7"/>
    <s v="Internal Medicine"/>
    <s v="Delivery"/>
    <s v="Male"/>
    <n v="6"/>
    <n v="4"/>
    <n v="0"/>
    <n v="3.8"/>
    <n v="0"/>
    <n v="22.799999999999997"/>
    <m/>
  </r>
  <r>
    <x v="2"/>
    <s v="Anambra"/>
    <x v="2"/>
    <s v="Surgery"/>
    <s v="Delivery"/>
    <s v="Male"/>
    <n v="7"/>
    <n v="6"/>
    <n v="0"/>
    <n v="4.4000000000000004"/>
    <n v="0"/>
    <n v="30.800000000000004"/>
    <m/>
  </r>
  <r>
    <x v="0"/>
    <s v="Oyo"/>
    <x v="17"/>
    <s v="Internal Medicine"/>
    <s v="Consultation"/>
    <s v="Female"/>
    <n v="4"/>
    <n v="4"/>
    <n v="0"/>
    <n v="1.4"/>
    <n v="0"/>
    <n v="5.6"/>
    <m/>
  </r>
  <r>
    <x v="5"/>
    <s v="Oyo"/>
    <x v="14"/>
    <s v="Outpatient"/>
    <s v="Delivery"/>
    <s v="Female"/>
    <n v="6"/>
    <n v="6"/>
    <n v="1"/>
    <n v="3.8"/>
    <n v="166.66666666666666"/>
    <n v="22.799999999999997"/>
    <m/>
  </r>
  <r>
    <x v="5"/>
    <s v="FCT"/>
    <x v="16"/>
    <s v="Surgery"/>
    <s v="Lab Test"/>
    <s v="Male"/>
    <n v="4"/>
    <n v="4"/>
    <n v="0"/>
    <n v="4.0999999999999996"/>
    <n v="0"/>
    <n v="16.399999999999999"/>
    <m/>
  </r>
  <r>
    <x v="1"/>
    <s v="FCT"/>
    <x v="1"/>
    <s v="Internal Medicine"/>
    <s v="Consultation"/>
    <s v="Female"/>
    <n v="4"/>
    <n v="4"/>
    <n v="0"/>
    <n v="2.6"/>
    <n v="0"/>
    <n v="10.4"/>
    <m/>
  </r>
  <r>
    <x v="2"/>
    <s v="Edo"/>
    <x v="11"/>
    <s v="Maternity"/>
    <s v="Consultation"/>
    <s v="Male"/>
    <n v="2"/>
    <n v="2"/>
    <n v="0"/>
    <n v="4.5"/>
    <n v="0"/>
    <n v="9"/>
    <m/>
  </r>
  <r>
    <x v="9"/>
    <s v="FCT"/>
    <x v="1"/>
    <s v="Outpatient"/>
    <s v="Consultation"/>
    <s v="Male"/>
    <n v="6"/>
    <n v="4"/>
    <n v="1"/>
    <n v="3.2"/>
    <n v="166.66666666666666"/>
    <n v="19.200000000000003"/>
    <m/>
  </r>
  <r>
    <x v="5"/>
    <s v="Lagos"/>
    <x v="15"/>
    <s v="Outpatient"/>
    <s v="Admission"/>
    <s v="Female"/>
    <n v="7"/>
    <n v="6"/>
    <n v="1"/>
    <n v="3.4"/>
    <n v="142.85714285714286"/>
    <n v="23.8"/>
    <m/>
  </r>
  <r>
    <x v="3"/>
    <s v="Borno"/>
    <x v="13"/>
    <s v="Surgery"/>
    <s v="Delivery"/>
    <s v="Female"/>
    <n v="3"/>
    <n v="1"/>
    <n v="0"/>
    <n v="4.2"/>
    <n v="0"/>
    <n v="12.600000000000001"/>
    <m/>
  </r>
  <r>
    <x v="2"/>
    <s v="Rivers"/>
    <x v="10"/>
    <s v="Surgery"/>
    <s v="Medication"/>
    <s v="Female"/>
    <n v="5"/>
    <n v="4"/>
    <n v="0"/>
    <n v="2.5"/>
    <n v="0"/>
    <n v="12.5"/>
    <m/>
  </r>
  <r>
    <x v="3"/>
    <s v="FCT"/>
    <x v="1"/>
    <s v="Pediatrics"/>
    <s v="Admission"/>
    <s v="Female"/>
    <n v="4"/>
    <n v="4"/>
    <n v="0"/>
    <n v="2.5"/>
    <n v="0"/>
    <n v="10"/>
    <m/>
  </r>
  <r>
    <x v="3"/>
    <s v="Lagos"/>
    <x v="15"/>
    <s v="Maternity"/>
    <s v="Admission"/>
    <s v="Male"/>
    <n v="4"/>
    <n v="4"/>
    <n v="0"/>
    <n v="2"/>
    <n v="0"/>
    <n v="8"/>
    <m/>
  </r>
  <r>
    <x v="4"/>
    <s v="Borno"/>
    <x v="9"/>
    <s v="Surgery"/>
    <s v="Consultation"/>
    <s v="Female"/>
    <n v="4"/>
    <n v="3"/>
    <n v="0"/>
    <n v="2.9"/>
    <n v="0"/>
    <n v="11.6"/>
    <m/>
  </r>
  <r>
    <x v="4"/>
    <s v="Oyo"/>
    <x v="17"/>
    <s v="Outpatient"/>
    <s v="Medication"/>
    <s v="Male"/>
    <n v="10"/>
    <n v="7"/>
    <n v="1"/>
    <n v="2.6"/>
    <n v="100"/>
    <n v="26"/>
    <m/>
  </r>
  <r>
    <x v="4"/>
    <s v="Rivers"/>
    <x v="10"/>
    <s v="Maternity"/>
    <s v="Surgery"/>
    <s v="Male"/>
    <n v="3"/>
    <n v="3"/>
    <n v="0"/>
    <n v="2.8"/>
    <n v="0"/>
    <n v="8.3999999999999986"/>
    <m/>
  </r>
  <r>
    <x v="0"/>
    <s v="Rivers"/>
    <x v="10"/>
    <s v="Maternity"/>
    <s v="Medication"/>
    <s v="Male"/>
    <n v="5"/>
    <n v="5"/>
    <n v="1"/>
    <n v="3.3"/>
    <n v="200"/>
    <n v="16.5"/>
    <m/>
  </r>
  <r>
    <x v="8"/>
    <s v="Kaduna"/>
    <x v="5"/>
    <s v="Pediatrics"/>
    <s v="Admission"/>
    <s v="Male"/>
    <n v="3"/>
    <n v="2"/>
    <n v="0"/>
    <n v="2.4"/>
    <n v="0"/>
    <n v="7.1999999999999993"/>
    <m/>
  </r>
  <r>
    <x v="5"/>
    <s v="Borno"/>
    <x v="9"/>
    <s v="Surgery"/>
    <s v="Admission"/>
    <s v="Male"/>
    <n v="7"/>
    <n v="6"/>
    <n v="2"/>
    <n v="2.5"/>
    <n v="285.71428571428572"/>
    <n v="17.5"/>
    <m/>
  </r>
  <r>
    <x v="6"/>
    <s v="FCT"/>
    <x v="16"/>
    <s v="Emergency"/>
    <s v="Admission"/>
    <s v="Male"/>
    <n v="1"/>
    <n v="1"/>
    <n v="0"/>
    <n v="2.9"/>
    <n v="0"/>
    <n v="2.9"/>
    <m/>
  </r>
  <r>
    <x v="10"/>
    <s v="Kano"/>
    <x v="8"/>
    <s v="Internal Medicine"/>
    <s v="Medication"/>
    <s v="Female"/>
    <n v="3"/>
    <n v="3"/>
    <n v="0"/>
    <n v="1.9"/>
    <n v="0"/>
    <n v="5.6999999999999993"/>
    <m/>
  </r>
  <r>
    <x v="7"/>
    <s v="Edo"/>
    <x v="4"/>
    <s v="Maternity"/>
    <s v="Consultation"/>
    <s v="Male"/>
    <n v="8"/>
    <n v="6"/>
    <n v="2"/>
    <n v="0"/>
    <n v="250"/>
    <n v="0"/>
    <m/>
  </r>
  <r>
    <x v="6"/>
    <s v="Rivers"/>
    <x v="18"/>
    <s v="Internal Medicine"/>
    <s v="Admission"/>
    <s v="Female"/>
    <n v="4"/>
    <n v="4"/>
    <n v="0"/>
    <n v="3.6"/>
    <n v="0"/>
    <n v="14.4"/>
    <m/>
  </r>
  <r>
    <x v="1"/>
    <s v="Kano"/>
    <x v="7"/>
    <s v="Emergency"/>
    <s v="Consultation"/>
    <s v="Female"/>
    <n v="3"/>
    <n v="3"/>
    <n v="0"/>
    <n v="1.3"/>
    <n v="0"/>
    <n v="3.9000000000000004"/>
    <m/>
  </r>
  <r>
    <x v="8"/>
    <s v="Oyo"/>
    <x v="17"/>
    <s v="Pediatrics"/>
    <s v="Medication"/>
    <s v="Male"/>
    <n v="5"/>
    <n v="5"/>
    <n v="1"/>
    <n v="3.1"/>
    <n v="200"/>
    <n v="15.5"/>
    <m/>
  </r>
  <r>
    <x v="5"/>
    <s v="Edo"/>
    <x v="11"/>
    <s v="Outpatient"/>
    <s v="Lab Test"/>
    <s v="Male"/>
    <n v="0"/>
    <n v="0"/>
    <n v="0"/>
    <n v="3"/>
    <n v="0"/>
    <n v="0"/>
    <m/>
  </r>
  <r>
    <x v="9"/>
    <s v="FCT"/>
    <x v="16"/>
    <s v="Surgery"/>
    <s v="Surgery"/>
    <s v="Male"/>
    <n v="1"/>
    <n v="1"/>
    <n v="0"/>
    <n v="3.6"/>
    <n v="0"/>
    <n v="3.6"/>
    <m/>
  </r>
  <r>
    <x v="2"/>
    <s v="Delta"/>
    <x v="12"/>
    <s v="Outpatient"/>
    <s v="Surgery"/>
    <s v="Male"/>
    <n v="6"/>
    <n v="4"/>
    <n v="1"/>
    <n v="5.5"/>
    <n v="166.66666666666666"/>
    <n v="33"/>
    <m/>
  </r>
  <r>
    <x v="3"/>
    <s v="Borno"/>
    <x v="9"/>
    <s v="Internal Medicine"/>
    <s v="Consultation"/>
    <s v="Male"/>
    <n v="8"/>
    <n v="8"/>
    <n v="0"/>
    <n v="3"/>
    <n v="0"/>
    <n v="24"/>
    <m/>
  </r>
  <r>
    <x v="7"/>
    <s v="Borno"/>
    <x v="9"/>
    <s v="Pediatrics"/>
    <s v="Delivery"/>
    <s v="Male"/>
    <n v="7"/>
    <n v="7"/>
    <n v="0"/>
    <n v="3.2"/>
    <n v="0"/>
    <n v="22.400000000000002"/>
    <m/>
  </r>
  <r>
    <x v="4"/>
    <s v="Kaduna"/>
    <x v="6"/>
    <s v="Outpatient"/>
    <s v="Surgery"/>
    <s v="Female"/>
    <n v="8"/>
    <n v="8"/>
    <n v="0"/>
    <n v="5.2"/>
    <n v="0"/>
    <n v="41.6"/>
    <m/>
  </r>
  <r>
    <x v="11"/>
    <s v="Kaduna"/>
    <x v="5"/>
    <s v="Emergency"/>
    <s v="Medication"/>
    <s v="Male"/>
    <n v="7"/>
    <n v="5"/>
    <n v="2"/>
    <n v="1.1000000000000001"/>
    <n v="285.71428571428572"/>
    <n v="7.7000000000000011"/>
    <m/>
  </r>
  <r>
    <x v="1"/>
    <s v="Kaduna"/>
    <x v="6"/>
    <s v="Pediatrics"/>
    <s v="Medication"/>
    <s v="Female"/>
    <n v="4"/>
    <n v="4"/>
    <n v="0"/>
    <n v="2.4"/>
    <n v="0"/>
    <n v="9.6"/>
    <m/>
  </r>
  <r>
    <x v="4"/>
    <s v="Oyo"/>
    <x v="17"/>
    <s v="Outpatient"/>
    <s v="Surgery"/>
    <s v="Female"/>
    <n v="4"/>
    <n v="4"/>
    <n v="1"/>
    <n v="1.7"/>
    <n v="250"/>
    <n v="6.8"/>
    <m/>
  </r>
  <r>
    <x v="0"/>
    <s v="Borno"/>
    <x v="9"/>
    <s v="Surgery"/>
    <s v="Consultation"/>
    <s v="Female"/>
    <n v="6"/>
    <n v="5"/>
    <n v="0"/>
    <n v="0.9"/>
    <n v="0"/>
    <n v="5.4"/>
    <m/>
  </r>
  <r>
    <x v="2"/>
    <s v="Rivers"/>
    <x v="18"/>
    <s v="Maternity"/>
    <s v="Surgery"/>
    <s v="Male"/>
    <n v="4"/>
    <n v="3"/>
    <n v="0"/>
    <n v="2.6"/>
    <n v="0"/>
    <n v="10.4"/>
    <m/>
  </r>
  <r>
    <x v="11"/>
    <s v="Kano"/>
    <x v="7"/>
    <s v="Maternity"/>
    <s v="Consultation"/>
    <s v="Male"/>
    <n v="3"/>
    <n v="3"/>
    <n v="0"/>
    <n v="2.7"/>
    <n v="0"/>
    <n v="8.1000000000000014"/>
    <m/>
  </r>
  <r>
    <x v="4"/>
    <s v="Rivers"/>
    <x v="10"/>
    <s v="Pediatrics"/>
    <s v="Consultation"/>
    <s v="Male"/>
    <n v="3"/>
    <n v="3"/>
    <n v="0"/>
    <n v="2.4"/>
    <n v="0"/>
    <n v="7.1999999999999993"/>
    <m/>
  </r>
  <r>
    <x v="4"/>
    <s v="Rivers"/>
    <x v="18"/>
    <s v="Surgery"/>
    <s v="Surgery"/>
    <s v="Female"/>
    <n v="5"/>
    <n v="5"/>
    <n v="0"/>
    <n v="1.8"/>
    <n v="0"/>
    <n v="9"/>
    <m/>
  </r>
  <r>
    <x v="8"/>
    <s v="Edo"/>
    <x v="4"/>
    <s v="Surgery"/>
    <s v="Admission"/>
    <s v="Female"/>
    <n v="7"/>
    <n v="6"/>
    <n v="0"/>
    <n v="1.3"/>
    <n v="0"/>
    <n v="9.1"/>
    <m/>
  </r>
  <r>
    <x v="8"/>
    <s v="Kaduna"/>
    <x v="5"/>
    <s v="Outpatient"/>
    <s v="Admission"/>
    <s v="Male"/>
    <n v="9"/>
    <n v="8"/>
    <n v="0"/>
    <n v="2.1"/>
    <n v="0"/>
    <n v="18.900000000000002"/>
    <m/>
  </r>
  <r>
    <x v="1"/>
    <s v="Edo"/>
    <x v="4"/>
    <s v="Pediatrics"/>
    <s v="Admission"/>
    <s v="Male"/>
    <n v="6"/>
    <n v="5"/>
    <n v="1"/>
    <n v="4.9000000000000004"/>
    <n v="166.66666666666666"/>
    <n v="29.400000000000002"/>
    <m/>
  </r>
  <r>
    <x v="11"/>
    <s v="Delta"/>
    <x v="0"/>
    <s v="Surgery"/>
    <s v="Consultation"/>
    <s v="Female"/>
    <n v="2"/>
    <n v="2"/>
    <n v="0"/>
    <n v="4"/>
    <n v="0"/>
    <n v="8"/>
    <m/>
  </r>
  <r>
    <x v="0"/>
    <s v="Oyo"/>
    <x v="17"/>
    <s v="Outpatient"/>
    <s v="Delivery"/>
    <s v="Female"/>
    <n v="4"/>
    <n v="4"/>
    <n v="1"/>
    <n v="3.4"/>
    <n v="250"/>
    <n v="13.6"/>
    <m/>
  </r>
  <r>
    <x v="1"/>
    <s v="Borno"/>
    <x v="13"/>
    <s v="Pediatrics"/>
    <s v="Delivery"/>
    <s v="Male"/>
    <n v="4"/>
    <n v="4"/>
    <n v="1"/>
    <n v="3.7"/>
    <n v="250"/>
    <n v="14.8"/>
    <m/>
  </r>
  <r>
    <x v="5"/>
    <s v="Oyo"/>
    <x v="14"/>
    <s v="Maternity"/>
    <s v="Consultation"/>
    <s v="Male"/>
    <n v="4"/>
    <n v="4"/>
    <n v="0"/>
    <n v="1.3"/>
    <n v="0"/>
    <n v="5.2"/>
    <m/>
  </r>
  <r>
    <x v="8"/>
    <s v="FCT"/>
    <x v="1"/>
    <s v="Pediatrics"/>
    <s v="Lab Test"/>
    <s v="Male"/>
    <n v="4"/>
    <n v="4"/>
    <n v="0"/>
    <n v="2.5"/>
    <n v="0"/>
    <n v="10"/>
    <m/>
  </r>
  <r>
    <x v="8"/>
    <s v="Kano"/>
    <x v="8"/>
    <s v="Maternity"/>
    <s v="Delivery"/>
    <s v="Female"/>
    <n v="8"/>
    <n v="8"/>
    <n v="0"/>
    <n v="2.4"/>
    <n v="0"/>
    <n v="19.2"/>
    <m/>
  </r>
  <r>
    <x v="7"/>
    <s v="Borno"/>
    <x v="9"/>
    <s v="Outpatient"/>
    <s v="Lab Test"/>
    <s v="Female"/>
    <n v="6"/>
    <n v="5"/>
    <n v="0"/>
    <n v="2.6"/>
    <n v="0"/>
    <n v="15.600000000000001"/>
    <m/>
  </r>
  <r>
    <x v="9"/>
    <s v="Borno"/>
    <x v="13"/>
    <s v="Surgery"/>
    <s v="Surgery"/>
    <s v="Male"/>
    <n v="6"/>
    <n v="5"/>
    <n v="0"/>
    <n v="3.5"/>
    <n v="0"/>
    <n v="21"/>
    <m/>
  </r>
  <r>
    <x v="5"/>
    <s v="Borno"/>
    <x v="9"/>
    <s v="Maternity"/>
    <s v="Consultation"/>
    <s v="Male"/>
    <n v="6"/>
    <n v="6"/>
    <n v="1"/>
    <n v="4.0999999999999996"/>
    <n v="166.66666666666666"/>
    <n v="24.599999999999998"/>
    <m/>
  </r>
  <r>
    <x v="3"/>
    <s v="Rivers"/>
    <x v="18"/>
    <s v="Emergency"/>
    <s v="Admission"/>
    <s v="Female"/>
    <n v="4"/>
    <n v="3"/>
    <n v="0"/>
    <n v="3.3"/>
    <n v="0"/>
    <n v="13.2"/>
    <m/>
  </r>
  <r>
    <x v="10"/>
    <s v="FCT"/>
    <x v="16"/>
    <s v="Internal Medicine"/>
    <s v="Lab Test"/>
    <s v="Male"/>
    <n v="4"/>
    <n v="3"/>
    <n v="0"/>
    <n v="1.1000000000000001"/>
    <n v="0"/>
    <n v="4.4000000000000004"/>
    <m/>
  </r>
  <r>
    <x v="3"/>
    <s v="Kano"/>
    <x v="7"/>
    <s v="Pediatrics"/>
    <s v="Medication"/>
    <s v="Male"/>
    <n v="4"/>
    <n v="4"/>
    <n v="0"/>
    <n v="1.2"/>
    <n v="0"/>
    <n v="4.8"/>
    <m/>
  </r>
  <r>
    <x v="5"/>
    <s v="Kano"/>
    <x v="8"/>
    <s v="Pediatrics"/>
    <s v="Consultation"/>
    <s v="Female"/>
    <n v="4"/>
    <n v="3"/>
    <n v="1"/>
    <n v="0.8"/>
    <n v="250"/>
    <n v="3.2"/>
    <m/>
  </r>
  <r>
    <x v="3"/>
    <s v="Borno"/>
    <x v="13"/>
    <s v="Pediatrics"/>
    <s v="Lab Test"/>
    <s v="Male"/>
    <n v="3"/>
    <n v="2"/>
    <n v="0"/>
    <n v="2.8"/>
    <n v="0"/>
    <n v="8.3999999999999986"/>
    <m/>
  </r>
  <r>
    <x v="7"/>
    <s v="Kaduna"/>
    <x v="6"/>
    <s v="Internal Medicine"/>
    <s v="Lab Test"/>
    <s v="Male"/>
    <n v="5"/>
    <n v="5"/>
    <n v="0"/>
    <n v="4.2"/>
    <n v="0"/>
    <n v="21"/>
    <m/>
  </r>
  <r>
    <x v="11"/>
    <s v="Edo"/>
    <x v="4"/>
    <s v="Outpatient"/>
    <s v="Admission"/>
    <s v="Male"/>
    <n v="3"/>
    <n v="3"/>
    <n v="0"/>
    <n v="2.5"/>
    <n v="0"/>
    <n v="7.5"/>
    <m/>
  </r>
  <r>
    <x v="1"/>
    <s v="Rivers"/>
    <x v="18"/>
    <s v="Internal Medicine"/>
    <s v="Consultation"/>
    <s v="Male"/>
    <n v="3"/>
    <n v="2"/>
    <n v="0"/>
    <n v="4"/>
    <n v="0"/>
    <n v="12"/>
    <m/>
  </r>
  <r>
    <x v="5"/>
    <s v="Kano"/>
    <x v="8"/>
    <s v="Pediatrics"/>
    <s v="Medication"/>
    <s v="Male"/>
    <n v="5"/>
    <n v="5"/>
    <n v="0"/>
    <n v="1.9"/>
    <n v="0"/>
    <n v="9.5"/>
    <m/>
  </r>
  <r>
    <x v="6"/>
    <s v="Rivers"/>
    <x v="10"/>
    <s v="Outpatient"/>
    <s v="Lab Test"/>
    <s v="Male"/>
    <n v="7"/>
    <n v="6"/>
    <n v="1"/>
    <n v="3.5"/>
    <n v="142.85714285714286"/>
    <n v="24.5"/>
    <m/>
  </r>
  <r>
    <x v="5"/>
    <s v="Edo"/>
    <x v="11"/>
    <s v="Emergency"/>
    <s v="Consultation"/>
    <s v="Male"/>
    <n v="4"/>
    <n v="4"/>
    <n v="0"/>
    <n v="2.2000000000000002"/>
    <n v="0"/>
    <n v="8.8000000000000007"/>
    <m/>
  </r>
  <r>
    <x v="1"/>
    <s v="Borno"/>
    <x v="9"/>
    <s v="Maternity"/>
    <s v="Lab Test"/>
    <s v="Female"/>
    <n v="4"/>
    <n v="3"/>
    <n v="0"/>
    <n v="3.6"/>
    <n v="0"/>
    <n v="14.4"/>
    <m/>
  </r>
  <r>
    <x v="9"/>
    <s v="FCT"/>
    <x v="16"/>
    <s v="Internal Medicine"/>
    <s v="Delivery"/>
    <s v="Female"/>
    <n v="4"/>
    <n v="3"/>
    <n v="0"/>
    <n v="2.2000000000000002"/>
    <n v="0"/>
    <n v="8.8000000000000007"/>
    <m/>
  </r>
  <r>
    <x v="10"/>
    <s v="Rivers"/>
    <x v="10"/>
    <s v="Internal Medicine"/>
    <s v="Admission"/>
    <s v="Male"/>
    <n v="5"/>
    <n v="5"/>
    <n v="0"/>
    <n v="4.0999999999999996"/>
    <n v="0"/>
    <n v="20.5"/>
    <m/>
  </r>
  <r>
    <x v="10"/>
    <s v="FCT"/>
    <x v="1"/>
    <s v="Emergency"/>
    <s v="Admission"/>
    <s v="Male"/>
    <n v="6"/>
    <n v="4"/>
    <n v="0"/>
    <n v="3.2"/>
    <n v="0"/>
    <n v="19.200000000000003"/>
    <m/>
  </r>
  <r>
    <x v="6"/>
    <s v="Anambra"/>
    <x v="2"/>
    <s v="Emergency"/>
    <s v="Consultation"/>
    <s v="Male"/>
    <n v="3"/>
    <n v="3"/>
    <n v="0"/>
    <n v="3.4"/>
    <n v="0"/>
    <n v="10.199999999999999"/>
    <m/>
  </r>
  <r>
    <x v="1"/>
    <s v="Borno"/>
    <x v="9"/>
    <s v="Maternity"/>
    <s v="Delivery"/>
    <s v="Male"/>
    <n v="3"/>
    <n v="3"/>
    <n v="0"/>
    <n v="4.3"/>
    <n v="0"/>
    <n v="12.899999999999999"/>
    <m/>
  </r>
  <r>
    <x v="1"/>
    <s v="Anambra"/>
    <x v="2"/>
    <s v="Outpatient"/>
    <s v="Delivery"/>
    <s v="Female"/>
    <n v="5"/>
    <n v="5"/>
    <n v="1"/>
    <n v="1.7"/>
    <n v="200"/>
    <n v="8.5"/>
    <m/>
  </r>
  <r>
    <x v="10"/>
    <s v="Delta"/>
    <x v="12"/>
    <s v="Internal Medicine"/>
    <s v="Admission"/>
    <s v="Female"/>
    <n v="9"/>
    <n v="7"/>
    <n v="0"/>
    <n v="3.1"/>
    <n v="0"/>
    <n v="27.900000000000002"/>
    <m/>
  </r>
  <r>
    <x v="8"/>
    <s v="Borno"/>
    <x v="13"/>
    <s v="Outpatient"/>
    <s v="Consultation"/>
    <s v="Female"/>
    <n v="8"/>
    <n v="6"/>
    <n v="1"/>
    <n v="3.1"/>
    <n v="125"/>
    <n v="24.8"/>
    <m/>
  </r>
  <r>
    <x v="2"/>
    <s v="Kano"/>
    <x v="8"/>
    <s v="Maternity"/>
    <s v="Surgery"/>
    <s v="Male"/>
    <n v="2"/>
    <n v="1"/>
    <n v="0"/>
    <n v="2"/>
    <n v="0"/>
    <n v="4"/>
    <m/>
  </r>
  <r>
    <x v="9"/>
    <s v="Rivers"/>
    <x v="10"/>
    <s v="Surgery"/>
    <s v="Lab Test"/>
    <s v="Male"/>
    <n v="3"/>
    <n v="3"/>
    <n v="0"/>
    <n v="3.9"/>
    <n v="0"/>
    <n v="11.7"/>
    <m/>
  </r>
  <r>
    <x v="8"/>
    <s v="Anambra"/>
    <x v="2"/>
    <s v="Surgery"/>
    <s v="Delivery"/>
    <s v="Male"/>
    <n v="4"/>
    <n v="4"/>
    <n v="1"/>
    <n v="3.8"/>
    <n v="250"/>
    <n v="15.2"/>
    <m/>
  </r>
  <r>
    <x v="10"/>
    <s v="Edo"/>
    <x v="4"/>
    <s v="Internal Medicine"/>
    <s v="Delivery"/>
    <s v="Male"/>
    <n v="8"/>
    <n v="5"/>
    <n v="2"/>
    <n v="2.4"/>
    <n v="250"/>
    <n v="19.2"/>
    <m/>
  </r>
  <r>
    <x v="3"/>
    <s v="Delta"/>
    <x v="0"/>
    <s v="Outpatient"/>
    <s v="Consultation"/>
    <s v="Male"/>
    <n v="2"/>
    <n v="2"/>
    <n v="0"/>
    <n v="2.2999999999999998"/>
    <n v="0"/>
    <n v="4.5999999999999996"/>
    <m/>
  </r>
  <r>
    <x v="10"/>
    <s v="Kano"/>
    <x v="8"/>
    <s v="Emergency"/>
    <s v="Lab Test"/>
    <s v="Female"/>
    <n v="7"/>
    <n v="7"/>
    <n v="0"/>
    <n v="2.8"/>
    <n v="0"/>
    <n v="19.599999999999998"/>
    <m/>
  </r>
  <r>
    <x v="7"/>
    <s v="Anambra"/>
    <x v="19"/>
    <s v="Surgery"/>
    <s v="Admission"/>
    <s v="Male"/>
    <n v="7"/>
    <n v="7"/>
    <n v="0"/>
    <n v="2.4"/>
    <n v="0"/>
    <n v="16.8"/>
    <m/>
  </r>
  <r>
    <x v="0"/>
    <s v="Oyo"/>
    <x v="14"/>
    <s v="Maternity"/>
    <s v="Delivery"/>
    <s v="Male"/>
    <n v="9"/>
    <n v="8"/>
    <n v="0"/>
    <n v="3.2"/>
    <n v="0"/>
    <n v="28.8"/>
    <m/>
  </r>
  <r>
    <x v="6"/>
    <s v="Rivers"/>
    <x v="18"/>
    <s v="Emergency"/>
    <s v="Surgery"/>
    <s v="Male"/>
    <n v="2"/>
    <n v="2"/>
    <n v="0"/>
    <n v="2.2999999999999998"/>
    <n v="0"/>
    <n v="4.5999999999999996"/>
    <m/>
  </r>
  <r>
    <x v="4"/>
    <s v="Delta"/>
    <x v="12"/>
    <s v="Internal Medicine"/>
    <s v="Consultation"/>
    <s v="Male"/>
    <n v="7"/>
    <n v="6"/>
    <n v="0"/>
    <n v="2.2999999999999998"/>
    <n v="0"/>
    <n v="16.099999999999998"/>
    <m/>
  </r>
  <r>
    <x v="3"/>
    <s v="Oyo"/>
    <x v="17"/>
    <s v="Emergency"/>
    <s v="Medication"/>
    <s v="Female"/>
    <n v="1"/>
    <n v="1"/>
    <n v="0"/>
    <n v="2.8"/>
    <n v="0"/>
    <n v="2.8"/>
    <m/>
  </r>
  <r>
    <x v="4"/>
    <s v="FCT"/>
    <x v="1"/>
    <s v="Surgery"/>
    <s v="Consultation"/>
    <s v="Female"/>
    <n v="7"/>
    <n v="7"/>
    <n v="0"/>
    <n v="3"/>
    <n v="0"/>
    <n v="21"/>
    <m/>
  </r>
  <r>
    <x v="1"/>
    <s v="Edo"/>
    <x v="4"/>
    <s v="Outpatient"/>
    <s v="Delivery"/>
    <s v="Male"/>
    <n v="7"/>
    <n v="6"/>
    <n v="0"/>
    <n v="3"/>
    <n v="0"/>
    <n v="21"/>
    <m/>
  </r>
  <r>
    <x v="2"/>
    <s v="Kaduna"/>
    <x v="5"/>
    <s v="Maternity"/>
    <s v="Medication"/>
    <s v="Male"/>
    <n v="8"/>
    <n v="7"/>
    <n v="0"/>
    <n v="3.2"/>
    <n v="0"/>
    <n v="25.6"/>
    <m/>
  </r>
  <r>
    <x v="6"/>
    <s v="Rivers"/>
    <x v="10"/>
    <s v="Pediatrics"/>
    <s v="Medication"/>
    <s v="Female"/>
    <n v="7"/>
    <n v="7"/>
    <n v="0"/>
    <n v="4.5"/>
    <n v="0"/>
    <n v="31.5"/>
    <m/>
  </r>
  <r>
    <x v="7"/>
    <s v="Delta"/>
    <x v="12"/>
    <s v="Outpatient"/>
    <s v="Surgery"/>
    <s v="Male"/>
    <n v="5"/>
    <n v="5"/>
    <n v="0"/>
    <n v="2.7"/>
    <n v="0"/>
    <n v="13.5"/>
    <m/>
  </r>
  <r>
    <x v="3"/>
    <s v="Oyo"/>
    <x v="17"/>
    <s v="Emergency"/>
    <s v="Delivery"/>
    <s v="Female"/>
    <n v="6"/>
    <n v="5"/>
    <n v="0"/>
    <n v="3.9"/>
    <n v="0"/>
    <n v="23.4"/>
    <m/>
  </r>
  <r>
    <x v="10"/>
    <s v="Edo"/>
    <x v="4"/>
    <s v="Outpatient"/>
    <s v="Surgery"/>
    <s v="Male"/>
    <n v="5"/>
    <n v="3"/>
    <n v="0"/>
    <n v="3.7"/>
    <n v="0"/>
    <n v="18.5"/>
    <m/>
  </r>
  <r>
    <x v="0"/>
    <s v="Delta"/>
    <x v="0"/>
    <s v="Surgery"/>
    <s v="Consultation"/>
    <s v="Male"/>
    <n v="5"/>
    <n v="5"/>
    <n v="0"/>
    <n v="1.7"/>
    <n v="0"/>
    <n v="8.5"/>
    <m/>
  </r>
  <r>
    <x v="2"/>
    <s v="FCT"/>
    <x v="1"/>
    <s v="Emergency"/>
    <s v="Lab Test"/>
    <s v="Male"/>
    <n v="1"/>
    <n v="1"/>
    <n v="0"/>
    <n v="1.8"/>
    <n v="0"/>
    <n v="1.8"/>
    <m/>
  </r>
  <r>
    <x v="8"/>
    <s v="Kaduna"/>
    <x v="6"/>
    <s v="Internal Medicine"/>
    <s v="Surgery"/>
    <s v="Male"/>
    <n v="3"/>
    <n v="3"/>
    <n v="0"/>
    <n v="4.3"/>
    <n v="0"/>
    <n v="12.899999999999999"/>
    <m/>
  </r>
  <r>
    <x v="7"/>
    <s v="Borno"/>
    <x v="9"/>
    <s v="Surgery"/>
    <s v="Lab Test"/>
    <s v="Female"/>
    <n v="8"/>
    <n v="6"/>
    <n v="1"/>
    <n v="2.4"/>
    <n v="125"/>
    <n v="19.2"/>
    <m/>
  </r>
  <r>
    <x v="11"/>
    <s v="Lagos"/>
    <x v="15"/>
    <s v="Maternity"/>
    <s v="Delivery"/>
    <s v="Female"/>
    <n v="6"/>
    <n v="6"/>
    <n v="0"/>
    <n v="4.9000000000000004"/>
    <n v="0"/>
    <n v="29.400000000000002"/>
    <m/>
  </r>
  <r>
    <x v="11"/>
    <s v="Oyo"/>
    <x v="14"/>
    <s v="Emergency"/>
    <s v="Lab Test"/>
    <s v="Male"/>
    <n v="2"/>
    <n v="2"/>
    <n v="0"/>
    <n v="4"/>
    <n v="0"/>
    <n v="8"/>
    <m/>
  </r>
  <r>
    <x v="4"/>
    <s v="Rivers"/>
    <x v="18"/>
    <s v="Emergency"/>
    <s v="Delivery"/>
    <s v="Male"/>
    <n v="4"/>
    <n v="4"/>
    <n v="0"/>
    <n v="2.2000000000000002"/>
    <n v="0"/>
    <n v="8.8000000000000007"/>
    <m/>
  </r>
  <r>
    <x v="7"/>
    <s v="Lagos"/>
    <x v="15"/>
    <s v="Maternity"/>
    <s v="Surgery"/>
    <s v="Female"/>
    <n v="6"/>
    <n v="5"/>
    <n v="0"/>
    <n v="3"/>
    <n v="0"/>
    <n v="18"/>
    <m/>
  </r>
  <r>
    <x v="5"/>
    <s v="FCT"/>
    <x v="1"/>
    <s v="Maternity"/>
    <s v="Consultation"/>
    <s v="Female"/>
    <n v="3"/>
    <n v="3"/>
    <n v="0"/>
    <n v="3.5"/>
    <n v="0"/>
    <n v="10.5"/>
    <m/>
  </r>
  <r>
    <x v="10"/>
    <s v="FCT"/>
    <x v="1"/>
    <s v="Internal Medicine"/>
    <s v="Medication"/>
    <s v="Female"/>
    <n v="6"/>
    <n v="6"/>
    <n v="0"/>
    <n v="3.5"/>
    <n v="0"/>
    <n v="21"/>
    <m/>
  </r>
  <r>
    <x v="4"/>
    <s v="Kaduna"/>
    <x v="5"/>
    <s v="Maternity"/>
    <s v="Lab Test"/>
    <s v="Male"/>
    <n v="3"/>
    <n v="3"/>
    <n v="1"/>
    <n v="3.4"/>
    <n v="333.33333333333331"/>
    <n v="10.199999999999999"/>
    <m/>
  </r>
  <r>
    <x v="10"/>
    <s v="Rivers"/>
    <x v="10"/>
    <s v="Maternity"/>
    <s v="Delivery"/>
    <s v="Male"/>
    <n v="4"/>
    <n v="4"/>
    <n v="0"/>
    <n v="2.2999999999999998"/>
    <n v="0"/>
    <n v="9.1999999999999993"/>
    <m/>
  </r>
  <r>
    <x v="9"/>
    <s v="Lagos"/>
    <x v="15"/>
    <s v="Outpatient"/>
    <s v="Lab Test"/>
    <s v="Male"/>
    <n v="5"/>
    <n v="5"/>
    <n v="0"/>
    <n v="4"/>
    <n v="0"/>
    <n v="20"/>
    <m/>
  </r>
  <r>
    <x v="8"/>
    <s v="Borno"/>
    <x v="13"/>
    <s v="Surgery"/>
    <s v="Consultation"/>
    <s v="Male"/>
    <n v="7"/>
    <n v="6"/>
    <n v="0"/>
    <n v="3.8"/>
    <n v="0"/>
    <n v="26.599999999999998"/>
    <m/>
  </r>
  <r>
    <x v="8"/>
    <s v="Delta"/>
    <x v="12"/>
    <s v="Emergency"/>
    <s v="Lab Test"/>
    <s v="Female"/>
    <n v="7"/>
    <n v="7"/>
    <n v="1"/>
    <n v="0.9"/>
    <n v="142.85714285714286"/>
    <n v="6.3"/>
    <m/>
  </r>
  <r>
    <x v="8"/>
    <s v="Oyo"/>
    <x v="14"/>
    <s v="Surgery"/>
    <s v="Lab Test"/>
    <s v="Male"/>
    <n v="4"/>
    <n v="4"/>
    <n v="0"/>
    <n v="2.8"/>
    <n v="0"/>
    <n v="11.2"/>
    <m/>
  </r>
  <r>
    <x v="1"/>
    <s v="Anambra"/>
    <x v="19"/>
    <s v="Internal Medicine"/>
    <s v="Admission"/>
    <s v="Female"/>
    <n v="2"/>
    <n v="2"/>
    <n v="0"/>
    <n v="3.5"/>
    <n v="0"/>
    <n v="7"/>
    <m/>
  </r>
  <r>
    <x v="6"/>
    <s v="Edo"/>
    <x v="4"/>
    <s v="Surgery"/>
    <s v="Admission"/>
    <s v="Male"/>
    <n v="5"/>
    <n v="4"/>
    <n v="0"/>
    <n v="2.9"/>
    <n v="0"/>
    <n v="14.5"/>
    <m/>
  </r>
  <r>
    <x v="8"/>
    <s v="Kano"/>
    <x v="8"/>
    <s v="Emergency"/>
    <s v="Consultation"/>
    <s v="Female"/>
    <n v="6"/>
    <n v="5"/>
    <n v="0"/>
    <n v="2.7"/>
    <n v="0"/>
    <n v="16.200000000000003"/>
    <m/>
  </r>
  <r>
    <x v="8"/>
    <s v="Anambra"/>
    <x v="2"/>
    <s v="Emergency"/>
    <s v="Lab Test"/>
    <s v="Female"/>
    <n v="4"/>
    <n v="4"/>
    <n v="0"/>
    <n v="3.9"/>
    <n v="0"/>
    <n v="15.6"/>
    <m/>
  </r>
  <r>
    <x v="0"/>
    <s v="Anambra"/>
    <x v="19"/>
    <s v="Surgery"/>
    <s v="Surgery"/>
    <s v="Female"/>
    <n v="7"/>
    <n v="6"/>
    <n v="2"/>
    <n v="3.9"/>
    <n v="285.71428571428572"/>
    <n v="27.3"/>
    <m/>
  </r>
  <r>
    <x v="10"/>
    <s v="Anambra"/>
    <x v="19"/>
    <s v="Internal Medicine"/>
    <s v="Delivery"/>
    <s v="Female"/>
    <n v="1"/>
    <n v="1"/>
    <n v="1"/>
    <n v="1.8"/>
    <n v="1000"/>
    <n v="1.8"/>
    <m/>
  </r>
  <r>
    <x v="7"/>
    <s v="Kano"/>
    <x v="8"/>
    <s v="Internal Medicine"/>
    <s v="Admission"/>
    <s v="Male"/>
    <n v="5"/>
    <n v="5"/>
    <n v="0"/>
    <n v="2.2000000000000002"/>
    <n v="0"/>
    <n v="11"/>
    <m/>
  </r>
  <r>
    <x v="0"/>
    <s v="Borno"/>
    <x v="13"/>
    <s v="Outpatient"/>
    <s v="Admission"/>
    <s v="Male"/>
    <n v="1"/>
    <n v="1"/>
    <n v="0"/>
    <n v="3.1"/>
    <n v="0"/>
    <n v="3.1"/>
    <m/>
  </r>
  <r>
    <x v="4"/>
    <s v="Kaduna"/>
    <x v="5"/>
    <s v="Pediatrics"/>
    <s v="Surgery"/>
    <s v="Female"/>
    <n v="6"/>
    <n v="6"/>
    <n v="0"/>
    <n v="5.3"/>
    <n v="0"/>
    <n v="31.799999999999997"/>
    <m/>
  </r>
  <r>
    <x v="5"/>
    <s v="Anambra"/>
    <x v="19"/>
    <s v="Maternity"/>
    <s v="Delivery"/>
    <s v="Female"/>
    <n v="4"/>
    <n v="4"/>
    <n v="0"/>
    <n v="2.8"/>
    <n v="0"/>
    <n v="11.2"/>
    <m/>
  </r>
  <r>
    <x v="9"/>
    <s v="Borno"/>
    <x v="13"/>
    <s v="Emergency"/>
    <s v="Lab Test"/>
    <s v="Male"/>
    <n v="5"/>
    <n v="5"/>
    <n v="0"/>
    <n v="2.9"/>
    <n v="0"/>
    <n v="14.5"/>
    <m/>
  </r>
  <r>
    <x v="10"/>
    <s v="Rivers"/>
    <x v="10"/>
    <s v="Emergency"/>
    <s v="Consultation"/>
    <s v="Female"/>
    <n v="3"/>
    <n v="3"/>
    <n v="0"/>
    <n v="1.3"/>
    <n v="0"/>
    <n v="3.9000000000000004"/>
    <m/>
  </r>
  <r>
    <x v="1"/>
    <s v="Anambra"/>
    <x v="19"/>
    <s v="Outpatient"/>
    <s v="Consultation"/>
    <s v="Female"/>
    <n v="5"/>
    <n v="5"/>
    <n v="0"/>
    <n v="1.7"/>
    <n v="0"/>
    <n v="8.5"/>
    <m/>
  </r>
  <r>
    <x v="10"/>
    <s v="Delta"/>
    <x v="0"/>
    <s v="Maternity"/>
    <s v="Lab Test"/>
    <s v="Female"/>
    <n v="2"/>
    <n v="2"/>
    <n v="0"/>
    <n v="3.4"/>
    <n v="0"/>
    <n v="6.8"/>
    <m/>
  </r>
  <r>
    <x v="10"/>
    <s v="Kano"/>
    <x v="7"/>
    <s v="Emergency"/>
    <s v="Lab Test"/>
    <s v="Male"/>
    <n v="2"/>
    <n v="2"/>
    <n v="0"/>
    <n v="2.1"/>
    <n v="0"/>
    <n v="4.2"/>
    <m/>
  </r>
  <r>
    <x v="5"/>
    <s v="Oyo"/>
    <x v="14"/>
    <s v="Emergency"/>
    <s v="Consultation"/>
    <s v="Male"/>
    <n v="3"/>
    <n v="3"/>
    <n v="0"/>
    <n v="3.5"/>
    <n v="0"/>
    <n v="10.5"/>
    <m/>
  </r>
  <r>
    <x v="2"/>
    <s v="Kaduna"/>
    <x v="6"/>
    <s v="Pediatrics"/>
    <s v="Surgery"/>
    <s v="Female"/>
    <n v="5"/>
    <n v="5"/>
    <n v="0"/>
    <n v="1.9"/>
    <n v="0"/>
    <n v="9.5"/>
    <m/>
  </r>
  <r>
    <x v="0"/>
    <s v="Oyo"/>
    <x v="17"/>
    <s v="Surgery"/>
    <s v="Medication"/>
    <s v="Female"/>
    <n v="5"/>
    <n v="5"/>
    <n v="0"/>
    <n v="3"/>
    <n v="0"/>
    <n v="15"/>
    <m/>
  </r>
  <r>
    <x v="7"/>
    <s v="Rivers"/>
    <x v="10"/>
    <s v="Surgery"/>
    <s v="Consultation"/>
    <s v="Male"/>
    <n v="4"/>
    <n v="4"/>
    <n v="0"/>
    <n v="4.3"/>
    <n v="0"/>
    <n v="17.2"/>
    <m/>
  </r>
  <r>
    <x v="11"/>
    <s v="FCT"/>
    <x v="1"/>
    <s v="Pediatrics"/>
    <s v="Delivery"/>
    <s v="Female"/>
    <n v="10"/>
    <n v="9"/>
    <n v="1"/>
    <n v="1.1000000000000001"/>
    <n v="100"/>
    <n v="11"/>
    <m/>
  </r>
  <r>
    <x v="0"/>
    <s v="Borno"/>
    <x v="13"/>
    <s v="Surgery"/>
    <s v="Admission"/>
    <s v="Male"/>
    <n v="5"/>
    <n v="5"/>
    <n v="0"/>
    <n v="4.0999999999999996"/>
    <n v="0"/>
    <n v="20.5"/>
    <m/>
  </r>
  <r>
    <x v="10"/>
    <s v="Edo"/>
    <x v="11"/>
    <s v="Surgery"/>
    <s v="Surgery"/>
    <s v="Female"/>
    <n v="6"/>
    <n v="4"/>
    <n v="1"/>
    <n v="0.8"/>
    <n v="166.66666666666666"/>
    <n v="4.8000000000000007"/>
    <m/>
  </r>
  <r>
    <x v="0"/>
    <s v="Anambra"/>
    <x v="2"/>
    <s v="Internal Medicine"/>
    <s v="Medication"/>
    <s v="Male"/>
    <n v="5"/>
    <n v="3"/>
    <n v="0"/>
    <n v="5.2"/>
    <n v="0"/>
    <n v="26"/>
    <m/>
  </r>
  <r>
    <x v="8"/>
    <s v="Delta"/>
    <x v="0"/>
    <s v="Outpatient"/>
    <s v="Surgery"/>
    <s v="Female"/>
    <n v="6"/>
    <n v="5"/>
    <n v="0"/>
    <n v="4.2"/>
    <n v="0"/>
    <n v="25.200000000000003"/>
    <m/>
  </r>
  <r>
    <x v="5"/>
    <s v="Kaduna"/>
    <x v="6"/>
    <s v="Pediatrics"/>
    <s v="Lab Test"/>
    <s v="Female"/>
    <n v="6"/>
    <n v="6"/>
    <n v="1"/>
    <n v="3.8"/>
    <n v="166.66666666666666"/>
    <n v="22.799999999999997"/>
    <m/>
  </r>
  <r>
    <x v="1"/>
    <s v="Rivers"/>
    <x v="18"/>
    <s v="Emergency"/>
    <s v="Admission"/>
    <s v="Male"/>
    <n v="4"/>
    <n v="3"/>
    <n v="0"/>
    <n v="2.6"/>
    <n v="0"/>
    <n v="10.4"/>
    <m/>
  </r>
  <r>
    <x v="2"/>
    <s v="Anambra"/>
    <x v="19"/>
    <s v="Emergency"/>
    <s v="Lab Test"/>
    <s v="Male"/>
    <n v="6"/>
    <n v="5"/>
    <n v="0"/>
    <n v="5"/>
    <n v="0"/>
    <n v="30"/>
    <m/>
  </r>
  <r>
    <x v="7"/>
    <s v="Kaduna"/>
    <x v="5"/>
    <s v="Surgery"/>
    <s v="Lab Test"/>
    <s v="Male"/>
    <n v="6"/>
    <n v="5"/>
    <n v="0"/>
    <n v="3.3"/>
    <n v="0"/>
    <n v="19.799999999999997"/>
    <m/>
  </r>
  <r>
    <x v="4"/>
    <s v="Oyo"/>
    <x v="17"/>
    <s v="Surgery"/>
    <s v="Lab Test"/>
    <s v="Female"/>
    <n v="3"/>
    <n v="2"/>
    <n v="0"/>
    <n v="2.2999999999999998"/>
    <n v="0"/>
    <n v="6.8999999999999995"/>
    <m/>
  </r>
  <r>
    <x v="2"/>
    <s v="Delta"/>
    <x v="0"/>
    <s v="Outpatient"/>
    <s v="Surgery"/>
    <s v="Female"/>
    <n v="4"/>
    <n v="3"/>
    <n v="0"/>
    <n v="3"/>
    <n v="0"/>
    <n v="12"/>
    <m/>
  </r>
  <r>
    <x v="5"/>
    <s v="Kaduna"/>
    <x v="5"/>
    <s v="Outpatient"/>
    <s v="Lab Test"/>
    <s v="Male"/>
    <n v="3"/>
    <n v="3"/>
    <n v="0"/>
    <n v="2.7"/>
    <n v="0"/>
    <n v="8.1000000000000014"/>
    <m/>
  </r>
  <r>
    <x v="5"/>
    <s v="Borno"/>
    <x v="13"/>
    <s v="Maternity"/>
    <s v="Medication"/>
    <s v="Female"/>
    <n v="5"/>
    <n v="5"/>
    <n v="0"/>
    <n v="4.2"/>
    <n v="0"/>
    <n v="21"/>
    <m/>
  </r>
  <r>
    <x v="5"/>
    <s v="Edo"/>
    <x v="4"/>
    <s v="Pediatrics"/>
    <s v="Admission"/>
    <s v="Female"/>
    <n v="7"/>
    <n v="7"/>
    <n v="0"/>
    <n v="0.5"/>
    <n v="0"/>
    <n v="3.5"/>
    <m/>
  </r>
  <r>
    <x v="7"/>
    <s v="Rivers"/>
    <x v="10"/>
    <s v="Surgery"/>
    <s v="Lab Test"/>
    <s v="Male"/>
    <n v="6"/>
    <n v="4"/>
    <n v="1"/>
    <n v="1.3"/>
    <n v="166.66666666666666"/>
    <n v="7.8000000000000007"/>
    <m/>
  </r>
  <r>
    <x v="5"/>
    <s v="Edo"/>
    <x v="4"/>
    <s v="Internal Medicine"/>
    <s v="Lab Test"/>
    <s v="Male"/>
    <n v="2"/>
    <n v="1"/>
    <n v="1"/>
    <n v="3.2"/>
    <n v="500"/>
    <n v="6.4"/>
    <m/>
  </r>
  <r>
    <x v="6"/>
    <s v="Rivers"/>
    <x v="10"/>
    <s v="Pediatrics"/>
    <s v="Medication"/>
    <s v="Male"/>
    <n v="2"/>
    <n v="2"/>
    <n v="0"/>
    <n v="3.9"/>
    <n v="0"/>
    <n v="7.8"/>
    <m/>
  </r>
  <r>
    <x v="0"/>
    <s v="Edo"/>
    <x v="11"/>
    <s v="Emergency"/>
    <s v="Admission"/>
    <s v="Female"/>
    <n v="4"/>
    <n v="4"/>
    <n v="0"/>
    <n v="3"/>
    <n v="0"/>
    <n v="12"/>
    <m/>
  </r>
  <r>
    <x v="0"/>
    <s v="Oyo"/>
    <x v="17"/>
    <s v="Pediatrics"/>
    <s v="Medication"/>
    <s v="Female"/>
    <n v="7"/>
    <n v="5"/>
    <n v="0"/>
    <n v="1.2"/>
    <n v="0"/>
    <n v="8.4"/>
    <m/>
  </r>
  <r>
    <x v="7"/>
    <s v="Kaduna"/>
    <x v="6"/>
    <s v="Pediatrics"/>
    <s v="Delivery"/>
    <s v="Male"/>
    <n v="4"/>
    <n v="3"/>
    <n v="0"/>
    <n v="2.7"/>
    <n v="0"/>
    <n v="10.8"/>
    <m/>
  </r>
  <r>
    <x v="11"/>
    <s v="Rivers"/>
    <x v="10"/>
    <s v="Internal Medicine"/>
    <s v="Lab Test"/>
    <s v="Male"/>
    <n v="6"/>
    <n v="6"/>
    <n v="0"/>
    <n v="1.7"/>
    <n v="0"/>
    <n v="10.199999999999999"/>
    <m/>
  </r>
  <r>
    <x v="8"/>
    <s v="Borno"/>
    <x v="13"/>
    <s v="Pediatrics"/>
    <s v="Consultation"/>
    <s v="Female"/>
    <n v="8"/>
    <n v="7"/>
    <n v="0"/>
    <n v="2"/>
    <n v="0"/>
    <n v="16"/>
    <m/>
  </r>
  <r>
    <x v="0"/>
    <s v="Rivers"/>
    <x v="18"/>
    <s v="Pediatrics"/>
    <s v="Delivery"/>
    <s v="Female"/>
    <n v="3"/>
    <n v="3"/>
    <n v="0"/>
    <n v="3.1"/>
    <n v="0"/>
    <n v="9.3000000000000007"/>
    <m/>
  </r>
  <r>
    <x v="3"/>
    <s v="Kaduna"/>
    <x v="5"/>
    <s v="Emergency"/>
    <s v="Admission"/>
    <s v="Male"/>
    <n v="5"/>
    <n v="4"/>
    <n v="2"/>
    <n v="1.2"/>
    <n v="400"/>
    <n v="6"/>
    <m/>
  </r>
  <r>
    <x v="0"/>
    <s v="Lagos"/>
    <x v="15"/>
    <s v="Maternity"/>
    <s v="Consultation"/>
    <s v="Female"/>
    <n v="4"/>
    <n v="4"/>
    <n v="0"/>
    <n v="2.2999999999999998"/>
    <n v="0"/>
    <n v="9.1999999999999993"/>
    <m/>
  </r>
  <r>
    <x v="8"/>
    <s v="Kaduna"/>
    <x v="6"/>
    <s v="Outpatient"/>
    <s v="Delivery"/>
    <s v="Male"/>
    <n v="5"/>
    <n v="5"/>
    <n v="1"/>
    <n v="3.7"/>
    <n v="200"/>
    <n v="18.5"/>
    <m/>
  </r>
  <r>
    <x v="10"/>
    <s v="Kaduna"/>
    <x v="5"/>
    <s v="Surgery"/>
    <s v="Consultation"/>
    <s v="Female"/>
    <n v="8"/>
    <n v="7"/>
    <n v="0"/>
    <n v="4.2"/>
    <n v="0"/>
    <n v="33.6"/>
    <m/>
  </r>
  <r>
    <x v="11"/>
    <s v="Oyo"/>
    <x v="14"/>
    <s v="Surgery"/>
    <s v="Medication"/>
    <s v="Female"/>
    <n v="1"/>
    <n v="1"/>
    <n v="0"/>
    <n v="2.9"/>
    <n v="0"/>
    <n v="2.9"/>
    <m/>
  </r>
  <r>
    <x v="7"/>
    <s v="Edo"/>
    <x v="4"/>
    <s v="Maternity"/>
    <s v="Medication"/>
    <s v="Male"/>
    <n v="5"/>
    <n v="3"/>
    <n v="0"/>
    <n v="3.5"/>
    <n v="0"/>
    <n v="17.5"/>
    <m/>
  </r>
  <r>
    <x v="11"/>
    <s v="Delta"/>
    <x v="12"/>
    <s v="Outpatient"/>
    <s v="Admission"/>
    <s v="Female"/>
    <n v="2"/>
    <n v="2"/>
    <n v="0"/>
    <n v="2.9"/>
    <n v="0"/>
    <n v="5.8"/>
    <m/>
  </r>
  <r>
    <x v="3"/>
    <s v="FCT"/>
    <x v="16"/>
    <s v="Outpatient"/>
    <s v="Admission"/>
    <s v="Male"/>
    <n v="1"/>
    <n v="1"/>
    <n v="0"/>
    <n v="2.2000000000000002"/>
    <n v="0"/>
    <n v="2.2000000000000002"/>
    <m/>
  </r>
  <r>
    <x v="11"/>
    <s v="Delta"/>
    <x v="12"/>
    <s v="Internal Medicine"/>
    <s v="Medication"/>
    <s v="Female"/>
    <n v="8"/>
    <n v="6"/>
    <n v="1"/>
    <n v="2.2999999999999998"/>
    <n v="125"/>
    <n v="18.399999999999999"/>
    <m/>
  </r>
  <r>
    <x v="0"/>
    <s v="FCT"/>
    <x v="16"/>
    <s v="Pediatrics"/>
    <s v="Consultation"/>
    <s v="Male"/>
    <n v="4"/>
    <n v="3"/>
    <n v="0"/>
    <n v="2.2999999999999998"/>
    <n v="0"/>
    <n v="9.1999999999999993"/>
    <m/>
  </r>
  <r>
    <x v="8"/>
    <s v="Lagos"/>
    <x v="3"/>
    <s v="Internal Medicine"/>
    <s v="Lab Test"/>
    <s v="Female"/>
    <n v="4"/>
    <n v="4"/>
    <n v="0"/>
    <n v="3.7"/>
    <n v="0"/>
    <n v="14.8"/>
    <m/>
  </r>
  <r>
    <x v="3"/>
    <s v="Oyo"/>
    <x v="17"/>
    <s v="Outpatient"/>
    <s v="Surgery"/>
    <s v="Female"/>
    <n v="6"/>
    <n v="6"/>
    <n v="0"/>
    <n v="3.3"/>
    <n v="0"/>
    <n v="19.799999999999997"/>
    <m/>
  </r>
  <r>
    <x v="2"/>
    <s v="Anambra"/>
    <x v="19"/>
    <s v="Pediatrics"/>
    <s v="Surgery"/>
    <s v="Female"/>
    <n v="4"/>
    <n v="4"/>
    <n v="0"/>
    <n v="3.8"/>
    <n v="0"/>
    <n v="15.2"/>
    <m/>
  </r>
  <r>
    <x v="10"/>
    <s v="Edo"/>
    <x v="11"/>
    <s v="Outpatient"/>
    <s v="Consultation"/>
    <s v="Female"/>
    <n v="4"/>
    <n v="4"/>
    <n v="0"/>
    <n v="4"/>
    <n v="0"/>
    <n v="16"/>
    <m/>
  </r>
  <r>
    <x v="7"/>
    <s v="Oyo"/>
    <x v="14"/>
    <s v="Maternity"/>
    <s v="Surgery"/>
    <s v="Female"/>
    <n v="5"/>
    <n v="5"/>
    <n v="0"/>
    <n v="3.5"/>
    <n v="0"/>
    <n v="17.5"/>
    <m/>
  </r>
  <r>
    <x v="2"/>
    <s v="Lagos"/>
    <x v="3"/>
    <s v="Outpatient"/>
    <s v="Surgery"/>
    <s v="Male"/>
    <n v="6"/>
    <n v="5"/>
    <n v="0"/>
    <n v="3.2"/>
    <n v="0"/>
    <n v="19.200000000000003"/>
    <m/>
  </r>
  <r>
    <x v="2"/>
    <s v="Anambra"/>
    <x v="19"/>
    <s v="Surgery"/>
    <s v="Delivery"/>
    <s v="Male"/>
    <n v="2"/>
    <n v="2"/>
    <n v="0"/>
    <n v="2.1"/>
    <n v="0"/>
    <n v="4.2"/>
    <m/>
  </r>
  <r>
    <x v="2"/>
    <s v="Kano"/>
    <x v="7"/>
    <s v="Emergency"/>
    <s v="Medication"/>
    <s v="Female"/>
    <n v="4"/>
    <n v="3"/>
    <n v="0"/>
    <n v="1.5"/>
    <n v="0"/>
    <n v="6"/>
    <m/>
  </r>
  <r>
    <x v="11"/>
    <s v="Kano"/>
    <x v="8"/>
    <s v="Maternity"/>
    <s v="Surgery"/>
    <s v="Male"/>
    <n v="5"/>
    <n v="5"/>
    <n v="0"/>
    <n v="2.8"/>
    <n v="0"/>
    <n v="14"/>
    <m/>
  </r>
  <r>
    <x v="0"/>
    <s v="Kano"/>
    <x v="8"/>
    <s v="Emergency"/>
    <s v="Surgery"/>
    <s v="Male"/>
    <n v="3"/>
    <n v="3"/>
    <n v="0"/>
    <n v="3.4"/>
    <n v="0"/>
    <n v="10.199999999999999"/>
    <m/>
  </r>
  <r>
    <x v="3"/>
    <s v="Kaduna"/>
    <x v="5"/>
    <s v="Maternity"/>
    <s v="Admission"/>
    <s v="Male"/>
    <n v="4"/>
    <n v="4"/>
    <n v="0"/>
    <n v="4.3"/>
    <n v="0"/>
    <n v="17.2"/>
    <m/>
  </r>
  <r>
    <x v="2"/>
    <s v="Anambra"/>
    <x v="19"/>
    <s v="Emergency"/>
    <s v="Consultation"/>
    <s v="Female"/>
    <n v="6"/>
    <n v="5"/>
    <n v="0"/>
    <n v="3.2"/>
    <n v="0"/>
    <n v="19.200000000000003"/>
    <m/>
  </r>
  <r>
    <x v="5"/>
    <s v="Rivers"/>
    <x v="10"/>
    <s v="Emergency"/>
    <s v="Delivery"/>
    <s v="Male"/>
    <n v="5"/>
    <n v="4"/>
    <n v="1"/>
    <n v="4"/>
    <n v="200"/>
    <n v="20"/>
    <m/>
  </r>
  <r>
    <x v="4"/>
    <s v="FCT"/>
    <x v="16"/>
    <s v="Outpatient"/>
    <s v="Delivery"/>
    <s v="Male"/>
    <n v="6"/>
    <n v="5"/>
    <n v="0"/>
    <n v="3"/>
    <n v="0"/>
    <n v="18"/>
    <m/>
  </r>
  <r>
    <x v="6"/>
    <s v="Anambra"/>
    <x v="19"/>
    <s v="Emergency"/>
    <s v="Medication"/>
    <s v="Female"/>
    <n v="3"/>
    <n v="3"/>
    <n v="0"/>
    <n v="3.6"/>
    <n v="0"/>
    <n v="10.8"/>
    <m/>
  </r>
  <r>
    <x v="2"/>
    <s v="Kano"/>
    <x v="7"/>
    <s v="Pediatrics"/>
    <s v="Consultation"/>
    <s v="Female"/>
    <n v="7"/>
    <n v="7"/>
    <n v="0"/>
    <n v="1.3"/>
    <n v="0"/>
    <n v="9.1"/>
    <m/>
  </r>
  <r>
    <x v="0"/>
    <s v="Lagos"/>
    <x v="3"/>
    <s v="Surgery"/>
    <s v="Consultation"/>
    <s v="Female"/>
    <n v="3"/>
    <n v="2"/>
    <n v="0"/>
    <n v="3.4"/>
    <n v="0"/>
    <n v="10.199999999999999"/>
    <m/>
  </r>
  <r>
    <x v="7"/>
    <s v="FCT"/>
    <x v="1"/>
    <s v="Emergency"/>
    <s v="Surgery"/>
    <s v="Male"/>
    <n v="6"/>
    <n v="6"/>
    <n v="0"/>
    <n v="1.4"/>
    <n v="0"/>
    <n v="8.3999999999999986"/>
    <m/>
  </r>
  <r>
    <x v="8"/>
    <s v="Rivers"/>
    <x v="10"/>
    <s v="Internal Medicine"/>
    <s v="Medication"/>
    <s v="Female"/>
    <n v="4"/>
    <n v="3"/>
    <n v="0"/>
    <n v="3.8"/>
    <n v="0"/>
    <n v="15.2"/>
    <m/>
  </r>
  <r>
    <x v="3"/>
    <s v="Oyo"/>
    <x v="14"/>
    <s v="Outpatient"/>
    <s v="Admission"/>
    <s v="Female"/>
    <n v="6"/>
    <n v="6"/>
    <n v="1"/>
    <n v="4.2"/>
    <n v="166.66666666666666"/>
    <n v="25.200000000000003"/>
    <m/>
  </r>
  <r>
    <x v="1"/>
    <s v="Oyo"/>
    <x v="14"/>
    <s v="Outpatient"/>
    <s v="Lab Test"/>
    <s v="Female"/>
    <n v="6"/>
    <n v="5"/>
    <n v="1"/>
    <n v="2.2000000000000002"/>
    <n v="166.66666666666666"/>
    <n v="13.200000000000001"/>
    <m/>
  </r>
  <r>
    <x v="6"/>
    <s v="Kano"/>
    <x v="7"/>
    <s v="Pediatrics"/>
    <s v="Admission"/>
    <s v="Male"/>
    <n v="4"/>
    <n v="3"/>
    <n v="0"/>
    <n v="2.8"/>
    <n v="0"/>
    <n v="11.2"/>
    <m/>
  </r>
  <r>
    <x v="11"/>
    <s v="Oyo"/>
    <x v="17"/>
    <s v="Emergency"/>
    <s v="Medication"/>
    <s v="Male"/>
    <n v="3"/>
    <n v="2"/>
    <n v="0"/>
    <n v="1.5"/>
    <n v="0"/>
    <n v="4.5"/>
    <m/>
  </r>
  <r>
    <x v="11"/>
    <s v="Oyo"/>
    <x v="14"/>
    <s v="Outpatient"/>
    <s v="Admission"/>
    <s v="Male"/>
    <n v="5"/>
    <n v="5"/>
    <n v="1"/>
    <n v="2.8"/>
    <n v="200"/>
    <n v="14"/>
    <m/>
  </r>
  <r>
    <x v="2"/>
    <s v="Edo"/>
    <x v="4"/>
    <s v="Maternity"/>
    <s v="Admission"/>
    <s v="Female"/>
    <n v="4"/>
    <n v="2"/>
    <n v="0"/>
    <n v="1.4"/>
    <n v="0"/>
    <n v="5.6"/>
    <m/>
  </r>
  <r>
    <x v="2"/>
    <s v="Kaduna"/>
    <x v="6"/>
    <s v="Internal Medicine"/>
    <s v="Surgery"/>
    <s v="Female"/>
    <n v="3"/>
    <n v="3"/>
    <n v="0"/>
    <n v="2.2999999999999998"/>
    <n v="0"/>
    <n v="6.8999999999999995"/>
    <m/>
  </r>
  <r>
    <x v="4"/>
    <s v="Rivers"/>
    <x v="18"/>
    <s v="Pediatrics"/>
    <s v="Lab Test"/>
    <s v="Female"/>
    <n v="5"/>
    <n v="5"/>
    <n v="1"/>
    <n v="3.4"/>
    <n v="200"/>
    <n v="17"/>
    <m/>
  </r>
  <r>
    <x v="9"/>
    <s v="Anambra"/>
    <x v="19"/>
    <s v="Surgery"/>
    <s v="Consultation"/>
    <s v="Male"/>
    <n v="4"/>
    <n v="4"/>
    <n v="0"/>
    <n v="2.7"/>
    <n v="0"/>
    <n v="10.8"/>
    <m/>
  </r>
  <r>
    <x v="6"/>
    <s v="Kaduna"/>
    <x v="5"/>
    <s v="Outpatient"/>
    <s v="Admission"/>
    <s v="Male"/>
    <n v="4"/>
    <n v="4"/>
    <n v="0"/>
    <n v="4.0999999999999996"/>
    <n v="0"/>
    <n v="16.399999999999999"/>
    <m/>
  </r>
  <r>
    <x v="0"/>
    <s v="Kaduna"/>
    <x v="6"/>
    <s v="Emergency"/>
    <s v="Lab Test"/>
    <s v="Male"/>
    <n v="9"/>
    <n v="9"/>
    <n v="2"/>
    <n v="2.1"/>
    <n v="222.2222222222222"/>
    <n v="18.900000000000002"/>
    <m/>
  </r>
  <r>
    <x v="9"/>
    <s v="Edo"/>
    <x v="4"/>
    <s v="Maternity"/>
    <s v="Admission"/>
    <s v="Male"/>
    <n v="3"/>
    <n v="3"/>
    <n v="0"/>
    <n v="0.6"/>
    <n v="0"/>
    <n v="1.7999999999999998"/>
    <m/>
  </r>
  <r>
    <x v="2"/>
    <s v="Rivers"/>
    <x v="10"/>
    <s v="Maternity"/>
    <s v="Delivery"/>
    <s v="Female"/>
    <n v="6"/>
    <n v="6"/>
    <n v="1"/>
    <n v="1.7"/>
    <n v="166.66666666666666"/>
    <n v="10.199999999999999"/>
    <m/>
  </r>
  <r>
    <x v="6"/>
    <s v="Anambra"/>
    <x v="2"/>
    <s v="Surgery"/>
    <s v="Lab Test"/>
    <s v="Female"/>
    <n v="6"/>
    <n v="6"/>
    <n v="2"/>
    <n v="2.5"/>
    <n v="333.33333333333331"/>
    <n v="15"/>
    <m/>
  </r>
  <r>
    <x v="5"/>
    <s v="Lagos"/>
    <x v="3"/>
    <s v="Outpatient"/>
    <s v="Lab Test"/>
    <s v="Female"/>
    <n v="4"/>
    <n v="4"/>
    <n v="1"/>
    <n v="3.5"/>
    <n v="250"/>
    <n v="14"/>
    <m/>
  </r>
  <r>
    <x v="2"/>
    <s v="Delta"/>
    <x v="12"/>
    <s v="Internal Medicine"/>
    <s v="Delivery"/>
    <s v="Female"/>
    <n v="4"/>
    <n v="2"/>
    <n v="1"/>
    <n v="2.6"/>
    <n v="250"/>
    <n v="10.4"/>
    <m/>
  </r>
  <r>
    <x v="0"/>
    <s v="Borno"/>
    <x v="9"/>
    <s v="Maternity"/>
    <s v="Admission"/>
    <s v="Female"/>
    <n v="3"/>
    <n v="2"/>
    <n v="1"/>
    <n v="1.7"/>
    <n v="333.33333333333331"/>
    <n v="5.0999999999999996"/>
    <m/>
  </r>
  <r>
    <x v="9"/>
    <s v="Rivers"/>
    <x v="18"/>
    <s v="Pediatrics"/>
    <s v="Surgery"/>
    <s v="Female"/>
    <n v="2"/>
    <n v="2"/>
    <n v="0"/>
    <n v="3.2"/>
    <n v="0"/>
    <n v="6.4"/>
    <m/>
  </r>
  <r>
    <x v="8"/>
    <s v="Kano"/>
    <x v="8"/>
    <s v="Maternity"/>
    <s v="Admission"/>
    <s v="Female"/>
    <n v="3"/>
    <n v="3"/>
    <n v="0"/>
    <n v="3.7"/>
    <n v="0"/>
    <n v="11.100000000000001"/>
    <m/>
  </r>
  <r>
    <x v="11"/>
    <s v="Borno"/>
    <x v="9"/>
    <s v="Maternity"/>
    <s v="Surgery"/>
    <s v="Female"/>
    <n v="5"/>
    <n v="4"/>
    <n v="0"/>
    <n v="2.8"/>
    <n v="0"/>
    <n v="14"/>
    <m/>
  </r>
  <r>
    <x v="0"/>
    <s v="Lagos"/>
    <x v="15"/>
    <s v="Emergency"/>
    <s v="Medication"/>
    <s v="Female"/>
    <n v="4"/>
    <n v="4"/>
    <n v="0"/>
    <n v="4.0999999999999996"/>
    <n v="0"/>
    <n v="16.399999999999999"/>
    <m/>
  </r>
  <r>
    <x v="10"/>
    <s v="FCT"/>
    <x v="1"/>
    <s v="Pediatrics"/>
    <s v="Consultation"/>
    <s v="Female"/>
    <n v="5"/>
    <n v="5"/>
    <n v="0"/>
    <n v="2.8"/>
    <n v="0"/>
    <n v="14"/>
    <m/>
  </r>
  <r>
    <x v="4"/>
    <s v="Kano"/>
    <x v="7"/>
    <s v="Internal Medicine"/>
    <s v="Surgery"/>
    <s v="Female"/>
    <n v="2"/>
    <n v="2"/>
    <n v="0"/>
    <n v="0.6"/>
    <n v="0"/>
    <n v="1.2"/>
    <m/>
  </r>
  <r>
    <x v="2"/>
    <s v="Anambra"/>
    <x v="2"/>
    <s v="Emergency"/>
    <s v="Medication"/>
    <s v="Female"/>
    <n v="2"/>
    <n v="2"/>
    <n v="0"/>
    <n v="3.4"/>
    <n v="0"/>
    <n v="6.8"/>
    <m/>
  </r>
  <r>
    <x v="6"/>
    <s v="Lagos"/>
    <x v="15"/>
    <s v="Emergency"/>
    <s v="Consultation"/>
    <s v="Male"/>
    <n v="5"/>
    <n v="5"/>
    <n v="0"/>
    <n v="3.4"/>
    <n v="0"/>
    <n v="17"/>
    <m/>
  </r>
  <r>
    <x v="6"/>
    <s v="Delta"/>
    <x v="12"/>
    <s v="Pediatrics"/>
    <s v="Admission"/>
    <s v="Female"/>
    <n v="5"/>
    <n v="5"/>
    <n v="0"/>
    <n v="2.9"/>
    <n v="0"/>
    <n v="14.5"/>
    <m/>
  </r>
  <r>
    <x v="7"/>
    <s v="FCT"/>
    <x v="1"/>
    <s v="Surgery"/>
    <s v="Medication"/>
    <s v="Female"/>
    <n v="5"/>
    <n v="5"/>
    <n v="1"/>
    <n v="2.5"/>
    <n v="200"/>
    <n v="12.5"/>
    <m/>
  </r>
  <r>
    <x v="5"/>
    <s v="Delta"/>
    <x v="12"/>
    <s v="Maternity"/>
    <s v="Lab Test"/>
    <s v="Female"/>
    <n v="8"/>
    <n v="7"/>
    <n v="1"/>
    <n v="2.6"/>
    <n v="125"/>
    <n v="20.8"/>
    <m/>
  </r>
  <r>
    <x v="5"/>
    <s v="FCT"/>
    <x v="1"/>
    <s v="Surgery"/>
    <s v="Medication"/>
    <s v="Male"/>
    <n v="3"/>
    <n v="3"/>
    <n v="0"/>
    <n v="2.5"/>
    <n v="0"/>
    <n v="7.5"/>
    <m/>
  </r>
  <r>
    <x v="4"/>
    <s v="Rivers"/>
    <x v="18"/>
    <s v="Outpatient"/>
    <s v="Consultation"/>
    <s v="Male"/>
    <n v="10"/>
    <n v="10"/>
    <n v="1"/>
    <n v="4.4000000000000004"/>
    <n v="100"/>
    <n v="44"/>
    <m/>
  </r>
  <r>
    <x v="11"/>
    <s v="Kano"/>
    <x v="7"/>
    <s v="Pediatrics"/>
    <s v="Lab Test"/>
    <s v="Female"/>
    <n v="3"/>
    <n v="3"/>
    <n v="0"/>
    <n v="1.8"/>
    <n v="0"/>
    <n v="5.4"/>
    <m/>
  </r>
  <r>
    <x v="6"/>
    <s v="Rivers"/>
    <x v="18"/>
    <s v="Surgery"/>
    <s v="Medication"/>
    <s v="Female"/>
    <n v="5"/>
    <n v="5"/>
    <n v="1"/>
    <n v="3.3"/>
    <n v="200"/>
    <n v="16.5"/>
    <m/>
  </r>
  <r>
    <x v="3"/>
    <s v="Borno"/>
    <x v="13"/>
    <s v="Surgery"/>
    <s v="Admission"/>
    <s v="Female"/>
    <n v="4"/>
    <n v="3"/>
    <n v="0"/>
    <n v="3.3"/>
    <n v="0"/>
    <n v="13.2"/>
    <m/>
  </r>
  <r>
    <x v="0"/>
    <s v="Lagos"/>
    <x v="15"/>
    <s v="Pediatrics"/>
    <s v="Lab Test"/>
    <s v="Male"/>
    <n v="5"/>
    <n v="5"/>
    <n v="0"/>
    <n v="3.5"/>
    <n v="0"/>
    <n v="17.5"/>
    <m/>
  </r>
  <r>
    <x v="3"/>
    <s v="Kano"/>
    <x v="7"/>
    <s v="Pediatrics"/>
    <s v="Lab Test"/>
    <s v="Female"/>
    <n v="3"/>
    <n v="3"/>
    <n v="0"/>
    <n v="3.6"/>
    <n v="0"/>
    <n v="10.8"/>
    <m/>
  </r>
  <r>
    <x v="7"/>
    <s v="Borno"/>
    <x v="13"/>
    <s v="Pediatrics"/>
    <s v="Delivery"/>
    <s v="Female"/>
    <n v="4"/>
    <n v="3"/>
    <n v="0"/>
    <n v="2.8"/>
    <n v="0"/>
    <n v="11.2"/>
    <m/>
  </r>
  <r>
    <x v="3"/>
    <s v="Anambra"/>
    <x v="2"/>
    <s v="Emergency"/>
    <s v="Consultation"/>
    <s v="Female"/>
    <n v="7"/>
    <n v="4"/>
    <n v="0"/>
    <n v="2.4"/>
    <n v="0"/>
    <n v="16.8"/>
    <m/>
  </r>
  <r>
    <x v="5"/>
    <s v="Borno"/>
    <x v="9"/>
    <s v="Surgery"/>
    <s v="Surgery"/>
    <s v="Female"/>
    <n v="5"/>
    <n v="4"/>
    <n v="0"/>
    <n v="4.7"/>
    <n v="0"/>
    <n v="23.5"/>
    <m/>
  </r>
  <r>
    <x v="3"/>
    <s v="FCT"/>
    <x v="16"/>
    <s v="Pediatrics"/>
    <s v="Lab Test"/>
    <s v="Female"/>
    <n v="7"/>
    <n v="7"/>
    <n v="0"/>
    <n v="0.7"/>
    <n v="0"/>
    <n v="4.8999999999999995"/>
    <m/>
  </r>
  <r>
    <x v="10"/>
    <s v="Lagos"/>
    <x v="15"/>
    <s v="Outpatient"/>
    <s v="Consultation"/>
    <s v="Female"/>
    <n v="6"/>
    <n v="5"/>
    <n v="0"/>
    <n v="3"/>
    <n v="0"/>
    <n v="18"/>
    <m/>
  </r>
  <r>
    <x v="5"/>
    <s v="Anambra"/>
    <x v="2"/>
    <s v="Emergency"/>
    <s v="Lab Test"/>
    <s v="Female"/>
    <n v="4"/>
    <n v="4"/>
    <n v="0"/>
    <n v="3.7"/>
    <n v="0"/>
    <n v="14.8"/>
    <m/>
  </r>
  <r>
    <x v="8"/>
    <s v="Kaduna"/>
    <x v="6"/>
    <s v="Outpatient"/>
    <s v="Consultation"/>
    <s v="Female"/>
    <n v="4"/>
    <n v="4"/>
    <n v="0"/>
    <n v="4.9000000000000004"/>
    <n v="0"/>
    <n v="19.600000000000001"/>
    <m/>
  </r>
  <r>
    <x v="5"/>
    <s v="FCT"/>
    <x v="1"/>
    <s v="Pediatrics"/>
    <s v="Medication"/>
    <s v="Female"/>
    <n v="7"/>
    <n v="6"/>
    <n v="0"/>
    <n v="4"/>
    <n v="0"/>
    <n v="28"/>
    <m/>
  </r>
  <r>
    <x v="6"/>
    <s v="Kaduna"/>
    <x v="6"/>
    <s v="Maternity"/>
    <s v="Consultation"/>
    <s v="Male"/>
    <n v="2"/>
    <n v="1"/>
    <n v="0"/>
    <n v="2.7"/>
    <n v="0"/>
    <n v="5.4"/>
    <m/>
  </r>
  <r>
    <x v="11"/>
    <s v="Anambra"/>
    <x v="2"/>
    <s v="Pediatrics"/>
    <s v="Lab Test"/>
    <s v="Female"/>
    <n v="3"/>
    <n v="2"/>
    <n v="0"/>
    <n v="2.1"/>
    <n v="0"/>
    <n v="6.3000000000000007"/>
    <m/>
  </r>
  <r>
    <x v="3"/>
    <s v="Kaduna"/>
    <x v="6"/>
    <s v="Emergency"/>
    <s v="Delivery"/>
    <s v="Female"/>
    <n v="4"/>
    <n v="4"/>
    <n v="0"/>
    <n v="2.8"/>
    <n v="0"/>
    <n v="11.2"/>
    <m/>
  </r>
  <r>
    <x v="6"/>
    <s v="FCT"/>
    <x v="16"/>
    <s v="Pediatrics"/>
    <s v="Surgery"/>
    <s v="Male"/>
    <n v="7"/>
    <n v="6"/>
    <n v="0"/>
    <n v="4"/>
    <n v="0"/>
    <n v="28"/>
    <m/>
  </r>
  <r>
    <x v="3"/>
    <s v="Rivers"/>
    <x v="10"/>
    <s v="Internal Medicine"/>
    <s v="Lab Test"/>
    <s v="Male"/>
    <n v="6"/>
    <n v="6"/>
    <n v="0"/>
    <n v="2.9"/>
    <n v="0"/>
    <n v="17.399999999999999"/>
    <m/>
  </r>
  <r>
    <x v="5"/>
    <s v="Anambra"/>
    <x v="2"/>
    <s v="Internal Medicine"/>
    <s v="Medication"/>
    <s v="Male"/>
    <n v="7"/>
    <n v="7"/>
    <n v="1"/>
    <n v="3.2"/>
    <n v="142.85714285714286"/>
    <n v="22.400000000000002"/>
    <m/>
  </r>
  <r>
    <x v="3"/>
    <s v="Oyo"/>
    <x v="17"/>
    <s v="Surgery"/>
    <s v="Admission"/>
    <s v="Male"/>
    <n v="6"/>
    <n v="6"/>
    <n v="0"/>
    <n v="2.7"/>
    <n v="0"/>
    <n v="16.200000000000003"/>
    <m/>
  </r>
  <r>
    <x v="7"/>
    <s v="FCT"/>
    <x v="1"/>
    <s v="Internal Medicine"/>
    <s v="Surgery"/>
    <s v="Male"/>
    <n v="8"/>
    <n v="8"/>
    <n v="0"/>
    <n v="3.2"/>
    <n v="0"/>
    <n v="25.6"/>
    <m/>
  </r>
  <r>
    <x v="4"/>
    <s v="Delta"/>
    <x v="0"/>
    <s v="Surgery"/>
    <s v="Delivery"/>
    <s v="Female"/>
    <n v="5"/>
    <n v="5"/>
    <n v="0"/>
    <n v="2.7"/>
    <n v="0"/>
    <n v="13.5"/>
    <m/>
  </r>
  <r>
    <x v="5"/>
    <s v="Lagos"/>
    <x v="3"/>
    <s v="Maternity"/>
    <s v="Surgery"/>
    <s v="Female"/>
    <n v="5"/>
    <n v="5"/>
    <n v="0"/>
    <n v="3.9"/>
    <n v="0"/>
    <n v="19.5"/>
    <m/>
  </r>
  <r>
    <x v="6"/>
    <s v="Borno"/>
    <x v="9"/>
    <s v="Surgery"/>
    <s v="Admission"/>
    <s v="Male"/>
    <n v="7"/>
    <n v="6"/>
    <n v="0"/>
    <n v="4.3"/>
    <n v="0"/>
    <n v="30.099999999999998"/>
    <m/>
  </r>
  <r>
    <x v="1"/>
    <s v="Rivers"/>
    <x v="18"/>
    <s v="Internal Medicine"/>
    <s v="Surgery"/>
    <s v="Male"/>
    <n v="7"/>
    <n v="7"/>
    <n v="0"/>
    <n v="-0.5"/>
    <n v="0"/>
    <n v="-3.5"/>
    <m/>
  </r>
  <r>
    <x v="9"/>
    <s v="Delta"/>
    <x v="0"/>
    <s v="Emergency"/>
    <s v="Consultation"/>
    <s v="Female"/>
    <n v="3"/>
    <n v="3"/>
    <n v="0"/>
    <n v="2.8"/>
    <n v="0"/>
    <n v="8.3999999999999986"/>
    <m/>
  </r>
  <r>
    <x v="3"/>
    <s v="Oyo"/>
    <x v="14"/>
    <s v="Pediatrics"/>
    <s v="Medication"/>
    <s v="Male"/>
    <n v="3"/>
    <n v="3"/>
    <n v="0"/>
    <n v="4.4000000000000004"/>
    <n v="0"/>
    <n v="13.200000000000001"/>
    <m/>
  </r>
  <r>
    <x v="8"/>
    <s v="Rivers"/>
    <x v="18"/>
    <s v="Surgery"/>
    <s v="Lab Test"/>
    <s v="Female"/>
    <n v="6"/>
    <n v="4"/>
    <n v="2"/>
    <n v="2.9"/>
    <n v="333.33333333333331"/>
    <n v="17.399999999999999"/>
    <m/>
  </r>
  <r>
    <x v="3"/>
    <s v="Delta"/>
    <x v="0"/>
    <s v="Pediatrics"/>
    <s v="Surgery"/>
    <s v="Male"/>
    <n v="1"/>
    <n v="1"/>
    <n v="0"/>
    <n v="3.6"/>
    <n v="0"/>
    <n v="3.6"/>
    <m/>
  </r>
  <r>
    <x v="7"/>
    <s v="Rivers"/>
    <x v="18"/>
    <s v="Pediatrics"/>
    <s v="Surgery"/>
    <s v="Male"/>
    <n v="8"/>
    <n v="7"/>
    <n v="0"/>
    <n v="3.1"/>
    <n v="0"/>
    <n v="24.8"/>
    <m/>
  </r>
  <r>
    <x v="11"/>
    <s v="Borno"/>
    <x v="9"/>
    <s v="Outpatient"/>
    <s v="Consultation"/>
    <s v="Female"/>
    <n v="8"/>
    <n v="8"/>
    <n v="0"/>
    <n v="2.7"/>
    <n v="0"/>
    <n v="21.6"/>
    <m/>
  </r>
  <r>
    <x v="10"/>
    <s v="Anambra"/>
    <x v="19"/>
    <s v="Internal Medicine"/>
    <s v="Admission"/>
    <s v="Male"/>
    <n v="5"/>
    <n v="4"/>
    <n v="0"/>
    <n v="2.6"/>
    <n v="0"/>
    <n v="13"/>
    <m/>
  </r>
  <r>
    <x v="11"/>
    <s v="Edo"/>
    <x v="4"/>
    <s v="Maternity"/>
    <s v="Delivery"/>
    <s v="Male"/>
    <n v="5"/>
    <n v="5"/>
    <n v="1"/>
    <n v="1.8"/>
    <n v="200"/>
    <n v="9"/>
    <m/>
  </r>
  <r>
    <x v="3"/>
    <s v="Kaduna"/>
    <x v="5"/>
    <s v="Surgery"/>
    <s v="Lab Test"/>
    <s v="Female"/>
    <n v="5"/>
    <n v="5"/>
    <n v="0"/>
    <n v="3"/>
    <n v="0"/>
    <n v="15"/>
    <m/>
  </r>
  <r>
    <x v="2"/>
    <s v="Kaduna"/>
    <x v="6"/>
    <s v="Internal Medicine"/>
    <s v="Medication"/>
    <s v="Female"/>
    <n v="6"/>
    <n v="6"/>
    <n v="0"/>
    <n v="1.5"/>
    <n v="0"/>
    <n v="9"/>
    <m/>
  </r>
  <r>
    <x v="2"/>
    <s v="Kano"/>
    <x v="7"/>
    <s v="Surgery"/>
    <s v="Surgery"/>
    <s v="Female"/>
    <n v="5"/>
    <n v="5"/>
    <n v="0"/>
    <n v="4"/>
    <n v="0"/>
    <n v="20"/>
    <m/>
  </r>
  <r>
    <x v="10"/>
    <s v="Edo"/>
    <x v="4"/>
    <s v="Pediatrics"/>
    <s v="Admission"/>
    <s v="Female"/>
    <n v="3"/>
    <n v="3"/>
    <n v="0"/>
    <n v="2.2999999999999998"/>
    <n v="0"/>
    <n v="6.8999999999999995"/>
    <m/>
  </r>
  <r>
    <x v="8"/>
    <s v="Oyo"/>
    <x v="17"/>
    <s v="Maternity"/>
    <s v="Delivery"/>
    <s v="Female"/>
    <n v="5"/>
    <n v="5"/>
    <n v="0"/>
    <n v="2.6"/>
    <n v="0"/>
    <n v="13"/>
    <m/>
  </r>
  <r>
    <x v="3"/>
    <s v="Edo"/>
    <x v="4"/>
    <s v="Outpatient"/>
    <s v="Surgery"/>
    <s v="Female"/>
    <n v="3"/>
    <n v="3"/>
    <n v="0"/>
    <n v="3.2"/>
    <n v="0"/>
    <n v="9.6000000000000014"/>
    <m/>
  </r>
  <r>
    <x v="8"/>
    <s v="Edo"/>
    <x v="11"/>
    <s v="Surgery"/>
    <s v="Delivery"/>
    <s v="Female"/>
    <n v="5"/>
    <n v="5"/>
    <n v="0"/>
    <n v="3.7"/>
    <n v="0"/>
    <n v="18.5"/>
    <m/>
  </r>
  <r>
    <x v="4"/>
    <s v="Delta"/>
    <x v="0"/>
    <s v="Maternity"/>
    <s v="Admission"/>
    <s v="Female"/>
    <n v="6"/>
    <n v="5"/>
    <n v="1"/>
    <n v="3.1"/>
    <n v="166.66666666666666"/>
    <n v="18.600000000000001"/>
    <m/>
  </r>
  <r>
    <x v="1"/>
    <s v="Lagos"/>
    <x v="3"/>
    <s v="Surgery"/>
    <s v="Admission"/>
    <s v="Female"/>
    <n v="3"/>
    <n v="3"/>
    <n v="0"/>
    <n v="3.3"/>
    <n v="0"/>
    <n v="9.8999999999999986"/>
    <m/>
  </r>
  <r>
    <x v="4"/>
    <s v="FCT"/>
    <x v="1"/>
    <s v="Internal Medicine"/>
    <s v="Delivery"/>
    <s v="Male"/>
    <n v="8"/>
    <n v="6"/>
    <n v="1"/>
    <n v="2.8"/>
    <n v="125"/>
    <n v="22.4"/>
    <m/>
  </r>
  <r>
    <x v="10"/>
    <s v="Lagos"/>
    <x v="3"/>
    <s v="Internal Medicine"/>
    <s v="Delivery"/>
    <s v="Female"/>
    <n v="3"/>
    <n v="3"/>
    <n v="0"/>
    <n v="4.5999999999999996"/>
    <n v="0"/>
    <n v="13.799999999999999"/>
    <m/>
  </r>
  <r>
    <x v="9"/>
    <s v="Oyo"/>
    <x v="14"/>
    <s v="Surgery"/>
    <s v="Delivery"/>
    <s v="Male"/>
    <n v="2"/>
    <n v="1"/>
    <n v="0"/>
    <n v="1.3"/>
    <n v="0"/>
    <n v="2.6"/>
    <m/>
  </r>
  <r>
    <x v="7"/>
    <s v="Kano"/>
    <x v="7"/>
    <s v="Pediatrics"/>
    <s v="Lab Test"/>
    <s v="Female"/>
    <n v="4"/>
    <n v="4"/>
    <n v="0"/>
    <n v="1.2"/>
    <n v="0"/>
    <n v="4.8"/>
    <m/>
  </r>
  <r>
    <x v="6"/>
    <s v="Edo"/>
    <x v="11"/>
    <s v="Internal Medicine"/>
    <s v="Admission"/>
    <s v="Male"/>
    <n v="3"/>
    <n v="3"/>
    <n v="0"/>
    <n v="3.3"/>
    <n v="0"/>
    <n v="9.8999999999999986"/>
    <m/>
  </r>
  <r>
    <x v="10"/>
    <s v="FCT"/>
    <x v="1"/>
    <s v="Outpatient"/>
    <s v="Surgery"/>
    <s v="Male"/>
    <n v="7"/>
    <n v="6"/>
    <n v="0"/>
    <n v="1.4"/>
    <n v="0"/>
    <n v="9.7999999999999989"/>
    <m/>
  </r>
  <r>
    <x v="1"/>
    <s v="Rivers"/>
    <x v="10"/>
    <s v="Internal Medicine"/>
    <s v="Admission"/>
    <s v="Male"/>
    <n v="5"/>
    <n v="4"/>
    <n v="0"/>
    <n v="2.6"/>
    <n v="0"/>
    <n v="13"/>
    <m/>
  </r>
  <r>
    <x v="3"/>
    <s v="Edo"/>
    <x v="11"/>
    <s v="Emergency"/>
    <s v="Surgery"/>
    <s v="Male"/>
    <n v="5"/>
    <n v="5"/>
    <n v="0"/>
    <n v="1.8"/>
    <n v="0"/>
    <n v="9"/>
    <m/>
  </r>
  <r>
    <x v="1"/>
    <s v="Borno"/>
    <x v="13"/>
    <s v="Outpatient"/>
    <s v="Delivery"/>
    <s v="Male"/>
    <n v="3"/>
    <n v="2"/>
    <n v="0"/>
    <n v="4"/>
    <n v="0"/>
    <n v="12"/>
    <m/>
  </r>
  <r>
    <x v="1"/>
    <s v="Rivers"/>
    <x v="18"/>
    <s v="Pediatrics"/>
    <s v="Delivery"/>
    <s v="Male"/>
    <n v="3"/>
    <n v="3"/>
    <n v="0"/>
    <n v="1.6"/>
    <n v="0"/>
    <n v="4.8000000000000007"/>
    <m/>
  </r>
  <r>
    <x v="6"/>
    <s v="Rivers"/>
    <x v="10"/>
    <s v="Surgery"/>
    <s v="Surgery"/>
    <s v="Female"/>
    <n v="5"/>
    <n v="5"/>
    <n v="0"/>
    <n v="4.2"/>
    <n v="0"/>
    <n v="21"/>
    <m/>
  </r>
  <r>
    <x v="5"/>
    <s v="Kano"/>
    <x v="7"/>
    <s v="Maternity"/>
    <s v="Surgery"/>
    <s v="Male"/>
    <n v="7"/>
    <n v="7"/>
    <n v="1"/>
    <n v="1.6"/>
    <n v="142.85714285714286"/>
    <n v="11.200000000000001"/>
    <m/>
  </r>
  <r>
    <x v="2"/>
    <s v="Rivers"/>
    <x v="18"/>
    <s v="Emergency"/>
    <s v="Admission"/>
    <s v="Female"/>
    <n v="6"/>
    <n v="5"/>
    <n v="0"/>
    <n v="1.6"/>
    <n v="0"/>
    <n v="9.6000000000000014"/>
    <m/>
  </r>
  <r>
    <x v="4"/>
    <s v="Anambra"/>
    <x v="19"/>
    <s v="Internal Medicine"/>
    <s v="Admission"/>
    <s v="Female"/>
    <n v="3"/>
    <n v="2"/>
    <n v="0"/>
    <n v="2.1"/>
    <n v="0"/>
    <n v="6.3000000000000007"/>
    <m/>
  </r>
  <r>
    <x v="2"/>
    <s v="Rivers"/>
    <x v="10"/>
    <s v="Emergency"/>
    <s v="Surgery"/>
    <s v="Male"/>
    <n v="8"/>
    <n v="8"/>
    <n v="0"/>
    <n v="2.6"/>
    <n v="0"/>
    <n v="20.8"/>
    <m/>
  </r>
  <r>
    <x v="11"/>
    <s v="Anambra"/>
    <x v="19"/>
    <s v="Pediatrics"/>
    <s v="Medication"/>
    <s v="Female"/>
    <n v="3"/>
    <n v="2"/>
    <n v="0"/>
    <n v="3.5"/>
    <n v="0"/>
    <n v="10.5"/>
    <m/>
  </r>
  <r>
    <x v="5"/>
    <s v="Edo"/>
    <x v="11"/>
    <s v="Internal Medicine"/>
    <s v="Medication"/>
    <s v="Female"/>
    <n v="5"/>
    <n v="5"/>
    <n v="0"/>
    <n v="5"/>
    <n v="0"/>
    <n v="25"/>
    <m/>
  </r>
  <r>
    <x v="4"/>
    <s v="Oyo"/>
    <x v="14"/>
    <s v="Outpatient"/>
    <s v="Surgery"/>
    <s v="Male"/>
    <n v="4"/>
    <n v="4"/>
    <n v="1"/>
    <n v="2"/>
    <n v="250"/>
    <n v="8"/>
    <m/>
  </r>
  <r>
    <x v="11"/>
    <s v="Lagos"/>
    <x v="15"/>
    <s v="Maternity"/>
    <s v="Admission"/>
    <s v="Female"/>
    <n v="4"/>
    <n v="3"/>
    <n v="0"/>
    <n v="2.2000000000000002"/>
    <n v="0"/>
    <n v="8.8000000000000007"/>
    <m/>
  </r>
  <r>
    <x v="5"/>
    <s v="FCT"/>
    <x v="1"/>
    <s v="Pediatrics"/>
    <s v="Medication"/>
    <s v="Female"/>
    <n v="5"/>
    <n v="5"/>
    <n v="0"/>
    <n v="4.2"/>
    <n v="0"/>
    <n v="21"/>
    <m/>
  </r>
  <r>
    <x v="8"/>
    <s v="Edo"/>
    <x v="11"/>
    <s v="Emergency"/>
    <s v="Admission"/>
    <s v="Male"/>
    <n v="5"/>
    <n v="5"/>
    <n v="0"/>
    <n v="3"/>
    <n v="0"/>
    <n v="15"/>
    <m/>
  </r>
  <r>
    <x v="11"/>
    <s v="Delta"/>
    <x v="0"/>
    <s v="Pediatrics"/>
    <s v="Delivery"/>
    <s v="Male"/>
    <n v="3"/>
    <n v="3"/>
    <n v="0"/>
    <n v="3.3"/>
    <n v="0"/>
    <n v="9.8999999999999986"/>
    <m/>
  </r>
  <r>
    <x v="3"/>
    <s v="Kaduna"/>
    <x v="6"/>
    <s v="Outpatient"/>
    <s v="Lab Test"/>
    <s v="Male"/>
    <n v="5"/>
    <n v="5"/>
    <n v="0"/>
    <n v="3.1"/>
    <n v="0"/>
    <n v="15.5"/>
    <m/>
  </r>
  <r>
    <x v="3"/>
    <s v="Oyo"/>
    <x v="17"/>
    <s v="Surgery"/>
    <s v="Admission"/>
    <s v="Male"/>
    <n v="8"/>
    <n v="6"/>
    <n v="0"/>
    <n v="3.7"/>
    <n v="0"/>
    <n v="29.6"/>
    <m/>
  </r>
  <r>
    <x v="8"/>
    <s v="Borno"/>
    <x v="13"/>
    <s v="Internal Medicine"/>
    <s v="Admission"/>
    <s v="Male"/>
    <n v="2"/>
    <n v="2"/>
    <n v="0"/>
    <n v="0.8"/>
    <n v="0"/>
    <n v="1.6"/>
    <m/>
  </r>
  <r>
    <x v="8"/>
    <s v="Lagos"/>
    <x v="15"/>
    <s v="Maternity"/>
    <s v="Delivery"/>
    <s v="Male"/>
    <n v="5"/>
    <n v="5"/>
    <n v="0"/>
    <n v="2.2000000000000002"/>
    <n v="0"/>
    <n v="11"/>
    <m/>
  </r>
  <r>
    <x v="7"/>
    <s v="Borno"/>
    <x v="9"/>
    <s v="Surgery"/>
    <s v="Consultation"/>
    <s v="Male"/>
    <n v="3"/>
    <n v="2"/>
    <n v="0"/>
    <n v="4.8"/>
    <n v="0"/>
    <n v="14.399999999999999"/>
    <m/>
  </r>
  <r>
    <x v="11"/>
    <s v="Lagos"/>
    <x v="3"/>
    <s v="Emergency"/>
    <s v="Medication"/>
    <s v="Female"/>
    <n v="4"/>
    <n v="1"/>
    <n v="0"/>
    <n v="2"/>
    <n v="0"/>
    <n v="8"/>
    <m/>
  </r>
  <r>
    <x v="1"/>
    <s v="Delta"/>
    <x v="12"/>
    <s v="Outpatient"/>
    <s v="Lab Test"/>
    <s v="Male"/>
    <n v="6"/>
    <n v="6"/>
    <n v="0"/>
    <n v="3.5"/>
    <n v="0"/>
    <n v="21"/>
    <m/>
  </r>
  <r>
    <x v="6"/>
    <s v="Delta"/>
    <x v="0"/>
    <s v="Outpatient"/>
    <s v="Delivery"/>
    <s v="Female"/>
    <n v="5"/>
    <n v="4"/>
    <n v="1"/>
    <n v="4.0999999999999996"/>
    <n v="200"/>
    <n v="20.5"/>
    <m/>
  </r>
  <r>
    <x v="11"/>
    <s v="Anambra"/>
    <x v="19"/>
    <s v="Surgery"/>
    <s v="Consultation"/>
    <s v="Female"/>
    <n v="8"/>
    <n v="7"/>
    <n v="0"/>
    <n v="2.8"/>
    <n v="0"/>
    <n v="22.4"/>
    <m/>
  </r>
  <r>
    <x v="2"/>
    <s v="FCT"/>
    <x v="16"/>
    <s v="Emergency"/>
    <s v="Admission"/>
    <s v="Male"/>
    <n v="4"/>
    <n v="4"/>
    <n v="0"/>
    <n v="3"/>
    <n v="0"/>
    <n v="12"/>
    <m/>
  </r>
  <r>
    <x v="9"/>
    <s v="Kaduna"/>
    <x v="6"/>
    <s v="Outpatient"/>
    <s v="Admission"/>
    <s v="Male"/>
    <n v="3"/>
    <n v="3"/>
    <n v="0"/>
    <n v="2.6"/>
    <n v="0"/>
    <n v="7.8000000000000007"/>
    <m/>
  </r>
  <r>
    <x v="3"/>
    <s v="Lagos"/>
    <x v="3"/>
    <s v="Emergency"/>
    <s v="Delivery"/>
    <s v="Male"/>
    <n v="3"/>
    <n v="3"/>
    <n v="0"/>
    <n v="3.6"/>
    <n v="0"/>
    <n v="10.8"/>
    <m/>
  </r>
  <r>
    <x v="8"/>
    <s v="Oyo"/>
    <x v="17"/>
    <s v="Internal Medicine"/>
    <s v="Surgery"/>
    <s v="Male"/>
    <n v="5"/>
    <n v="4"/>
    <n v="1"/>
    <n v="3.7"/>
    <n v="200"/>
    <n v="18.5"/>
    <m/>
  </r>
  <r>
    <x v="8"/>
    <s v="Lagos"/>
    <x v="15"/>
    <s v="Pediatrics"/>
    <s v="Lab Test"/>
    <s v="Male"/>
    <n v="6"/>
    <n v="5"/>
    <n v="0"/>
    <n v="3.1"/>
    <n v="0"/>
    <n v="18.600000000000001"/>
    <m/>
  </r>
  <r>
    <x v="10"/>
    <s v="Edo"/>
    <x v="4"/>
    <s v="Emergency"/>
    <s v="Medication"/>
    <s v="Male"/>
    <n v="5"/>
    <n v="3"/>
    <n v="0"/>
    <n v="4"/>
    <n v="0"/>
    <n v="20"/>
    <m/>
  </r>
  <r>
    <x v="3"/>
    <s v="FCT"/>
    <x v="16"/>
    <s v="Internal Medicine"/>
    <s v="Delivery"/>
    <s v="Male"/>
    <n v="5"/>
    <n v="5"/>
    <n v="1"/>
    <n v="3.6"/>
    <n v="200"/>
    <n v="18"/>
    <m/>
  </r>
  <r>
    <x v="9"/>
    <s v="Kaduna"/>
    <x v="5"/>
    <s v="Internal Medicine"/>
    <s v="Admission"/>
    <s v="Female"/>
    <n v="9"/>
    <n v="9"/>
    <n v="0"/>
    <n v="1.5"/>
    <n v="0"/>
    <n v="13.5"/>
    <m/>
  </r>
  <r>
    <x v="0"/>
    <s v="FCT"/>
    <x v="1"/>
    <s v="Outpatient"/>
    <s v="Consultation"/>
    <s v="Female"/>
    <n v="4"/>
    <n v="4"/>
    <n v="0"/>
    <n v="2.2000000000000002"/>
    <n v="0"/>
    <n v="8.8000000000000007"/>
    <m/>
  </r>
  <r>
    <x v="0"/>
    <s v="Kaduna"/>
    <x v="6"/>
    <s v="Internal Medicine"/>
    <s v="Admission"/>
    <s v="Male"/>
    <n v="7"/>
    <n v="6"/>
    <n v="1"/>
    <n v="2.9"/>
    <n v="142.85714285714286"/>
    <n v="20.3"/>
    <m/>
  </r>
  <r>
    <x v="4"/>
    <s v="Borno"/>
    <x v="13"/>
    <s v="Outpatient"/>
    <s v="Medication"/>
    <s v="Female"/>
    <n v="2"/>
    <n v="1"/>
    <n v="0"/>
    <n v="1.9"/>
    <n v="0"/>
    <n v="3.8"/>
    <m/>
  </r>
  <r>
    <x v="8"/>
    <s v="Kano"/>
    <x v="8"/>
    <s v="Maternity"/>
    <s v="Delivery"/>
    <s v="Male"/>
    <n v="0"/>
    <n v="0"/>
    <n v="0"/>
    <n v="3.1"/>
    <n v="0"/>
    <n v="0"/>
    <m/>
  </r>
  <r>
    <x v="1"/>
    <s v="Kaduna"/>
    <x v="6"/>
    <s v="Outpatient"/>
    <s v="Admission"/>
    <s v="Male"/>
    <n v="4"/>
    <n v="4"/>
    <n v="0"/>
    <n v="2.1"/>
    <n v="0"/>
    <n v="8.4"/>
    <m/>
  </r>
  <r>
    <x v="3"/>
    <s v="FCT"/>
    <x v="16"/>
    <s v="Surgery"/>
    <s v="Admission"/>
    <s v="Female"/>
    <n v="6"/>
    <n v="5"/>
    <n v="0"/>
    <n v="4.0999999999999996"/>
    <n v="0"/>
    <n v="24.599999999999998"/>
    <m/>
  </r>
  <r>
    <x v="8"/>
    <s v="Delta"/>
    <x v="0"/>
    <s v="Internal Medicine"/>
    <s v="Surgery"/>
    <s v="Female"/>
    <n v="6"/>
    <n v="5"/>
    <n v="0"/>
    <n v="4.5"/>
    <n v="0"/>
    <n v="27"/>
    <m/>
  </r>
  <r>
    <x v="5"/>
    <s v="Borno"/>
    <x v="9"/>
    <s v="Surgery"/>
    <s v="Lab Test"/>
    <s v="Male"/>
    <n v="4"/>
    <n v="3"/>
    <n v="0"/>
    <n v="2.2000000000000002"/>
    <n v="0"/>
    <n v="8.8000000000000007"/>
    <m/>
  </r>
  <r>
    <x v="7"/>
    <s v="Lagos"/>
    <x v="15"/>
    <s v="Emergency"/>
    <s v="Surgery"/>
    <s v="Male"/>
    <n v="4"/>
    <n v="4"/>
    <n v="0"/>
    <n v="3"/>
    <n v="0"/>
    <n v="12"/>
    <m/>
  </r>
  <r>
    <x v="3"/>
    <s v="Anambra"/>
    <x v="19"/>
    <s v="Emergency"/>
    <s v="Consultation"/>
    <s v="Female"/>
    <n v="3"/>
    <n v="2"/>
    <n v="0"/>
    <n v="4"/>
    <n v="0"/>
    <n v="12"/>
    <m/>
  </r>
  <r>
    <x v="5"/>
    <s v="FCT"/>
    <x v="16"/>
    <s v="Pediatrics"/>
    <s v="Lab Test"/>
    <s v="Male"/>
    <n v="3"/>
    <n v="3"/>
    <n v="0"/>
    <n v="4.9000000000000004"/>
    <n v="0"/>
    <n v="14.700000000000001"/>
    <m/>
  </r>
  <r>
    <x v="3"/>
    <s v="Rivers"/>
    <x v="18"/>
    <s v="Maternity"/>
    <s v="Lab Test"/>
    <s v="Male"/>
    <n v="1"/>
    <n v="0"/>
    <n v="0"/>
    <n v="2.1"/>
    <n v="0"/>
    <n v="2.1"/>
    <m/>
  </r>
  <r>
    <x v="9"/>
    <s v="Borno"/>
    <x v="9"/>
    <s v="Outpatient"/>
    <s v="Lab Test"/>
    <s v="Male"/>
    <n v="2"/>
    <n v="2"/>
    <n v="1"/>
    <n v="2.2999999999999998"/>
    <n v="500"/>
    <n v="4.5999999999999996"/>
    <m/>
  </r>
  <r>
    <x v="9"/>
    <s v="Lagos"/>
    <x v="15"/>
    <s v="Surgery"/>
    <s v="Surgery"/>
    <s v="Male"/>
    <n v="4"/>
    <n v="4"/>
    <n v="0"/>
    <n v="2.7"/>
    <n v="0"/>
    <n v="10.8"/>
    <m/>
  </r>
  <r>
    <x v="10"/>
    <s v="Kano"/>
    <x v="7"/>
    <s v="Surgery"/>
    <s v="Surgery"/>
    <s v="Female"/>
    <n v="3"/>
    <n v="3"/>
    <n v="1"/>
    <n v="3.1"/>
    <n v="333.33333333333331"/>
    <n v="9.3000000000000007"/>
    <m/>
  </r>
  <r>
    <x v="0"/>
    <s v="Kaduna"/>
    <x v="5"/>
    <s v="Pediatrics"/>
    <s v="Lab Test"/>
    <s v="Male"/>
    <n v="7"/>
    <n v="6"/>
    <n v="0"/>
    <n v="3.9"/>
    <n v="0"/>
    <n v="27.3"/>
    <m/>
  </r>
  <r>
    <x v="9"/>
    <s v="Kano"/>
    <x v="7"/>
    <s v="Emergency"/>
    <s v="Medication"/>
    <s v="Female"/>
    <n v="4"/>
    <n v="4"/>
    <n v="0"/>
    <n v="2.1"/>
    <n v="0"/>
    <n v="8.4"/>
    <m/>
  </r>
  <r>
    <x v="4"/>
    <s v="Kano"/>
    <x v="7"/>
    <s v="Pediatrics"/>
    <s v="Surgery"/>
    <s v="Male"/>
    <n v="5"/>
    <n v="4"/>
    <n v="1"/>
    <n v="4.5"/>
    <n v="200"/>
    <n v="22.5"/>
    <m/>
  </r>
  <r>
    <x v="7"/>
    <s v="Delta"/>
    <x v="12"/>
    <s v="Internal Medicine"/>
    <s v="Lab Test"/>
    <s v="Male"/>
    <n v="2"/>
    <n v="2"/>
    <n v="0"/>
    <n v="2.2999999999999998"/>
    <n v="0"/>
    <n v="4.5999999999999996"/>
    <m/>
  </r>
  <r>
    <x v="1"/>
    <s v="Delta"/>
    <x v="12"/>
    <s v="Internal Medicine"/>
    <s v="Lab Test"/>
    <s v="Male"/>
    <n v="4"/>
    <n v="4"/>
    <n v="0"/>
    <n v="4"/>
    <n v="0"/>
    <n v="16"/>
    <m/>
  </r>
  <r>
    <x v="6"/>
    <s v="Kaduna"/>
    <x v="5"/>
    <s v="Pediatrics"/>
    <s v="Lab Test"/>
    <s v="Female"/>
    <n v="1"/>
    <n v="1"/>
    <n v="0"/>
    <n v="1.7"/>
    <n v="0"/>
    <n v="1.7"/>
    <m/>
  </r>
  <r>
    <x v="3"/>
    <s v="Anambra"/>
    <x v="19"/>
    <s v="Maternity"/>
    <s v="Surgery"/>
    <s v="Male"/>
    <n v="2"/>
    <n v="1"/>
    <n v="0"/>
    <n v="1.6"/>
    <n v="0"/>
    <n v="3.2"/>
    <m/>
  </r>
  <r>
    <x v="2"/>
    <s v="Kaduna"/>
    <x v="6"/>
    <s v="Outpatient"/>
    <s v="Delivery"/>
    <s v="Female"/>
    <n v="5"/>
    <n v="5"/>
    <n v="0"/>
    <n v="4"/>
    <n v="0"/>
    <n v="20"/>
    <m/>
  </r>
  <r>
    <x v="8"/>
    <s v="Kano"/>
    <x v="7"/>
    <s v="Internal Medicine"/>
    <s v="Lab Test"/>
    <s v="Female"/>
    <n v="4"/>
    <n v="4"/>
    <n v="0"/>
    <n v="3.1"/>
    <n v="0"/>
    <n v="12.4"/>
    <m/>
  </r>
  <r>
    <x v="0"/>
    <s v="Rivers"/>
    <x v="18"/>
    <s v="Maternity"/>
    <s v="Admission"/>
    <s v="Male"/>
    <n v="7"/>
    <n v="5"/>
    <n v="0"/>
    <n v="2.2999999999999998"/>
    <n v="0"/>
    <n v="16.099999999999998"/>
    <m/>
  </r>
  <r>
    <x v="8"/>
    <s v="Rivers"/>
    <x v="18"/>
    <s v="Surgery"/>
    <s v="Delivery"/>
    <s v="Male"/>
    <n v="3"/>
    <n v="2"/>
    <n v="0"/>
    <n v="2.1"/>
    <n v="0"/>
    <n v="6.3000000000000007"/>
    <m/>
  </r>
  <r>
    <x v="6"/>
    <s v="Lagos"/>
    <x v="3"/>
    <s v="Maternity"/>
    <s v="Medication"/>
    <s v="Female"/>
    <n v="4"/>
    <n v="4"/>
    <n v="0"/>
    <n v="2.2000000000000002"/>
    <n v="0"/>
    <n v="8.8000000000000007"/>
    <m/>
  </r>
  <r>
    <x v="8"/>
    <s v="Edo"/>
    <x v="4"/>
    <s v="Maternity"/>
    <s v="Medication"/>
    <s v="Female"/>
    <n v="4"/>
    <n v="4"/>
    <n v="1"/>
    <n v="3.4"/>
    <n v="250"/>
    <n v="13.6"/>
    <m/>
  </r>
  <r>
    <x v="4"/>
    <s v="Delta"/>
    <x v="0"/>
    <s v="Maternity"/>
    <s v="Medication"/>
    <s v="Male"/>
    <n v="8"/>
    <n v="8"/>
    <n v="0"/>
    <n v="5.6"/>
    <n v="0"/>
    <n v="44.8"/>
    <m/>
  </r>
  <r>
    <x v="7"/>
    <s v="Kano"/>
    <x v="7"/>
    <s v="Internal Medicine"/>
    <s v="Medication"/>
    <s v="Female"/>
    <n v="5"/>
    <n v="5"/>
    <n v="0"/>
    <n v="3.3"/>
    <n v="0"/>
    <n v="16.5"/>
    <m/>
  </r>
  <r>
    <x v="2"/>
    <s v="Edo"/>
    <x v="11"/>
    <s v="Pediatrics"/>
    <s v="Consultation"/>
    <s v="Male"/>
    <n v="6"/>
    <n v="6"/>
    <n v="1"/>
    <n v="5"/>
    <n v="166.66666666666666"/>
    <n v="30"/>
    <m/>
  </r>
  <r>
    <x v="0"/>
    <s v="Borno"/>
    <x v="9"/>
    <s v="Surgery"/>
    <s v="Surgery"/>
    <s v="Male"/>
    <n v="2"/>
    <n v="1"/>
    <n v="0"/>
    <n v="3.4"/>
    <n v="0"/>
    <n v="6.8"/>
    <m/>
  </r>
  <r>
    <x v="0"/>
    <s v="FCT"/>
    <x v="1"/>
    <s v="Emergency"/>
    <s v="Delivery"/>
    <s v="Female"/>
    <n v="3"/>
    <n v="3"/>
    <n v="0"/>
    <n v="3.9"/>
    <n v="0"/>
    <n v="11.7"/>
    <m/>
  </r>
  <r>
    <x v="8"/>
    <s v="Kaduna"/>
    <x v="5"/>
    <s v="Emergency"/>
    <s v="Delivery"/>
    <s v="Female"/>
    <n v="6"/>
    <n v="5"/>
    <n v="0"/>
    <n v="2.8"/>
    <n v="0"/>
    <n v="16.799999999999997"/>
    <m/>
  </r>
  <r>
    <x v="4"/>
    <s v="Oyo"/>
    <x v="14"/>
    <s v="Surgery"/>
    <s v="Consultation"/>
    <s v="Male"/>
    <n v="4"/>
    <n v="4"/>
    <n v="0"/>
    <n v="2.8"/>
    <n v="0"/>
    <n v="11.2"/>
    <m/>
  </r>
  <r>
    <x v="2"/>
    <s v="Borno"/>
    <x v="13"/>
    <s v="Maternity"/>
    <s v="Surgery"/>
    <s v="Male"/>
    <n v="6"/>
    <n v="6"/>
    <n v="0"/>
    <n v="4.5"/>
    <n v="0"/>
    <n v="27"/>
    <m/>
  </r>
  <r>
    <x v="1"/>
    <s v="Lagos"/>
    <x v="3"/>
    <s v="Surgery"/>
    <s v="Admission"/>
    <s v="Female"/>
    <n v="5"/>
    <n v="3"/>
    <n v="0"/>
    <n v="4.3"/>
    <n v="0"/>
    <n v="21.5"/>
    <m/>
  </r>
  <r>
    <x v="1"/>
    <s v="Edo"/>
    <x v="4"/>
    <s v="Surgery"/>
    <s v="Surgery"/>
    <s v="Female"/>
    <n v="3"/>
    <n v="3"/>
    <n v="0"/>
    <n v="2.2999999999999998"/>
    <n v="0"/>
    <n v="6.8999999999999995"/>
    <m/>
  </r>
  <r>
    <x v="6"/>
    <s v="Edo"/>
    <x v="4"/>
    <s v="Emergency"/>
    <s v="Medication"/>
    <s v="Female"/>
    <n v="8"/>
    <n v="7"/>
    <n v="0"/>
    <n v="2.5"/>
    <n v="0"/>
    <n v="20"/>
    <m/>
  </r>
  <r>
    <x v="8"/>
    <s v="Edo"/>
    <x v="4"/>
    <s v="Pediatrics"/>
    <s v="Delivery"/>
    <s v="Female"/>
    <n v="6"/>
    <n v="6"/>
    <n v="1"/>
    <n v="1.6"/>
    <n v="166.66666666666666"/>
    <n v="9.6000000000000014"/>
    <m/>
  </r>
  <r>
    <x v="5"/>
    <s v="Kaduna"/>
    <x v="6"/>
    <s v="Emergency"/>
    <s v="Admission"/>
    <s v="Male"/>
    <n v="6"/>
    <n v="6"/>
    <n v="0"/>
    <n v="2.1"/>
    <n v="0"/>
    <n v="12.600000000000001"/>
    <m/>
  </r>
  <r>
    <x v="1"/>
    <s v="Oyo"/>
    <x v="14"/>
    <s v="Pediatrics"/>
    <s v="Lab Test"/>
    <s v="Female"/>
    <n v="3"/>
    <n v="3"/>
    <n v="0"/>
    <n v="2.9"/>
    <n v="0"/>
    <n v="8.6999999999999993"/>
    <m/>
  </r>
  <r>
    <x v="7"/>
    <s v="Edo"/>
    <x v="4"/>
    <s v="Outpatient"/>
    <s v="Admission"/>
    <s v="Male"/>
    <n v="7"/>
    <n v="6"/>
    <n v="0"/>
    <n v="0.9"/>
    <n v="0"/>
    <n v="6.3"/>
    <m/>
  </r>
  <r>
    <x v="5"/>
    <s v="Anambra"/>
    <x v="2"/>
    <s v="Outpatient"/>
    <s v="Consultation"/>
    <s v="Female"/>
    <n v="7"/>
    <n v="6"/>
    <n v="0"/>
    <n v="2.8"/>
    <n v="0"/>
    <n v="19.599999999999998"/>
    <m/>
  </r>
  <r>
    <x v="3"/>
    <s v="Anambra"/>
    <x v="19"/>
    <s v="Pediatrics"/>
    <s v="Surgery"/>
    <s v="Male"/>
    <n v="4"/>
    <n v="4"/>
    <n v="0"/>
    <n v="3.4"/>
    <n v="0"/>
    <n v="13.6"/>
    <m/>
  </r>
  <r>
    <x v="1"/>
    <s v="Edo"/>
    <x v="4"/>
    <s v="Pediatrics"/>
    <s v="Consultation"/>
    <s v="Female"/>
    <n v="7"/>
    <n v="5"/>
    <n v="0"/>
    <n v="3.1"/>
    <n v="0"/>
    <n v="21.7"/>
    <m/>
  </r>
  <r>
    <x v="3"/>
    <s v="Lagos"/>
    <x v="15"/>
    <s v="Emergency"/>
    <s v="Lab Test"/>
    <s v="Female"/>
    <n v="6"/>
    <n v="5"/>
    <n v="0"/>
    <n v="3"/>
    <n v="0"/>
    <n v="18"/>
    <m/>
  </r>
  <r>
    <x v="1"/>
    <s v="Delta"/>
    <x v="12"/>
    <s v="Internal Medicine"/>
    <s v="Lab Test"/>
    <s v="Female"/>
    <n v="7"/>
    <n v="6"/>
    <n v="0"/>
    <n v="1.6"/>
    <n v="0"/>
    <n v="11.200000000000001"/>
    <m/>
  </r>
  <r>
    <x v="11"/>
    <s v="Oyo"/>
    <x v="14"/>
    <s v="Surgery"/>
    <s v="Consultation"/>
    <s v="Male"/>
    <n v="4"/>
    <n v="4"/>
    <n v="0"/>
    <n v="3.7"/>
    <n v="0"/>
    <n v="14.8"/>
    <m/>
  </r>
  <r>
    <x v="8"/>
    <s v="Edo"/>
    <x v="4"/>
    <s v="Maternity"/>
    <s v="Delivery"/>
    <s v="Male"/>
    <n v="5"/>
    <n v="3"/>
    <n v="0"/>
    <n v="2.2999999999999998"/>
    <n v="0"/>
    <n v="11.5"/>
    <m/>
  </r>
  <r>
    <x v="2"/>
    <s v="Lagos"/>
    <x v="3"/>
    <s v="Outpatient"/>
    <s v="Consultation"/>
    <s v="Male"/>
    <n v="4"/>
    <n v="2"/>
    <n v="0"/>
    <n v="3.5"/>
    <n v="0"/>
    <n v="14"/>
    <m/>
  </r>
  <r>
    <x v="9"/>
    <s v="Borno"/>
    <x v="9"/>
    <s v="Maternity"/>
    <s v="Consultation"/>
    <s v="Male"/>
    <n v="4"/>
    <n v="3"/>
    <n v="0"/>
    <n v="2.8"/>
    <n v="0"/>
    <n v="11.2"/>
    <m/>
  </r>
  <r>
    <x v="9"/>
    <s v="Borno"/>
    <x v="9"/>
    <s v="Emergency"/>
    <s v="Surgery"/>
    <s v="Female"/>
    <n v="6"/>
    <n v="6"/>
    <n v="0"/>
    <n v="1.5"/>
    <n v="0"/>
    <n v="9"/>
    <m/>
  </r>
  <r>
    <x v="8"/>
    <s v="Oyo"/>
    <x v="17"/>
    <s v="Outpatient"/>
    <s v="Delivery"/>
    <s v="Male"/>
    <n v="3"/>
    <n v="2"/>
    <n v="0"/>
    <n v="1.7"/>
    <n v="0"/>
    <n v="5.0999999999999996"/>
    <m/>
  </r>
  <r>
    <x v="6"/>
    <s v="Rivers"/>
    <x v="10"/>
    <s v="Emergency"/>
    <s v="Delivery"/>
    <s v="Female"/>
    <n v="4"/>
    <n v="3"/>
    <n v="0"/>
    <n v="2.6"/>
    <n v="0"/>
    <n v="10.4"/>
    <m/>
  </r>
  <r>
    <x v="1"/>
    <s v="Delta"/>
    <x v="0"/>
    <s v="Surgery"/>
    <s v="Consultation"/>
    <s v="Male"/>
    <n v="6"/>
    <n v="6"/>
    <n v="0"/>
    <n v="2.4"/>
    <n v="0"/>
    <n v="14.399999999999999"/>
    <m/>
  </r>
  <r>
    <x v="3"/>
    <s v="Oyo"/>
    <x v="17"/>
    <s v="Maternity"/>
    <s v="Lab Test"/>
    <s v="Female"/>
    <n v="4"/>
    <n v="4"/>
    <n v="1"/>
    <n v="4.5"/>
    <n v="250"/>
    <n v="18"/>
    <m/>
  </r>
  <r>
    <x v="5"/>
    <s v="FCT"/>
    <x v="16"/>
    <s v="Internal Medicine"/>
    <s v="Medication"/>
    <s v="Female"/>
    <n v="2"/>
    <n v="2"/>
    <n v="0"/>
    <n v="1.9"/>
    <n v="0"/>
    <n v="3.8"/>
    <m/>
  </r>
  <r>
    <x v="1"/>
    <s v="Lagos"/>
    <x v="15"/>
    <s v="Maternity"/>
    <s v="Lab Test"/>
    <s v="Male"/>
    <n v="2"/>
    <n v="2"/>
    <n v="0"/>
    <n v="5.9"/>
    <n v="0"/>
    <n v="11.8"/>
    <m/>
  </r>
  <r>
    <x v="7"/>
    <s v="Edo"/>
    <x v="4"/>
    <s v="Maternity"/>
    <s v="Delivery"/>
    <s v="Female"/>
    <n v="5"/>
    <n v="4"/>
    <n v="0"/>
    <n v="3.3"/>
    <n v="0"/>
    <n v="16.5"/>
    <m/>
  </r>
  <r>
    <x v="1"/>
    <s v="FCT"/>
    <x v="1"/>
    <s v="Outpatient"/>
    <s v="Medication"/>
    <s v="Male"/>
    <n v="5"/>
    <n v="5"/>
    <n v="1"/>
    <n v="2.1"/>
    <n v="200"/>
    <n v="10.5"/>
    <m/>
  </r>
  <r>
    <x v="5"/>
    <s v="Kano"/>
    <x v="8"/>
    <s v="Maternity"/>
    <s v="Surgery"/>
    <s v="Male"/>
    <n v="7"/>
    <n v="7"/>
    <n v="0"/>
    <n v="3.2"/>
    <n v="0"/>
    <n v="22.400000000000002"/>
    <m/>
  </r>
  <r>
    <x v="10"/>
    <s v="Kaduna"/>
    <x v="6"/>
    <s v="Outpatient"/>
    <s v="Consultation"/>
    <s v="Male"/>
    <n v="7"/>
    <n v="6"/>
    <n v="0"/>
    <n v="2.6"/>
    <n v="0"/>
    <n v="18.2"/>
    <m/>
  </r>
  <r>
    <x v="5"/>
    <s v="Edo"/>
    <x v="11"/>
    <s v="Internal Medicine"/>
    <s v="Surgery"/>
    <s v="Male"/>
    <n v="5"/>
    <n v="5"/>
    <n v="1"/>
    <n v="3.6"/>
    <n v="200"/>
    <n v="18"/>
    <m/>
  </r>
  <r>
    <x v="11"/>
    <s v="Kaduna"/>
    <x v="5"/>
    <s v="Pediatrics"/>
    <s v="Surgery"/>
    <s v="Male"/>
    <n v="2"/>
    <n v="2"/>
    <n v="0"/>
    <n v="2.2000000000000002"/>
    <n v="0"/>
    <n v="4.4000000000000004"/>
    <m/>
  </r>
  <r>
    <x v="9"/>
    <s v="FCT"/>
    <x v="1"/>
    <s v="Pediatrics"/>
    <s v="Delivery"/>
    <s v="Female"/>
    <n v="5"/>
    <n v="5"/>
    <n v="0"/>
    <n v="2.7"/>
    <n v="0"/>
    <n v="13.5"/>
    <m/>
  </r>
  <r>
    <x v="0"/>
    <s v="Rivers"/>
    <x v="18"/>
    <s v="Internal Medicine"/>
    <s v="Delivery"/>
    <s v="Male"/>
    <n v="7"/>
    <n v="7"/>
    <n v="0"/>
    <n v="3.6"/>
    <n v="0"/>
    <n v="25.2"/>
    <m/>
  </r>
  <r>
    <x v="5"/>
    <s v="Delta"/>
    <x v="0"/>
    <s v="Maternity"/>
    <s v="Delivery"/>
    <s v="Male"/>
    <n v="5"/>
    <n v="4"/>
    <n v="0"/>
    <n v="3.5"/>
    <n v="0"/>
    <n v="17.5"/>
    <m/>
  </r>
  <r>
    <x v="11"/>
    <s v="Delta"/>
    <x v="12"/>
    <s v="Pediatrics"/>
    <s v="Surgery"/>
    <s v="Female"/>
    <n v="2"/>
    <n v="2"/>
    <n v="0"/>
    <n v="-0.3"/>
    <n v="0"/>
    <n v="-0.6"/>
    <m/>
  </r>
  <r>
    <x v="11"/>
    <s v="Rivers"/>
    <x v="18"/>
    <s v="Outpatient"/>
    <s v="Surgery"/>
    <s v="Female"/>
    <n v="2"/>
    <n v="2"/>
    <n v="0"/>
    <n v="4.2"/>
    <n v="0"/>
    <n v="8.4"/>
    <m/>
  </r>
  <r>
    <x v="0"/>
    <s v="FCT"/>
    <x v="1"/>
    <s v="Internal Medicine"/>
    <s v="Surgery"/>
    <s v="Female"/>
    <n v="6"/>
    <n v="6"/>
    <n v="0"/>
    <n v="2.9"/>
    <n v="0"/>
    <n v="17.399999999999999"/>
    <m/>
  </r>
  <r>
    <x v="5"/>
    <s v="FCT"/>
    <x v="1"/>
    <s v="Outpatient"/>
    <s v="Delivery"/>
    <s v="Female"/>
    <n v="11"/>
    <n v="9"/>
    <n v="1"/>
    <n v="3.1"/>
    <n v="90.909090909090907"/>
    <n v="34.1"/>
    <m/>
  </r>
  <r>
    <x v="6"/>
    <s v="Edo"/>
    <x v="11"/>
    <s v="Pediatrics"/>
    <s v="Delivery"/>
    <s v="Male"/>
    <n v="6"/>
    <n v="6"/>
    <n v="0"/>
    <n v="3.2"/>
    <n v="0"/>
    <n v="19.200000000000003"/>
    <m/>
  </r>
  <r>
    <x v="4"/>
    <s v="Kaduna"/>
    <x v="6"/>
    <s v="Internal Medicine"/>
    <s v="Medication"/>
    <s v="Male"/>
    <n v="4"/>
    <n v="4"/>
    <n v="0"/>
    <n v="4.2"/>
    <n v="0"/>
    <n v="16.8"/>
    <m/>
  </r>
  <r>
    <x v="8"/>
    <s v="Kaduna"/>
    <x v="6"/>
    <s v="Internal Medicine"/>
    <s v="Lab Test"/>
    <s v="Male"/>
    <n v="4"/>
    <n v="4"/>
    <n v="0"/>
    <n v="2.1"/>
    <n v="0"/>
    <n v="8.4"/>
    <m/>
  </r>
  <r>
    <x v="1"/>
    <s v="Kano"/>
    <x v="7"/>
    <s v="Emergency"/>
    <s v="Lab Test"/>
    <s v="Male"/>
    <n v="5"/>
    <n v="5"/>
    <n v="0"/>
    <n v="3.3"/>
    <n v="0"/>
    <n v="16.5"/>
    <m/>
  </r>
  <r>
    <x v="11"/>
    <s v="Kaduna"/>
    <x v="5"/>
    <s v="Outpatient"/>
    <s v="Consultation"/>
    <s v="Female"/>
    <n v="6"/>
    <n v="6"/>
    <n v="2"/>
    <n v="4"/>
    <n v="333.33333333333331"/>
    <n v="24"/>
    <m/>
  </r>
  <r>
    <x v="6"/>
    <s v="Kaduna"/>
    <x v="6"/>
    <s v="Pediatrics"/>
    <s v="Admission"/>
    <s v="Female"/>
    <n v="2"/>
    <n v="1"/>
    <n v="0"/>
    <n v="1.3"/>
    <n v="0"/>
    <n v="2.6"/>
    <m/>
  </r>
  <r>
    <x v="11"/>
    <s v="Lagos"/>
    <x v="3"/>
    <s v="Surgery"/>
    <s v="Delivery"/>
    <s v="Female"/>
    <n v="11"/>
    <n v="11"/>
    <n v="0"/>
    <n v="0.6"/>
    <n v="0"/>
    <n v="6.6"/>
    <m/>
  </r>
  <r>
    <x v="9"/>
    <s v="Kano"/>
    <x v="7"/>
    <s v="Maternity"/>
    <s v="Lab Test"/>
    <s v="Male"/>
    <n v="5"/>
    <n v="4"/>
    <n v="0"/>
    <n v="3.2"/>
    <n v="0"/>
    <n v="16"/>
    <m/>
  </r>
  <r>
    <x v="2"/>
    <s v="Edo"/>
    <x v="4"/>
    <s v="Internal Medicine"/>
    <s v="Surgery"/>
    <s v="Female"/>
    <n v="4"/>
    <n v="4"/>
    <n v="0"/>
    <n v="2.2999999999999998"/>
    <n v="0"/>
    <n v="9.1999999999999993"/>
    <m/>
  </r>
  <r>
    <x v="8"/>
    <s v="Oyo"/>
    <x v="14"/>
    <s v="Internal Medicine"/>
    <s v="Medication"/>
    <s v="Female"/>
    <n v="4"/>
    <n v="4"/>
    <n v="1"/>
    <n v="2.6"/>
    <n v="250"/>
    <n v="10.4"/>
    <m/>
  </r>
  <r>
    <x v="10"/>
    <s v="Anambra"/>
    <x v="19"/>
    <s v="Internal Medicine"/>
    <s v="Surgery"/>
    <s v="Female"/>
    <n v="3"/>
    <n v="3"/>
    <n v="0"/>
    <n v="2.1"/>
    <n v="0"/>
    <n v="6.3000000000000007"/>
    <m/>
  </r>
  <r>
    <x v="0"/>
    <s v="Delta"/>
    <x v="0"/>
    <s v="Internal Medicine"/>
    <s v="Admission"/>
    <s v="Female"/>
    <n v="6"/>
    <n v="5"/>
    <n v="0"/>
    <n v="2.2999999999999998"/>
    <n v="0"/>
    <n v="13.799999999999999"/>
    <m/>
  </r>
  <r>
    <x v="7"/>
    <s v="Oyo"/>
    <x v="17"/>
    <s v="Emergency"/>
    <s v="Medication"/>
    <s v="Female"/>
    <n v="4"/>
    <n v="4"/>
    <n v="0"/>
    <n v="2.9"/>
    <n v="0"/>
    <n v="11.6"/>
    <m/>
  </r>
  <r>
    <x v="6"/>
    <s v="Edo"/>
    <x v="4"/>
    <s v="Surgery"/>
    <s v="Delivery"/>
    <s v="Male"/>
    <n v="8"/>
    <n v="8"/>
    <n v="0"/>
    <n v="3.3"/>
    <n v="0"/>
    <n v="26.4"/>
    <m/>
  </r>
  <r>
    <x v="9"/>
    <s v="Edo"/>
    <x v="11"/>
    <s v="Emergency"/>
    <s v="Lab Test"/>
    <s v="Female"/>
    <n v="5"/>
    <n v="4"/>
    <n v="0"/>
    <n v="3.1"/>
    <n v="0"/>
    <n v="15.5"/>
    <m/>
  </r>
  <r>
    <x v="10"/>
    <s v="FCT"/>
    <x v="16"/>
    <s v="Pediatrics"/>
    <s v="Admission"/>
    <s v="Male"/>
    <n v="5"/>
    <n v="5"/>
    <n v="1"/>
    <n v="2.9"/>
    <n v="200"/>
    <n v="14.5"/>
    <m/>
  </r>
  <r>
    <x v="6"/>
    <s v="Edo"/>
    <x v="11"/>
    <s v="Internal Medicine"/>
    <s v="Consultation"/>
    <s v="Male"/>
    <n v="6"/>
    <n v="6"/>
    <n v="0"/>
    <n v="1.2"/>
    <n v="0"/>
    <n v="7.1999999999999993"/>
    <m/>
  </r>
  <r>
    <x v="7"/>
    <s v="Kaduna"/>
    <x v="6"/>
    <s v="Pediatrics"/>
    <s v="Lab Test"/>
    <s v="Male"/>
    <n v="4"/>
    <n v="4"/>
    <n v="1"/>
    <n v="2.2999999999999998"/>
    <n v="250"/>
    <n v="9.1999999999999993"/>
    <m/>
  </r>
  <r>
    <x v="7"/>
    <s v="Delta"/>
    <x v="12"/>
    <s v="Maternity"/>
    <s v="Surgery"/>
    <s v="Female"/>
    <n v="5"/>
    <n v="5"/>
    <n v="1"/>
    <n v="2.9"/>
    <n v="200"/>
    <n v="14.5"/>
    <m/>
  </r>
  <r>
    <x v="1"/>
    <s v="Kaduna"/>
    <x v="5"/>
    <s v="Emergency"/>
    <s v="Delivery"/>
    <s v="Male"/>
    <n v="5"/>
    <n v="5"/>
    <n v="0"/>
    <n v="3.8"/>
    <n v="0"/>
    <n v="19"/>
    <m/>
  </r>
  <r>
    <x v="10"/>
    <s v="Edo"/>
    <x v="4"/>
    <s v="Emergency"/>
    <s v="Admission"/>
    <s v="Male"/>
    <n v="4"/>
    <n v="4"/>
    <n v="0"/>
    <n v="1"/>
    <n v="0"/>
    <n v="4"/>
    <m/>
  </r>
  <r>
    <x v="10"/>
    <s v="FCT"/>
    <x v="16"/>
    <s v="Emergency"/>
    <s v="Lab Test"/>
    <s v="Female"/>
    <n v="8"/>
    <n v="7"/>
    <n v="1"/>
    <n v="3.5"/>
    <n v="125"/>
    <n v="28"/>
    <m/>
  </r>
  <r>
    <x v="3"/>
    <s v="Edo"/>
    <x v="11"/>
    <s v="Surgery"/>
    <s v="Delivery"/>
    <s v="Female"/>
    <n v="4"/>
    <n v="4"/>
    <n v="0"/>
    <n v="4.7"/>
    <n v="0"/>
    <n v="18.8"/>
    <m/>
  </r>
  <r>
    <x v="1"/>
    <s v="Lagos"/>
    <x v="15"/>
    <s v="Internal Medicine"/>
    <s v="Lab Test"/>
    <s v="Male"/>
    <n v="4"/>
    <n v="3"/>
    <n v="0"/>
    <n v="2.1"/>
    <n v="0"/>
    <n v="8.4"/>
    <m/>
  </r>
  <r>
    <x v="8"/>
    <s v="Kaduna"/>
    <x v="6"/>
    <s v="Pediatrics"/>
    <s v="Surgery"/>
    <s v="Male"/>
    <n v="8"/>
    <n v="8"/>
    <n v="0"/>
    <n v="2"/>
    <n v="0"/>
    <n v="16"/>
    <m/>
  </r>
  <r>
    <x v="0"/>
    <s v="Kaduna"/>
    <x v="6"/>
    <s v="Emergency"/>
    <s v="Delivery"/>
    <s v="Male"/>
    <n v="2"/>
    <n v="2"/>
    <n v="0"/>
    <n v="3.5"/>
    <n v="0"/>
    <n v="7"/>
    <m/>
  </r>
  <r>
    <x v="9"/>
    <s v="Kaduna"/>
    <x v="5"/>
    <s v="Pediatrics"/>
    <s v="Medication"/>
    <s v="Male"/>
    <n v="8"/>
    <n v="8"/>
    <n v="1"/>
    <n v="3.3"/>
    <n v="125"/>
    <n v="26.4"/>
    <m/>
  </r>
  <r>
    <x v="2"/>
    <s v="Delta"/>
    <x v="0"/>
    <s v="Pediatrics"/>
    <s v="Delivery"/>
    <s v="Male"/>
    <n v="7"/>
    <n v="7"/>
    <n v="0"/>
    <n v="4.7"/>
    <n v="0"/>
    <n v="32.9"/>
    <m/>
  </r>
  <r>
    <x v="7"/>
    <s v="Anambra"/>
    <x v="2"/>
    <s v="Internal Medicine"/>
    <s v="Delivery"/>
    <s v="Female"/>
    <n v="7"/>
    <n v="7"/>
    <n v="1"/>
    <n v="4.2"/>
    <n v="142.85714285714286"/>
    <n v="29.400000000000002"/>
    <m/>
  </r>
  <r>
    <x v="1"/>
    <s v="Rivers"/>
    <x v="18"/>
    <s v="Outpatient"/>
    <s v="Admission"/>
    <s v="Male"/>
    <n v="2"/>
    <n v="1"/>
    <n v="0"/>
    <n v="3"/>
    <n v="0"/>
    <n v="6"/>
    <m/>
  </r>
  <r>
    <x v="5"/>
    <s v="Kaduna"/>
    <x v="6"/>
    <s v="Pediatrics"/>
    <s v="Surgery"/>
    <s v="Male"/>
    <n v="3"/>
    <n v="3"/>
    <n v="0"/>
    <n v="3.5"/>
    <n v="0"/>
    <n v="10.5"/>
    <m/>
  </r>
  <r>
    <x v="9"/>
    <s v="Delta"/>
    <x v="0"/>
    <s v="Outpatient"/>
    <s v="Lab Test"/>
    <s v="Male"/>
    <n v="6"/>
    <n v="5"/>
    <n v="0"/>
    <n v="3.6"/>
    <n v="0"/>
    <n v="21.6"/>
    <m/>
  </r>
  <r>
    <x v="8"/>
    <s v="Kano"/>
    <x v="8"/>
    <s v="Maternity"/>
    <s v="Admission"/>
    <s v="Female"/>
    <n v="3"/>
    <n v="3"/>
    <n v="0"/>
    <n v="3.4"/>
    <n v="0"/>
    <n v="10.199999999999999"/>
    <m/>
  </r>
  <r>
    <x v="10"/>
    <s v="Oyo"/>
    <x v="14"/>
    <s v="Surgery"/>
    <s v="Delivery"/>
    <s v="Male"/>
    <n v="4"/>
    <n v="3"/>
    <n v="0"/>
    <n v="1.6"/>
    <n v="0"/>
    <n v="6.4"/>
    <m/>
  </r>
  <r>
    <x v="1"/>
    <s v="Lagos"/>
    <x v="15"/>
    <s v="Outpatient"/>
    <s v="Admission"/>
    <s v="Male"/>
    <n v="3"/>
    <n v="3"/>
    <n v="0"/>
    <n v="2.4"/>
    <n v="0"/>
    <n v="7.1999999999999993"/>
    <m/>
  </r>
  <r>
    <x v="8"/>
    <s v="Oyo"/>
    <x v="14"/>
    <s v="Surgery"/>
    <s v="Surgery"/>
    <s v="Female"/>
    <n v="5"/>
    <n v="5"/>
    <n v="0"/>
    <n v="2.2999999999999998"/>
    <n v="0"/>
    <n v="11.5"/>
    <m/>
  </r>
  <r>
    <x v="10"/>
    <s v="FCT"/>
    <x v="16"/>
    <s v="Pediatrics"/>
    <s v="Lab Test"/>
    <s v="Male"/>
    <n v="3"/>
    <n v="2"/>
    <n v="0"/>
    <n v="1.4"/>
    <n v="0"/>
    <n v="4.1999999999999993"/>
    <m/>
  </r>
  <r>
    <x v="2"/>
    <s v="Borno"/>
    <x v="9"/>
    <s v="Pediatrics"/>
    <s v="Delivery"/>
    <s v="Male"/>
    <n v="3"/>
    <n v="3"/>
    <n v="0"/>
    <n v="4.0999999999999996"/>
    <n v="0"/>
    <n v="12.299999999999999"/>
    <m/>
  </r>
  <r>
    <x v="2"/>
    <s v="FCT"/>
    <x v="1"/>
    <s v="Surgery"/>
    <s v="Admission"/>
    <s v="Male"/>
    <n v="2"/>
    <n v="2"/>
    <n v="0"/>
    <n v="3.1"/>
    <n v="0"/>
    <n v="6.2"/>
    <m/>
  </r>
  <r>
    <x v="2"/>
    <s v="Edo"/>
    <x v="4"/>
    <s v="Internal Medicine"/>
    <s v="Consultation"/>
    <s v="Female"/>
    <n v="6"/>
    <n v="6"/>
    <n v="1"/>
    <n v="3.5"/>
    <n v="166.66666666666666"/>
    <n v="21"/>
    <m/>
  </r>
  <r>
    <x v="5"/>
    <s v="Anambra"/>
    <x v="19"/>
    <s v="Pediatrics"/>
    <s v="Delivery"/>
    <s v="Female"/>
    <n v="4"/>
    <n v="3"/>
    <n v="0"/>
    <n v="4.9000000000000004"/>
    <n v="0"/>
    <n v="19.600000000000001"/>
    <m/>
  </r>
  <r>
    <x v="2"/>
    <s v="Edo"/>
    <x v="11"/>
    <s v="Maternity"/>
    <s v="Medication"/>
    <s v="Male"/>
    <n v="7"/>
    <n v="7"/>
    <n v="0"/>
    <n v="3.3"/>
    <n v="0"/>
    <n v="23.099999999999998"/>
    <m/>
  </r>
  <r>
    <x v="11"/>
    <s v="FCT"/>
    <x v="16"/>
    <s v="Internal Medicine"/>
    <s v="Admission"/>
    <s v="Female"/>
    <n v="4"/>
    <n v="4"/>
    <n v="0"/>
    <n v="3"/>
    <n v="0"/>
    <n v="12"/>
    <m/>
  </r>
  <r>
    <x v="6"/>
    <s v="Kaduna"/>
    <x v="5"/>
    <s v="Maternity"/>
    <s v="Admission"/>
    <s v="Female"/>
    <n v="2"/>
    <n v="2"/>
    <n v="0"/>
    <n v="3.2"/>
    <n v="0"/>
    <n v="6.4"/>
    <m/>
  </r>
  <r>
    <x v="4"/>
    <s v="FCT"/>
    <x v="1"/>
    <s v="Emergency"/>
    <s v="Delivery"/>
    <s v="Male"/>
    <n v="3"/>
    <n v="3"/>
    <n v="0"/>
    <n v="1.8"/>
    <n v="0"/>
    <n v="5.4"/>
    <m/>
  </r>
  <r>
    <x v="4"/>
    <s v="Borno"/>
    <x v="13"/>
    <s v="Internal Medicine"/>
    <s v="Lab Test"/>
    <s v="Female"/>
    <n v="5"/>
    <n v="5"/>
    <n v="0"/>
    <n v="3.4"/>
    <n v="0"/>
    <n v="17"/>
    <m/>
  </r>
  <r>
    <x v="0"/>
    <s v="Edo"/>
    <x v="11"/>
    <s v="Maternity"/>
    <s v="Consultation"/>
    <s v="Male"/>
    <n v="3"/>
    <n v="3"/>
    <n v="0"/>
    <n v="2.6"/>
    <n v="0"/>
    <n v="7.8000000000000007"/>
    <m/>
  </r>
  <r>
    <x v="0"/>
    <s v="Lagos"/>
    <x v="15"/>
    <s v="Surgery"/>
    <s v="Medication"/>
    <s v="Female"/>
    <n v="3"/>
    <n v="3"/>
    <n v="0"/>
    <n v="3.3"/>
    <n v="0"/>
    <n v="9.8999999999999986"/>
    <m/>
  </r>
  <r>
    <x v="0"/>
    <s v="Delta"/>
    <x v="12"/>
    <s v="Emergency"/>
    <s v="Lab Test"/>
    <s v="Female"/>
    <n v="6"/>
    <n v="5"/>
    <n v="0"/>
    <n v="3.8"/>
    <n v="0"/>
    <n v="22.799999999999997"/>
    <m/>
  </r>
  <r>
    <x v="9"/>
    <s v="Rivers"/>
    <x v="18"/>
    <s v="Surgery"/>
    <s v="Lab Test"/>
    <s v="Female"/>
    <n v="6"/>
    <n v="6"/>
    <n v="0"/>
    <n v="4.9000000000000004"/>
    <n v="0"/>
    <n v="29.400000000000002"/>
    <m/>
  </r>
  <r>
    <x v="3"/>
    <s v="Lagos"/>
    <x v="3"/>
    <s v="Pediatrics"/>
    <s v="Surgery"/>
    <s v="Female"/>
    <n v="4"/>
    <n v="4"/>
    <n v="0"/>
    <n v="2.9"/>
    <n v="0"/>
    <n v="11.6"/>
    <m/>
  </r>
  <r>
    <x v="7"/>
    <s v="Lagos"/>
    <x v="15"/>
    <s v="Maternity"/>
    <s v="Surgery"/>
    <s v="Female"/>
    <n v="6"/>
    <n v="6"/>
    <n v="0"/>
    <n v="1.3"/>
    <n v="0"/>
    <n v="7.8000000000000007"/>
    <m/>
  </r>
  <r>
    <x v="5"/>
    <s v="Delta"/>
    <x v="12"/>
    <s v="Surgery"/>
    <s v="Medication"/>
    <s v="Male"/>
    <n v="7"/>
    <n v="7"/>
    <n v="2"/>
    <n v="2.6"/>
    <n v="285.71428571428572"/>
    <n v="18.2"/>
    <m/>
  </r>
  <r>
    <x v="0"/>
    <s v="Lagos"/>
    <x v="15"/>
    <s v="Surgery"/>
    <s v="Delivery"/>
    <s v="Female"/>
    <n v="5"/>
    <n v="4"/>
    <n v="0"/>
    <n v="3.7"/>
    <n v="0"/>
    <n v="18.5"/>
    <m/>
  </r>
  <r>
    <x v="5"/>
    <s v="Rivers"/>
    <x v="18"/>
    <s v="Outpatient"/>
    <s v="Consultation"/>
    <s v="Female"/>
    <n v="5"/>
    <n v="5"/>
    <n v="1"/>
    <n v="3.5"/>
    <n v="200"/>
    <n v="17.5"/>
    <m/>
  </r>
  <r>
    <x v="3"/>
    <s v="Lagos"/>
    <x v="15"/>
    <s v="Pediatrics"/>
    <s v="Lab Test"/>
    <s v="Male"/>
    <n v="4"/>
    <n v="4"/>
    <n v="1"/>
    <n v="2.7"/>
    <n v="250"/>
    <n v="10.8"/>
    <m/>
  </r>
  <r>
    <x v="9"/>
    <s v="Borno"/>
    <x v="13"/>
    <s v="Pediatrics"/>
    <s v="Medication"/>
    <s v="Male"/>
    <n v="3"/>
    <n v="3"/>
    <n v="0"/>
    <n v="3.1"/>
    <n v="0"/>
    <n v="9.3000000000000007"/>
    <m/>
  </r>
  <r>
    <x v="8"/>
    <s v="Edo"/>
    <x v="11"/>
    <s v="Internal Medicine"/>
    <s v="Surgery"/>
    <s v="Male"/>
    <n v="5"/>
    <n v="4"/>
    <n v="0"/>
    <n v="2.2999999999999998"/>
    <n v="0"/>
    <n v="11.5"/>
    <m/>
  </r>
  <r>
    <x v="10"/>
    <s v="Kaduna"/>
    <x v="6"/>
    <s v="Pediatrics"/>
    <s v="Admission"/>
    <s v="Female"/>
    <n v="6"/>
    <n v="4"/>
    <n v="0"/>
    <n v="2.7"/>
    <n v="0"/>
    <n v="16.200000000000003"/>
    <m/>
  </r>
  <r>
    <x v="4"/>
    <s v="Kaduna"/>
    <x v="6"/>
    <s v="Surgery"/>
    <s v="Consultation"/>
    <s v="Male"/>
    <n v="4"/>
    <n v="4"/>
    <n v="0"/>
    <n v="2.2999999999999998"/>
    <n v="0"/>
    <n v="9.1999999999999993"/>
    <m/>
  </r>
  <r>
    <x v="8"/>
    <s v="Rivers"/>
    <x v="10"/>
    <s v="Internal Medicine"/>
    <s v="Consultation"/>
    <s v="Male"/>
    <n v="5"/>
    <n v="4"/>
    <n v="2"/>
    <n v="2.7"/>
    <n v="400"/>
    <n v="13.5"/>
    <m/>
  </r>
  <r>
    <x v="2"/>
    <s v="Kaduna"/>
    <x v="5"/>
    <s v="Surgery"/>
    <s v="Medication"/>
    <s v="Female"/>
    <n v="3"/>
    <n v="2"/>
    <n v="0"/>
    <n v="3"/>
    <n v="0"/>
    <n v="9"/>
    <m/>
  </r>
  <r>
    <x v="10"/>
    <s v="Rivers"/>
    <x v="10"/>
    <s v="Surgery"/>
    <s v="Medication"/>
    <s v="Female"/>
    <n v="12"/>
    <n v="12"/>
    <n v="0"/>
    <n v="4.3"/>
    <n v="0"/>
    <n v="51.599999999999994"/>
    <m/>
  </r>
  <r>
    <x v="11"/>
    <s v="Anambra"/>
    <x v="2"/>
    <s v="Maternity"/>
    <s v="Lab Test"/>
    <s v="Male"/>
    <n v="3"/>
    <n v="3"/>
    <n v="0"/>
    <n v="3.1"/>
    <n v="0"/>
    <n v="9.3000000000000007"/>
    <m/>
  </r>
  <r>
    <x v="10"/>
    <s v="Lagos"/>
    <x v="3"/>
    <s v="Pediatrics"/>
    <s v="Admission"/>
    <s v="Female"/>
    <n v="4"/>
    <n v="2"/>
    <n v="0"/>
    <n v="2.4"/>
    <n v="0"/>
    <n v="9.6"/>
    <m/>
  </r>
  <r>
    <x v="2"/>
    <s v="Kano"/>
    <x v="7"/>
    <s v="Internal Medicine"/>
    <s v="Surgery"/>
    <s v="Female"/>
    <n v="6"/>
    <n v="6"/>
    <n v="0"/>
    <n v="2.5"/>
    <n v="0"/>
    <n v="15"/>
    <m/>
  </r>
  <r>
    <x v="5"/>
    <s v="Kano"/>
    <x v="8"/>
    <s v="Internal Medicine"/>
    <s v="Delivery"/>
    <s v="Male"/>
    <n v="8"/>
    <n v="6"/>
    <n v="0"/>
    <n v="1.1000000000000001"/>
    <n v="0"/>
    <n v="8.8000000000000007"/>
    <m/>
  </r>
  <r>
    <x v="10"/>
    <s v="Oyo"/>
    <x v="17"/>
    <s v="Maternity"/>
    <s v="Lab Test"/>
    <s v="Male"/>
    <n v="7"/>
    <n v="7"/>
    <n v="0"/>
    <n v="3.8"/>
    <n v="0"/>
    <n v="26.599999999999998"/>
    <m/>
  </r>
  <r>
    <x v="4"/>
    <s v="Anambra"/>
    <x v="2"/>
    <s v="Maternity"/>
    <s v="Delivery"/>
    <s v="Female"/>
    <n v="5"/>
    <n v="4"/>
    <n v="0"/>
    <n v="2.9"/>
    <n v="0"/>
    <n v="14.5"/>
    <m/>
  </r>
  <r>
    <x v="11"/>
    <s v="Edo"/>
    <x v="11"/>
    <s v="Maternity"/>
    <s v="Surgery"/>
    <s v="Female"/>
    <n v="8"/>
    <n v="8"/>
    <n v="1"/>
    <n v="2.2000000000000002"/>
    <n v="125"/>
    <n v="17.600000000000001"/>
    <m/>
  </r>
  <r>
    <x v="4"/>
    <s v="Borno"/>
    <x v="13"/>
    <s v="Maternity"/>
    <s v="Delivery"/>
    <s v="Female"/>
    <n v="6"/>
    <n v="6"/>
    <n v="0"/>
    <n v="1.7"/>
    <n v="0"/>
    <n v="10.199999999999999"/>
    <m/>
  </r>
  <r>
    <x v="1"/>
    <s v="Lagos"/>
    <x v="3"/>
    <s v="Pediatrics"/>
    <s v="Admission"/>
    <s v="Female"/>
    <n v="8"/>
    <n v="8"/>
    <n v="0"/>
    <n v="3.1"/>
    <n v="0"/>
    <n v="24.8"/>
    <m/>
  </r>
  <r>
    <x v="2"/>
    <s v="Edo"/>
    <x v="4"/>
    <s v="Internal Medicine"/>
    <s v="Surgery"/>
    <s v="Female"/>
    <n v="4"/>
    <n v="4"/>
    <n v="0"/>
    <n v="1.7"/>
    <n v="0"/>
    <n v="6.8"/>
    <m/>
  </r>
  <r>
    <x v="2"/>
    <s v="Rivers"/>
    <x v="18"/>
    <s v="Pediatrics"/>
    <s v="Admission"/>
    <s v="Male"/>
    <n v="6"/>
    <n v="3"/>
    <n v="0"/>
    <n v="3.9"/>
    <n v="0"/>
    <n v="23.4"/>
    <m/>
  </r>
  <r>
    <x v="1"/>
    <s v="Delta"/>
    <x v="0"/>
    <s v="Outpatient"/>
    <s v="Lab Test"/>
    <s v="Female"/>
    <n v="6"/>
    <n v="5"/>
    <n v="1"/>
    <n v="2.5"/>
    <n v="166.66666666666666"/>
    <n v="15"/>
    <m/>
  </r>
  <r>
    <x v="9"/>
    <s v="FCT"/>
    <x v="1"/>
    <s v="Surgery"/>
    <s v="Medication"/>
    <s v="Female"/>
    <n v="4"/>
    <n v="4"/>
    <n v="0"/>
    <n v="2.6"/>
    <n v="0"/>
    <n v="10.4"/>
    <m/>
  </r>
  <r>
    <x v="10"/>
    <s v="Oyo"/>
    <x v="17"/>
    <s v="Emergency"/>
    <s v="Admission"/>
    <s v="Female"/>
    <n v="5"/>
    <n v="5"/>
    <n v="1"/>
    <n v="2.6"/>
    <n v="200"/>
    <n v="13"/>
    <m/>
  </r>
  <r>
    <x v="11"/>
    <s v="Edo"/>
    <x v="4"/>
    <s v="Internal Medicine"/>
    <s v="Consultation"/>
    <s v="Female"/>
    <n v="6"/>
    <n v="6"/>
    <n v="0"/>
    <n v="3.5"/>
    <n v="0"/>
    <n v="21"/>
    <m/>
  </r>
  <r>
    <x v="2"/>
    <s v="Kano"/>
    <x v="7"/>
    <s v="Pediatrics"/>
    <s v="Surgery"/>
    <s v="Female"/>
    <n v="2"/>
    <n v="1"/>
    <n v="0"/>
    <n v="3.6"/>
    <n v="0"/>
    <n v="7.2"/>
    <m/>
  </r>
  <r>
    <x v="7"/>
    <s v="Borno"/>
    <x v="13"/>
    <s v="Internal Medicine"/>
    <s v="Delivery"/>
    <s v="Female"/>
    <n v="7"/>
    <n v="7"/>
    <n v="1"/>
    <n v="0.3"/>
    <n v="142.85714285714286"/>
    <n v="2.1"/>
    <m/>
  </r>
  <r>
    <x v="1"/>
    <s v="Edo"/>
    <x v="4"/>
    <s v="Emergency"/>
    <s v="Consultation"/>
    <s v="Male"/>
    <n v="4"/>
    <n v="4"/>
    <n v="0"/>
    <n v="3"/>
    <n v="0"/>
    <n v="12"/>
    <m/>
  </r>
  <r>
    <x v="0"/>
    <s v="Kano"/>
    <x v="7"/>
    <s v="Internal Medicine"/>
    <s v="Delivery"/>
    <s v="Female"/>
    <n v="6"/>
    <n v="5"/>
    <n v="1"/>
    <n v="2.2000000000000002"/>
    <n v="166.66666666666666"/>
    <n v="13.200000000000001"/>
    <m/>
  </r>
  <r>
    <x v="9"/>
    <s v="FCT"/>
    <x v="16"/>
    <s v="Maternity"/>
    <s v="Delivery"/>
    <s v="Female"/>
    <n v="4"/>
    <n v="3"/>
    <n v="0"/>
    <n v="3.2"/>
    <n v="0"/>
    <n v="12.8"/>
    <m/>
  </r>
  <r>
    <x v="9"/>
    <s v="Kaduna"/>
    <x v="6"/>
    <s v="Maternity"/>
    <s v="Surgery"/>
    <s v="Female"/>
    <n v="10"/>
    <n v="9"/>
    <n v="1"/>
    <n v="3.1"/>
    <n v="100"/>
    <n v="31"/>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2023-04"/>
    <x v="0"/>
    <s v="Asaba General Hospital"/>
    <x v="0"/>
    <s v="Admission"/>
    <s v="Female"/>
    <n v="5"/>
    <n v="5"/>
    <n v="1"/>
    <n v="4.5999999999999996"/>
    <n v="200"/>
    <n v="23"/>
    <n v="2301"/>
    <n v="2551"/>
    <m/>
  </r>
  <r>
    <s v="2023-04"/>
    <x v="1"/>
    <s v="National Hospital Abuja"/>
    <x v="0"/>
    <s v="Delivery"/>
    <s v="Male"/>
    <n v="3"/>
    <n v="3"/>
    <n v="0"/>
    <n v="3.8"/>
    <n v="0"/>
    <n v="11.399999999999999"/>
    <m/>
    <m/>
    <m/>
  </r>
  <r>
    <s v="2023-06"/>
    <x v="1"/>
    <s v="National Hospital Abuja"/>
    <x v="1"/>
    <s v="Surgery"/>
    <s v="Male"/>
    <n v="5"/>
    <n v="5"/>
    <n v="0"/>
    <n v="4.5"/>
    <n v="0"/>
    <n v="22.5"/>
    <m/>
    <m/>
    <m/>
  </r>
  <r>
    <s v="2023-10"/>
    <x v="2"/>
    <s v="Amaku General Hospital"/>
    <x v="2"/>
    <s v="Consultation"/>
    <s v="Female"/>
    <n v="3"/>
    <n v="3"/>
    <n v="0"/>
    <n v="2.8"/>
    <n v="0"/>
    <n v="8.3999999999999986"/>
    <m/>
    <m/>
    <m/>
  </r>
  <r>
    <s v="2023-10"/>
    <x v="3"/>
    <s v="LASUTH"/>
    <x v="1"/>
    <s v="Lab Test"/>
    <s v="Female"/>
    <n v="5"/>
    <n v="4"/>
    <n v="0"/>
    <n v="3"/>
    <n v="0"/>
    <n v="15"/>
    <m/>
    <m/>
    <m/>
  </r>
  <r>
    <s v="2023-08"/>
    <x v="3"/>
    <s v="LASUTH"/>
    <x v="3"/>
    <s v="Admission"/>
    <s v="Male"/>
    <n v="3"/>
    <n v="3"/>
    <n v="0"/>
    <n v="1.9"/>
    <n v="0"/>
    <n v="5.6999999999999993"/>
    <m/>
    <m/>
    <m/>
  </r>
  <r>
    <s v="2023-01"/>
    <x v="4"/>
    <s v="Central Hospital Benin"/>
    <x v="1"/>
    <s v="Consultation"/>
    <s v="Male"/>
    <n v="8"/>
    <n v="8"/>
    <n v="0"/>
    <n v="2"/>
    <n v="0"/>
    <n v="16"/>
    <m/>
    <m/>
    <m/>
  </r>
  <r>
    <s v="2023-03"/>
    <x v="5"/>
    <s v="Barau Dikko Hospital"/>
    <x v="3"/>
    <s v="Consultation"/>
    <s v="Male"/>
    <n v="5"/>
    <n v="4"/>
    <n v="0"/>
    <n v="1.4"/>
    <n v="0"/>
    <n v="7"/>
    <m/>
    <m/>
    <m/>
  </r>
  <r>
    <s v="2023-01"/>
    <x v="5"/>
    <s v="St Gerard Hospital"/>
    <x v="4"/>
    <s v="Admission"/>
    <s v="Female"/>
    <n v="3"/>
    <n v="2"/>
    <n v="0"/>
    <n v="3.9"/>
    <n v="0"/>
    <n v="11.7"/>
    <m/>
    <m/>
    <m/>
  </r>
  <r>
    <s v="2023-10"/>
    <x v="6"/>
    <s v="Murtala Mohammed Hospital"/>
    <x v="5"/>
    <s v="Consultation"/>
    <s v="Female"/>
    <n v="2"/>
    <n v="1"/>
    <n v="0"/>
    <n v="3.8"/>
    <n v="0"/>
    <n v="7.6"/>
    <m/>
    <m/>
    <m/>
  </r>
  <r>
    <s v="2023-02"/>
    <x v="5"/>
    <s v="St Gerard Hospital"/>
    <x v="0"/>
    <s v="Surgery"/>
    <s v="Male"/>
    <n v="2"/>
    <n v="2"/>
    <n v="0"/>
    <n v="3.8"/>
    <n v="0"/>
    <n v="7.6"/>
    <m/>
    <m/>
    <m/>
  </r>
  <r>
    <s v="2023-08"/>
    <x v="6"/>
    <s v="Aminu Kano Teaching Hospital"/>
    <x v="5"/>
    <s v="Delivery"/>
    <s v="Female"/>
    <n v="6"/>
    <n v="6"/>
    <n v="0"/>
    <n v="3.3"/>
    <n v="0"/>
    <n v="19.799999999999997"/>
    <m/>
    <m/>
    <m/>
  </r>
  <r>
    <s v="2023-04"/>
    <x v="0"/>
    <s v="Asaba General Hospital"/>
    <x v="1"/>
    <s v="Admission"/>
    <s v="Male"/>
    <n v="1"/>
    <n v="1"/>
    <n v="0"/>
    <n v="3.1"/>
    <n v="0"/>
    <n v="3.1"/>
    <m/>
    <m/>
    <m/>
  </r>
  <r>
    <s v="2023-05"/>
    <x v="7"/>
    <s v="Maiduguri Specialist Hospital"/>
    <x v="0"/>
    <s v="Lab Test"/>
    <s v="Male"/>
    <n v="5"/>
    <n v="5"/>
    <n v="0"/>
    <n v="1"/>
    <n v="0"/>
    <n v="5"/>
    <m/>
    <m/>
    <m/>
  </r>
  <r>
    <s v="2023-03"/>
    <x v="8"/>
    <s v="Braithwaite Memorial Hospital"/>
    <x v="3"/>
    <s v="Admission"/>
    <s v="Female"/>
    <n v="11"/>
    <n v="11"/>
    <n v="0"/>
    <n v="3.3"/>
    <n v="0"/>
    <n v="36.299999999999997"/>
    <m/>
    <m/>
    <m/>
  </r>
  <r>
    <s v="2023-07"/>
    <x v="4"/>
    <s v="UBTH"/>
    <x v="2"/>
    <s v="Delivery"/>
    <s v="Male"/>
    <n v="1"/>
    <n v="1"/>
    <n v="0"/>
    <n v="3.3"/>
    <n v="0"/>
    <n v="3.3"/>
    <m/>
    <m/>
    <m/>
  </r>
  <r>
    <s v="2023-10"/>
    <x v="0"/>
    <s v="Warri Central Hospital"/>
    <x v="0"/>
    <s v="Medication"/>
    <s v="Male"/>
    <n v="4"/>
    <n v="3"/>
    <n v="0"/>
    <n v="3"/>
    <n v="0"/>
    <n v="12"/>
    <m/>
    <m/>
    <m/>
  </r>
  <r>
    <s v="2023-05"/>
    <x v="5"/>
    <s v="St Gerard Hospital"/>
    <x v="1"/>
    <s v="Lab Test"/>
    <s v="Female"/>
    <n v="2"/>
    <n v="2"/>
    <n v="0"/>
    <n v="1.3"/>
    <n v="0"/>
    <n v="2.6"/>
    <m/>
    <m/>
    <m/>
  </r>
  <r>
    <s v="2023-06"/>
    <x v="4"/>
    <s v="UBTH"/>
    <x v="3"/>
    <s v="Consultation"/>
    <s v="Female"/>
    <n v="3"/>
    <n v="3"/>
    <n v="0"/>
    <n v="4.0999999999999996"/>
    <n v="0"/>
    <n v="12.299999999999999"/>
    <m/>
    <m/>
    <m/>
  </r>
  <r>
    <s v="2023-01"/>
    <x v="0"/>
    <s v="Asaba General Hospital"/>
    <x v="4"/>
    <s v="Surgery"/>
    <s v="Male"/>
    <n v="6"/>
    <n v="5"/>
    <n v="0"/>
    <n v="3.8"/>
    <n v="0"/>
    <n v="22.799999999999997"/>
    <m/>
    <m/>
    <m/>
  </r>
  <r>
    <s v="2023-07"/>
    <x v="8"/>
    <s v="Braithwaite Memorial Hospital"/>
    <x v="2"/>
    <s v="Lab Test"/>
    <s v="Male"/>
    <n v="2"/>
    <n v="2"/>
    <n v="0"/>
    <n v="1.4"/>
    <n v="0"/>
    <n v="2.8"/>
    <m/>
    <m/>
    <m/>
  </r>
  <r>
    <s v="2023-05"/>
    <x v="8"/>
    <s v="Braithwaite Memorial Hospital"/>
    <x v="0"/>
    <s v="Surgery"/>
    <s v="Male"/>
    <n v="5"/>
    <n v="5"/>
    <n v="0"/>
    <n v="3.1"/>
    <n v="0"/>
    <n v="15.5"/>
    <m/>
    <m/>
    <m/>
  </r>
  <r>
    <s v="2023-06"/>
    <x v="0"/>
    <s v="Asaba General Hospital"/>
    <x v="3"/>
    <s v="Lab Test"/>
    <s v="Female"/>
    <n v="8"/>
    <n v="6"/>
    <n v="1"/>
    <n v="1.6"/>
    <n v="125"/>
    <n v="12.8"/>
    <m/>
    <m/>
    <m/>
  </r>
  <r>
    <s v="2023-07"/>
    <x v="5"/>
    <s v="St Gerard Hospital"/>
    <x v="4"/>
    <s v="Admission"/>
    <s v="Male"/>
    <n v="7"/>
    <n v="5"/>
    <n v="0"/>
    <n v="4.2"/>
    <n v="0"/>
    <n v="29.400000000000002"/>
    <m/>
    <m/>
    <m/>
  </r>
  <r>
    <s v="2023-05"/>
    <x v="6"/>
    <s v="Aminu Kano Teaching Hospital"/>
    <x v="5"/>
    <s v="Consultation"/>
    <s v="Male"/>
    <n v="1"/>
    <n v="1"/>
    <n v="0"/>
    <n v="3.2"/>
    <n v="0"/>
    <n v="3.2"/>
    <m/>
    <m/>
    <m/>
  </r>
  <r>
    <s v="2023-07"/>
    <x v="7"/>
    <s v="UMTH"/>
    <x v="4"/>
    <s v="Lab Test"/>
    <s v="Male"/>
    <n v="5"/>
    <n v="4"/>
    <n v="0"/>
    <n v="1.8"/>
    <n v="0"/>
    <n v="9"/>
    <m/>
    <m/>
    <m/>
  </r>
  <r>
    <s v="2023-02"/>
    <x v="4"/>
    <s v="UBTH"/>
    <x v="0"/>
    <s v="Lab Test"/>
    <s v="Female"/>
    <n v="5"/>
    <n v="5"/>
    <n v="1"/>
    <n v="3.9"/>
    <n v="200"/>
    <n v="19.5"/>
    <m/>
    <m/>
    <m/>
  </r>
  <r>
    <s v="2023-10"/>
    <x v="5"/>
    <s v="Barau Dikko Hospital"/>
    <x v="4"/>
    <s v="Consultation"/>
    <s v="Male"/>
    <n v="7"/>
    <n v="7"/>
    <n v="0"/>
    <n v="2.8"/>
    <n v="0"/>
    <n v="19.599999999999998"/>
    <m/>
    <m/>
    <m/>
  </r>
  <r>
    <s v="2023-06"/>
    <x v="4"/>
    <s v="UBTH"/>
    <x v="2"/>
    <s v="Delivery"/>
    <s v="Female"/>
    <n v="5"/>
    <n v="3"/>
    <n v="0"/>
    <n v="2.5"/>
    <n v="0"/>
    <n v="12.5"/>
    <m/>
    <m/>
    <m/>
  </r>
  <r>
    <s v="2023-12"/>
    <x v="7"/>
    <s v="UMTH"/>
    <x v="2"/>
    <s v="Medication"/>
    <s v="Female"/>
    <n v="6"/>
    <n v="5"/>
    <n v="0"/>
    <n v="3.8"/>
    <n v="0"/>
    <n v="22.799999999999997"/>
    <m/>
    <m/>
    <m/>
  </r>
  <r>
    <s v="2023-08"/>
    <x v="1"/>
    <s v="National Hospital Abuja"/>
    <x v="5"/>
    <s v="Surgery"/>
    <s v="Male"/>
    <n v="8"/>
    <n v="8"/>
    <n v="1"/>
    <n v="3.3"/>
    <n v="125"/>
    <n v="26.4"/>
    <m/>
    <m/>
    <m/>
  </r>
  <r>
    <s v="2023-02"/>
    <x v="5"/>
    <s v="St Gerard Hospital"/>
    <x v="3"/>
    <s v="Medication"/>
    <s v="Female"/>
    <n v="10"/>
    <n v="9"/>
    <n v="0"/>
    <n v="3.3"/>
    <n v="0"/>
    <n v="33"/>
    <m/>
    <m/>
    <m/>
  </r>
  <r>
    <s v="2023-05"/>
    <x v="9"/>
    <s v="UCH Ibadan"/>
    <x v="4"/>
    <s v="Consultation"/>
    <s v="Female"/>
    <n v="4"/>
    <n v="4"/>
    <n v="1"/>
    <n v="2.1"/>
    <n v="250"/>
    <n v="8.4"/>
    <m/>
    <m/>
    <m/>
  </r>
  <r>
    <s v="2023-02"/>
    <x v="1"/>
    <s v="National Hospital Abuja"/>
    <x v="2"/>
    <s v="Medication"/>
    <s v="Female"/>
    <n v="4"/>
    <n v="4"/>
    <n v="0"/>
    <n v="2.7"/>
    <n v="0"/>
    <n v="10.8"/>
    <m/>
    <m/>
    <m/>
  </r>
  <r>
    <s v="2023-10"/>
    <x v="4"/>
    <s v="Central Hospital Benin"/>
    <x v="5"/>
    <s v="Delivery"/>
    <s v="Female"/>
    <n v="8"/>
    <n v="8"/>
    <n v="0"/>
    <n v="2.2000000000000002"/>
    <n v="0"/>
    <n v="17.600000000000001"/>
    <m/>
    <m/>
    <m/>
  </r>
  <r>
    <s v="2023-01"/>
    <x v="5"/>
    <s v="St Gerard Hospital"/>
    <x v="0"/>
    <s v="Surgery"/>
    <s v="Male"/>
    <n v="3"/>
    <n v="3"/>
    <n v="0"/>
    <n v="4.7"/>
    <n v="0"/>
    <n v="14.100000000000001"/>
    <m/>
    <m/>
    <m/>
  </r>
  <r>
    <s v="2023-07"/>
    <x v="3"/>
    <s v="Ikeja General Hospital"/>
    <x v="2"/>
    <s v="Surgery"/>
    <s v="Female"/>
    <n v="7"/>
    <n v="6"/>
    <n v="0"/>
    <n v="2.8"/>
    <n v="0"/>
    <n v="19.599999999999998"/>
    <m/>
    <m/>
    <m/>
  </r>
  <r>
    <s v="2023-09"/>
    <x v="4"/>
    <s v="UBTH"/>
    <x v="1"/>
    <s v="Lab Test"/>
    <s v="Female"/>
    <n v="3"/>
    <n v="3"/>
    <n v="0"/>
    <n v="4.9000000000000004"/>
    <n v="0"/>
    <n v="14.700000000000001"/>
    <m/>
    <m/>
    <m/>
  </r>
  <r>
    <s v="2023-07"/>
    <x v="7"/>
    <s v="UMTH"/>
    <x v="0"/>
    <s v="Admission"/>
    <s v="Female"/>
    <n v="3"/>
    <n v="3"/>
    <n v="0"/>
    <n v="3.4"/>
    <n v="0"/>
    <n v="10.199999999999999"/>
    <m/>
    <m/>
    <m/>
  </r>
  <r>
    <s v="2023-08"/>
    <x v="5"/>
    <s v="St Gerard Hospital"/>
    <x v="2"/>
    <s v="Surgery"/>
    <s v="Male"/>
    <n v="3"/>
    <n v="3"/>
    <n v="1"/>
    <n v="3.9"/>
    <n v="333.33333333333331"/>
    <n v="11.7"/>
    <m/>
    <m/>
    <m/>
  </r>
  <r>
    <s v="2023-10"/>
    <x v="1"/>
    <s v="Wuse District Hospital"/>
    <x v="2"/>
    <s v="Surgery"/>
    <s v="Female"/>
    <n v="9"/>
    <n v="9"/>
    <n v="0"/>
    <n v="2.5"/>
    <n v="0"/>
    <n v="22.5"/>
    <m/>
    <m/>
    <m/>
  </r>
  <r>
    <s v="2023-03"/>
    <x v="4"/>
    <s v="Central Hospital Benin"/>
    <x v="2"/>
    <s v="Medication"/>
    <s v="Male"/>
    <n v="2"/>
    <n v="1"/>
    <n v="0"/>
    <n v="3.2"/>
    <n v="0"/>
    <n v="6.4"/>
    <m/>
    <m/>
    <m/>
  </r>
  <r>
    <s v="2023-04"/>
    <x v="5"/>
    <s v="Barau Dikko Hospital"/>
    <x v="5"/>
    <s v="Consultation"/>
    <s v="Male"/>
    <n v="7"/>
    <n v="6"/>
    <n v="1"/>
    <n v="3"/>
    <n v="142.85714285714286"/>
    <n v="21"/>
    <m/>
    <m/>
    <m/>
  </r>
  <r>
    <s v="2023-09"/>
    <x v="6"/>
    <s v="Aminu Kano Teaching Hospital"/>
    <x v="4"/>
    <s v="Delivery"/>
    <s v="Female"/>
    <n v="8"/>
    <n v="6"/>
    <n v="0"/>
    <n v="3.1"/>
    <n v="0"/>
    <n v="24.8"/>
    <m/>
    <m/>
    <m/>
  </r>
  <r>
    <s v="2023-04"/>
    <x v="8"/>
    <s v="Braithwaite Memorial Hospital"/>
    <x v="1"/>
    <s v="Delivery"/>
    <s v="Female"/>
    <n v="4"/>
    <n v="3"/>
    <n v="0"/>
    <n v="3.3"/>
    <n v="0"/>
    <n v="13.2"/>
    <m/>
    <m/>
    <m/>
  </r>
  <r>
    <s v="2023-11"/>
    <x v="9"/>
    <s v="UCH Ibadan"/>
    <x v="5"/>
    <s v="Consultation"/>
    <s v="Female"/>
    <n v="8"/>
    <n v="7"/>
    <n v="0"/>
    <n v="2.9"/>
    <n v="0"/>
    <n v="23.2"/>
    <m/>
    <m/>
    <m/>
  </r>
  <r>
    <s v="2023-04"/>
    <x v="1"/>
    <s v="Wuse District Hospital"/>
    <x v="3"/>
    <s v="Admission"/>
    <s v="Female"/>
    <n v="4"/>
    <n v="4"/>
    <n v="0"/>
    <n v="3.4"/>
    <n v="0"/>
    <n v="13.6"/>
    <m/>
    <m/>
    <m/>
  </r>
  <r>
    <s v="2023-07"/>
    <x v="0"/>
    <s v="Asaba General Hospital"/>
    <x v="2"/>
    <s v="Lab Test"/>
    <s v="Male"/>
    <n v="2"/>
    <n v="2"/>
    <n v="0"/>
    <n v="2.4"/>
    <n v="0"/>
    <n v="4.8"/>
    <m/>
    <m/>
    <m/>
  </r>
  <r>
    <s v="2023-12"/>
    <x v="0"/>
    <s v="Warri Central Hospital"/>
    <x v="4"/>
    <s v="Surgery"/>
    <s v="Female"/>
    <n v="3"/>
    <n v="1"/>
    <n v="0"/>
    <n v="4.2"/>
    <n v="0"/>
    <n v="12.600000000000001"/>
    <m/>
    <m/>
    <m/>
  </r>
  <r>
    <s v="2023-12"/>
    <x v="2"/>
    <s v="Amaku General Hospital"/>
    <x v="3"/>
    <s v="Admission"/>
    <s v="Female"/>
    <n v="7"/>
    <n v="5"/>
    <n v="0"/>
    <n v="2.5"/>
    <n v="0"/>
    <n v="17.5"/>
    <m/>
    <m/>
    <m/>
  </r>
  <r>
    <s v="2023-04"/>
    <x v="7"/>
    <s v="Maiduguri Specialist Hospital"/>
    <x v="0"/>
    <s v="Lab Test"/>
    <s v="Female"/>
    <n v="1"/>
    <n v="1"/>
    <n v="0"/>
    <n v="4.3"/>
    <n v="0"/>
    <n v="4.3"/>
    <m/>
    <m/>
    <m/>
  </r>
  <r>
    <s v="2023-11"/>
    <x v="6"/>
    <s v="Aminu Kano Teaching Hospital"/>
    <x v="0"/>
    <s v="Consultation"/>
    <s v="Female"/>
    <n v="7"/>
    <n v="5"/>
    <n v="0"/>
    <n v="3.8"/>
    <n v="0"/>
    <n v="26.599999999999998"/>
    <m/>
    <m/>
    <m/>
  </r>
  <r>
    <s v="2023-02"/>
    <x v="5"/>
    <s v="St Gerard Hospital"/>
    <x v="2"/>
    <s v="Admission"/>
    <s v="Female"/>
    <n v="7"/>
    <n v="6"/>
    <n v="0"/>
    <n v="4.2"/>
    <n v="0"/>
    <n v="29.400000000000002"/>
    <m/>
    <m/>
    <m/>
  </r>
  <r>
    <s v="2023-05"/>
    <x v="7"/>
    <s v="UMTH"/>
    <x v="1"/>
    <s v="Consultation"/>
    <s v="Female"/>
    <n v="5"/>
    <n v="4"/>
    <n v="0"/>
    <n v="4.8"/>
    <n v="0"/>
    <n v="24"/>
    <m/>
    <m/>
    <m/>
  </r>
  <r>
    <s v="2023-02"/>
    <x v="7"/>
    <s v="Maiduguri Specialist Hospital"/>
    <x v="0"/>
    <s v="Consultation"/>
    <s v="Male"/>
    <n v="4"/>
    <n v="2"/>
    <n v="2"/>
    <n v="3.3"/>
    <n v="500"/>
    <n v="13.2"/>
    <m/>
    <m/>
    <m/>
  </r>
  <r>
    <s v="2023-12"/>
    <x v="3"/>
    <s v="LASUTH"/>
    <x v="2"/>
    <s v="Admission"/>
    <s v="Female"/>
    <n v="9"/>
    <n v="7"/>
    <n v="1"/>
    <n v="4.9000000000000004"/>
    <n v="111.1111111111111"/>
    <n v="44.1"/>
    <m/>
    <m/>
    <m/>
  </r>
  <r>
    <s v="2023-05"/>
    <x v="2"/>
    <s v="Amaku General Hospital"/>
    <x v="1"/>
    <s v="Lab Test"/>
    <s v="Male"/>
    <n v="1"/>
    <n v="1"/>
    <n v="0"/>
    <n v="1.3"/>
    <n v="0"/>
    <n v="1.3"/>
    <m/>
    <m/>
    <m/>
  </r>
  <r>
    <s v="2023-06"/>
    <x v="4"/>
    <s v="Central Hospital Benin"/>
    <x v="2"/>
    <s v="Medication"/>
    <s v="Female"/>
    <n v="6"/>
    <n v="5"/>
    <n v="1"/>
    <n v="4.4000000000000004"/>
    <n v="166.66666666666666"/>
    <n v="26.400000000000002"/>
    <m/>
    <m/>
    <m/>
  </r>
  <r>
    <s v="2023-07"/>
    <x v="1"/>
    <s v="Wuse District Hospital"/>
    <x v="1"/>
    <s v="Delivery"/>
    <s v="Male"/>
    <n v="8"/>
    <n v="6"/>
    <n v="0"/>
    <n v="3.7"/>
    <n v="0"/>
    <n v="29.6"/>
    <m/>
    <m/>
    <m/>
  </r>
  <r>
    <s v="2023-12"/>
    <x v="5"/>
    <s v="Barau Dikko Hospital"/>
    <x v="3"/>
    <s v="Lab Test"/>
    <s v="Male"/>
    <n v="6"/>
    <n v="5"/>
    <n v="0"/>
    <n v="1.9"/>
    <n v="0"/>
    <n v="11.399999999999999"/>
    <m/>
    <m/>
    <m/>
  </r>
  <r>
    <s v="2023-08"/>
    <x v="9"/>
    <s v="UCH Ibadan"/>
    <x v="5"/>
    <s v="Medication"/>
    <s v="Female"/>
    <n v="4"/>
    <n v="3"/>
    <n v="0"/>
    <n v="2"/>
    <n v="0"/>
    <n v="8"/>
    <m/>
    <m/>
    <m/>
  </r>
  <r>
    <s v="2023-03"/>
    <x v="6"/>
    <s v="Murtala Mohammed Hospital"/>
    <x v="3"/>
    <s v="Lab Test"/>
    <s v="Female"/>
    <n v="1"/>
    <n v="1"/>
    <n v="0"/>
    <n v="3.7"/>
    <n v="0"/>
    <n v="3.7"/>
    <m/>
    <m/>
    <m/>
  </r>
  <r>
    <s v="2023-05"/>
    <x v="5"/>
    <s v="Barau Dikko Hospital"/>
    <x v="0"/>
    <s v="Surgery"/>
    <s v="Male"/>
    <n v="7"/>
    <n v="5"/>
    <n v="1"/>
    <n v="1.3"/>
    <n v="142.85714285714286"/>
    <n v="9.1"/>
    <m/>
    <m/>
    <m/>
  </r>
  <r>
    <s v="2023-09"/>
    <x v="6"/>
    <s v="Aminu Kano Teaching Hospital"/>
    <x v="5"/>
    <s v="Admission"/>
    <s v="Female"/>
    <n v="6"/>
    <n v="6"/>
    <n v="0"/>
    <n v="2.9"/>
    <n v="0"/>
    <n v="17.399999999999999"/>
    <m/>
    <m/>
    <m/>
  </r>
  <r>
    <s v="2023-05"/>
    <x v="3"/>
    <s v="LASUTH"/>
    <x v="4"/>
    <s v="Consultation"/>
    <s v="Male"/>
    <n v="3"/>
    <n v="3"/>
    <n v="1"/>
    <n v="5.0999999999999996"/>
    <n v="333.33333333333331"/>
    <n v="15.299999999999999"/>
    <m/>
    <m/>
    <m/>
  </r>
  <r>
    <s v="2023-02"/>
    <x v="4"/>
    <s v="UBTH"/>
    <x v="0"/>
    <s v="Consultation"/>
    <s v="Female"/>
    <n v="2"/>
    <n v="2"/>
    <n v="0"/>
    <n v="2.7"/>
    <n v="0"/>
    <n v="5.4"/>
    <m/>
    <m/>
    <m/>
  </r>
  <r>
    <s v="2023-10"/>
    <x v="7"/>
    <s v="UMTH"/>
    <x v="4"/>
    <s v="Consultation"/>
    <s v="Female"/>
    <n v="2"/>
    <n v="2"/>
    <n v="0"/>
    <n v="3.1"/>
    <n v="0"/>
    <n v="6.2"/>
    <m/>
    <m/>
    <m/>
  </r>
  <r>
    <s v="2023-06"/>
    <x v="4"/>
    <s v="UBTH"/>
    <x v="4"/>
    <s v="Delivery"/>
    <s v="Male"/>
    <n v="4"/>
    <n v="3"/>
    <n v="1"/>
    <n v="0.7"/>
    <n v="250"/>
    <n v="2.8"/>
    <m/>
    <m/>
    <m/>
  </r>
  <r>
    <s v="2023-11"/>
    <x v="7"/>
    <s v="UMTH"/>
    <x v="0"/>
    <s v="Delivery"/>
    <s v="Female"/>
    <n v="4"/>
    <n v="4"/>
    <n v="0"/>
    <n v="5.4"/>
    <n v="0"/>
    <n v="21.6"/>
    <m/>
    <m/>
    <m/>
  </r>
  <r>
    <s v="2023-04"/>
    <x v="1"/>
    <s v="National Hospital Abuja"/>
    <x v="2"/>
    <s v="Consultation"/>
    <s v="Female"/>
    <n v="3"/>
    <n v="3"/>
    <n v="0"/>
    <n v="2.7"/>
    <n v="0"/>
    <n v="8.1000000000000014"/>
    <m/>
    <m/>
    <m/>
  </r>
  <r>
    <s v="2023-09"/>
    <x v="3"/>
    <s v="LASUTH"/>
    <x v="5"/>
    <s v="Delivery"/>
    <s v="Male"/>
    <n v="5"/>
    <n v="5"/>
    <n v="0"/>
    <n v="2.8"/>
    <n v="0"/>
    <n v="14"/>
    <m/>
    <m/>
    <m/>
  </r>
  <r>
    <s v="2023-01"/>
    <x v="7"/>
    <s v="UMTH"/>
    <x v="3"/>
    <s v="Surgery"/>
    <s v="Male"/>
    <n v="3"/>
    <n v="2"/>
    <n v="0"/>
    <n v="3"/>
    <n v="0"/>
    <n v="9"/>
    <m/>
    <m/>
    <m/>
  </r>
  <r>
    <s v="2023-01"/>
    <x v="2"/>
    <s v="Amaku General Hospital"/>
    <x v="1"/>
    <s v="Lab Test"/>
    <s v="Female"/>
    <n v="6"/>
    <n v="6"/>
    <n v="0"/>
    <n v="2.1"/>
    <n v="0"/>
    <n v="12.600000000000001"/>
    <m/>
    <m/>
    <m/>
  </r>
  <r>
    <s v="2023-04"/>
    <x v="3"/>
    <s v="Ikeja General Hospital"/>
    <x v="4"/>
    <s v="Consultation"/>
    <s v="Female"/>
    <n v="6"/>
    <n v="6"/>
    <n v="0"/>
    <n v="1.6"/>
    <n v="0"/>
    <n v="9.6000000000000014"/>
    <m/>
    <m/>
    <m/>
  </r>
  <r>
    <s v="2023-11"/>
    <x v="1"/>
    <s v="National Hospital Abuja"/>
    <x v="5"/>
    <s v="Lab Test"/>
    <s v="Female"/>
    <n v="3"/>
    <n v="2"/>
    <n v="0"/>
    <n v="0.5"/>
    <n v="0"/>
    <n v="1.5"/>
    <m/>
    <m/>
    <m/>
  </r>
  <r>
    <s v="2023-05"/>
    <x v="8"/>
    <s v="Braithwaite Memorial Hospital"/>
    <x v="2"/>
    <s v="Delivery"/>
    <s v="Female"/>
    <n v="7"/>
    <n v="6"/>
    <n v="1"/>
    <n v="3.7"/>
    <n v="142.85714285714286"/>
    <n v="25.900000000000002"/>
    <m/>
    <m/>
    <m/>
  </r>
  <r>
    <s v="2023-10"/>
    <x v="3"/>
    <s v="LASUTH"/>
    <x v="3"/>
    <s v="Surgery"/>
    <s v="Male"/>
    <n v="5"/>
    <n v="5"/>
    <n v="0"/>
    <n v="2.5"/>
    <n v="0"/>
    <n v="12.5"/>
    <m/>
    <m/>
    <m/>
  </r>
  <r>
    <s v="2023-05"/>
    <x v="3"/>
    <s v="Ikeja General Hospital"/>
    <x v="4"/>
    <s v="Surgery"/>
    <s v="Male"/>
    <n v="5"/>
    <n v="5"/>
    <n v="0"/>
    <n v="2.7"/>
    <n v="0"/>
    <n v="13.5"/>
    <m/>
    <m/>
    <m/>
  </r>
  <r>
    <s v="2023-05"/>
    <x v="9"/>
    <s v="Adeoyo Maternity Hospital"/>
    <x v="0"/>
    <s v="Admission"/>
    <s v="Female"/>
    <n v="3"/>
    <n v="2"/>
    <n v="0"/>
    <n v="4.0999999999999996"/>
    <n v="0"/>
    <n v="12.299999999999999"/>
    <m/>
    <m/>
    <m/>
  </r>
  <r>
    <s v="2023-06"/>
    <x v="9"/>
    <s v="UCH Ibadan"/>
    <x v="3"/>
    <s v="Surgery"/>
    <s v="Female"/>
    <n v="7"/>
    <n v="6"/>
    <n v="1"/>
    <n v="3.8"/>
    <n v="142.85714285714286"/>
    <n v="26.599999999999998"/>
    <m/>
    <m/>
    <m/>
  </r>
  <r>
    <s v="2023-09"/>
    <x v="8"/>
    <s v="UPTH"/>
    <x v="4"/>
    <s v="Consultation"/>
    <s v="Male"/>
    <n v="3"/>
    <n v="2"/>
    <n v="0"/>
    <n v="2.4"/>
    <n v="0"/>
    <n v="7.1999999999999993"/>
    <m/>
    <m/>
    <m/>
  </r>
  <r>
    <s v="2023-06"/>
    <x v="9"/>
    <s v="UCH Ibadan"/>
    <x v="3"/>
    <s v="Surgery"/>
    <s v="Male"/>
    <n v="5"/>
    <n v="4"/>
    <n v="0"/>
    <n v="3.6"/>
    <n v="0"/>
    <n v="18"/>
    <m/>
    <m/>
    <m/>
  </r>
  <r>
    <s v="2023-04"/>
    <x v="9"/>
    <s v="Adeoyo Maternity Hospital"/>
    <x v="5"/>
    <s v="Admission"/>
    <s v="Male"/>
    <n v="7"/>
    <n v="5"/>
    <n v="0"/>
    <n v="3.9"/>
    <n v="0"/>
    <n v="27.3"/>
    <m/>
    <m/>
    <m/>
  </r>
  <r>
    <s v="2023-12"/>
    <x v="5"/>
    <s v="St Gerard Hospital"/>
    <x v="4"/>
    <s v="Delivery"/>
    <s v="Female"/>
    <n v="5"/>
    <n v="4"/>
    <n v="0"/>
    <n v="3.1"/>
    <n v="0"/>
    <n v="15.5"/>
    <m/>
    <m/>
    <m/>
  </r>
  <r>
    <s v="2023-05"/>
    <x v="6"/>
    <s v="Aminu Kano Teaching Hospital"/>
    <x v="4"/>
    <s v="Medication"/>
    <s v="Female"/>
    <n v="5"/>
    <n v="4"/>
    <n v="0"/>
    <n v="4.5"/>
    <n v="0"/>
    <n v="22.5"/>
    <m/>
    <m/>
    <m/>
  </r>
  <r>
    <s v="2023-05"/>
    <x v="3"/>
    <s v="LASUTH"/>
    <x v="0"/>
    <s v="Delivery"/>
    <s v="Male"/>
    <n v="5"/>
    <n v="5"/>
    <n v="1"/>
    <n v="3.4"/>
    <n v="200"/>
    <n v="17"/>
    <m/>
    <m/>
    <m/>
  </r>
  <r>
    <s v="2023-10"/>
    <x v="5"/>
    <s v="St Gerard Hospital"/>
    <x v="3"/>
    <s v="Surgery"/>
    <s v="Male"/>
    <n v="6"/>
    <n v="6"/>
    <n v="0"/>
    <n v="1.2"/>
    <n v="0"/>
    <n v="7.1999999999999993"/>
    <m/>
    <m/>
    <m/>
  </r>
  <r>
    <s v="2023-05"/>
    <x v="1"/>
    <s v="National Hospital Abuja"/>
    <x v="3"/>
    <s v="Surgery"/>
    <s v="Male"/>
    <n v="6"/>
    <n v="5"/>
    <n v="1"/>
    <n v="4.5"/>
    <n v="166.66666666666666"/>
    <n v="27"/>
    <m/>
    <m/>
    <m/>
  </r>
  <r>
    <s v="2023-09"/>
    <x v="3"/>
    <s v="LASUTH"/>
    <x v="0"/>
    <s v="Lab Test"/>
    <s v="Female"/>
    <n v="7"/>
    <n v="6"/>
    <n v="1"/>
    <n v="2.9"/>
    <n v="142.85714285714286"/>
    <n v="20.3"/>
    <m/>
    <m/>
    <m/>
  </r>
  <r>
    <s v="2023-04"/>
    <x v="6"/>
    <s v="Aminu Kano Teaching Hospital"/>
    <x v="5"/>
    <s v="Delivery"/>
    <s v="Male"/>
    <n v="6"/>
    <n v="5"/>
    <n v="0"/>
    <n v="3.8"/>
    <n v="0"/>
    <n v="22.799999999999997"/>
    <m/>
    <m/>
    <m/>
  </r>
  <r>
    <s v="2023-10"/>
    <x v="4"/>
    <s v="UBTH"/>
    <x v="1"/>
    <s v="Consultation"/>
    <s v="Female"/>
    <n v="3"/>
    <n v="3"/>
    <n v="0"/>
    <n v="3.8"/>
    <n v="0"/>
    <n v="11.399999999999999"/>
    <m/>
    <m/>
    <m/>
  </r>
  <r>
    <s v="2023-01"/>
    <x v="0"/>
    <s v="Asaba General Hospital"/>
    <x v="5"/>
    <s v="Delivery"/>
    <s v="Female"/>
    <n v="5"/>
    <n v="5"/>
    <n v="0"/>
    <n v="3.1"/>
    <n v="0"/>
    <n v="15.5"/>
    <m/>
    <m/>
    <m/>
  </r>
  <r>
    <s v="2023-10"/>
    <x v="0"/>
    <s v="Warri Central Hospital"/>
    <x v="0"/>
    <s v="Medication"/>
    <s v="Female"/>
    <n v="6"/>
    <n v="5"/>
    <n v="0"/>
    <n v="2.2000000000000002"/>
    <n v="0"/>
    <n v="13.200000000000001"/>
    <m/>
    <m/>
    <m/>
  </r>
  <r>
    <s v="2023-12"/>
    <x v="1"/>
    <s v="Wuse District Hospital"/>
    <x v="5"/>
    <s v="Admission"/>
    <s v="Female"/>
    <n v="5"/>
    <n v="4"/>
    <n v="0"/>
    <n v="2.8"/>
    <n v="0"/>
    <n v="14"/>
    <m/>
    <m/>
    <m/>
  </r>
  <r>
    <s v="2023-08"/>
    <x v="0"/>
    <s v="Warri Central Hospital"/>
    <x v="0"/>
    <s v="Admission"/>
    <s v="Male"/>
    <n v="2"/>
    <n v="2"/>
    <n v="0"/>
    <n v="2.7"/>
    <n v="0"/>
    <n v="5.4"/>
    <m/>
    <m/>
    <m/>
  </r>
  <r>
    <s v="2023-03"/>
    <x v="4"/>
    <s v="UBTH"/>
    <x v="0"/>
    <s v="Lab Test"/>
    <s v="Female"/>
    <n v="5"/>
    <n v="4"/>
    <n v="1"/>
    <n v="4.5"/>
    <n v="200"/>
    <n v="22.5"/>
    <m/>
    <m/>
    <m/>
  </r>
  <r>
    <s v="2023-09"/>
    <x v="8"/>
    <s v="Braithwaite Memorial Hospital"/>
    <x v="0"/>
    <s v="Delivery"/>
    <s v="Male"/>
    <n v="4"/>
    <n v="4"/>
    <n v="0"/>
    <n v="2.9"/>
    <n v="0"/>
    <n v="11.6"/>
    <m/>
    <m/>
    <m/>
  </r>
  <r>
    <s v="2023-11"/>
    <x v="6"/>
    <s v="Murtala Mohammed Hospital"/>
    <x v="0"/>
    <s v="Medication"/>
    <s v="Female"/>
    <n v="3"/>
    <n v="3"/>
    <n v="0"/>
    <n v="3"/>
    <n v="0"/>
    <n v="9"/>
    <m/>
    <m/>
    <m/>
  </r>
  <r>
    <s v="2023-12"/>
    <x v="5"/>
    <s v="St Gerard Hospital"/>
    <x v="0"/>
    <s v="Lab Test"/>
    <s v="Female"/>
    <n v="3"/>
    <n v="3"/>
    <n v="0"/>
    <n v="3.2"/>
    <n v="0"/>
    <n v="9.6000000000000014"/>
    <m/>
    <m/>
    <m/>
  </r>
  <r>
    <s v="2023-08"/>
    <x v="1"/>
    <s v="National Hospital Abuja"/>
    <x v="1"/>
    <s v="Delivery"/>
    <s v="Male"/>
    <n v="5"/>
    <n v="5"/>
    <n v="0"/>
    <n v="3.3"/>
    <n v="0"/>
    <n v="16.5"/>
    <m/>
    <m/>
    <m/>
  </r>
  <r>
    <s v="2023-07"/>
    <x v="4"/>
    <s v="UBTH"/>
    <x v="5"/>
    <s v="Medication"/>
    <s v="Female"/>
    <n v="1"/>
    <n v="1"/>
    <n v="0"/>
    <n v="1.8"/>
    <n v="0"/>
    <n v="1.8"/>
    <m/>
    <m/>
    <m/>
  </r>
  <r>
    <s v="2023-09"/>
    <x v="7"/>
    <s v="UMTH"/>
    <x v="1"/>
    <s v="Admission"/>
    <s v="Male"/>
    <n v="6"/>
    <n v="6"/>
    <n v="1"/>
    <n v="2.2000000000000002"/>
    <n v="166.66666666666666"/>
    <n v="13.200000000000001"/>
    <m/>
    <m/>
    <m/>
  </r>
  <r>
    <s v="2023-02"/>
    <x v="5"/>
    <s v="Barau Dikko Hospital"/>
    <x v="3"/>
    <s v="Delivery"/>
    <s v="Male"/>
    <n v="7"/>
    <n v="7"/>
    <n v="0"/>
    <n v="1.7"/>
    <n v="0"/>
    <n v="11.9"/>
    <m/>
    <m/>
    <m/>
  </r>
  <r>
    <s v="2023-11"/>
    <x v="9"/>
    <s v="UCH Ibadan"/>
    <x v="1"/>
    <s v="Consultation"/>
    <s v="Male"/>
    <n v="5"/>
    <n v="5"/>
    <n v="1"/>
    <n v="3.7"/>
    <n v="200"/>
    <n v="18.5"/>
    <m/>
    <m/>
    <m/>
  </r>
  <r>
    <s v="2023-10"/>
    <x v="2"/>
    <s v="Amaku General Hospital"/>
    <x v="2"/>
    <s v="Delivery"/>
    <s v="Female"/>
    <n v="4"/>
    <n v="3"/>
    <n v="0"/>
    <n v="4.5999999999999996"/>
    <n v="0"/>
    <n v="18.399999999999999"/>
    <m/>
    <m/>
    <m/>
  </r>
  <r>
    <s v="2023-03"/>
    <x v="5"/>
    <s v="St Gerard Hospital"/>
    <x v="3"/>
    <s v="Medication"/>
    <s v="Male"/>
    <n v="6"/>
    <n v="6"/>
    <n v="1"/>
    <n v="4.5999999999999996"/>
    <n v="166.66666666666666"/>
    <n v="27.599999999999998"/>
    <m/>
    <m/>
    <m/>
  </r>
  <r>
    <s v="2023-06"/>
    <x v="5"/>
    <s v="Barau Dikko Hospital"/>
    <x v="2"/>
    <s v="Admission"/>
    <s v="Male"/>
    <n v="3"/>
    <n v="3"/>
    <n v="0"/>
    <n v="2"/>
    <n v="0"/>
    <n v="6"/>
    <m/>
    <m/>
    <m/>
  </r>
  <r>
    <s v="2023-10"/>
    <x v="9"/>
    <s v="Adeoyo Maternity Hospital"/>
    <x v="1"/>
    <s v="Consultation"/>
    <s v="Female"/>
    <n v="6"/>
    <n v="6"/>
    <n v="0"/>
    <n v="4.0999999999999996"/>
    <n v="0"/>
    <n v="24.599999999999998"/>
    <m/>
    <m/>
    <m/>
  </r>
  <r>
    <s v="2023-11"/>
    <x v="9"/>
    <s v="UCH Ibadan"/>
    <x v="0"/>
    <s v="Consultation"/>
    <s v="Female"/>
    <n v="3"/>
    <n v="2"/>
    <n v="0"/>
    <n v="3.2"/>
    <n v="0"/>
    <n v="9.6000000000000014"/>
    <m/>
    <m/>
    <m/>
  </r>
  <r>
    <s v="2023-04"/>
    <x v="3"/>
    <s v="Ikeja General Hospital"/>
    <x v="0"/>
    <s v="Surgery"/>
    <s v="Male"/>
    <n v="7"/>
    <n v="6"/>
    <n v="0"/>
    <n v="2.7"/>
    <n v="0"/>
    <n v="18.900000000000002"/>
    <m/>
    <m/>
    <m/>
  </r>
  <r>
    <s v="2023-11"/>
    <x v="3"/>
    <s v="LASUTH"/>
    <x v="0"/>
    <s v="Admission"/>
    <s v="Female"/>
    <n v="4"/>
    <n v="4"/>
    <n v="0"/>
    <n v="3.4"/>
    <n v="0"/>
    <n v="13.6"/>
    <m/>
    <m/>
    <m/>
  </r>
  <r>
    <s v="2023-12"/>
    <x v="5"/>
    <s v="St Gerard Hospital"/>
    <x v="5"/>
    <s v="Admission"/>
    <s v="Female"/>
    <n v="9"/>
    <n v="8"/>
    <n v="1"/>
    <n v="3.6"/>
    <n v="111.1111111111111"/>
    <n v="32.4"/>
    <m/>
    <m/>
    <m/>
  </r>
  <r>
    <s v="2023-02"/>
    <x v="5"/>
    <s v="Barau Dikko Hospital"/>
    <x v="5"/>
    <s v="Delivery"/>
    <s v="Female"/>
    <n v="3"/>
    <n v="3"/>
    <n v="0"/>
    <n v="3"/>
    <n v="0"/>
    <n v="9"/>
    <m/>
    <m/>
    <m/>
  </r>
  <r>
    <s v="2023-07"/>
    <x v="5"/>
    <s v="Barau Dikko Hospital"/>
    <x v="2"/>
    <s v="Surgery"/>
    <s v="Female"/>
    <n v="5"/>
    <n v="5"/>
    <n v="0"/>
    <n v="3.7"/>
    <n v="0"/>
    <n v="18.5"/>
    <m/>
    <m/>
    <m/>
  </r>
  <r>
    <s v="2023-03"/>
    <x v="9"/>
    <s v="UCH Ibadan"/>
    <x v="2"/>
    <s v="Admission"/>
    <s v="Female"/>
    <n v="4"/>
    <n v="4"/>
    <n v="0"/>
    <n v="2.2999999999999998"/>
    <n v="0"/>
    <n v="9.1999999999999993"/>
    <m/>
    <m/>
    <m/>
  </r>
  <r>
    <s v="2023-04"/>
    <x v="9"/>
    <s v="Adeoyo Maternity Hospital"/>
    <x v="5"/>
    <s v="Medication"/>
    <s v="Male"/>
    <n v="4"/>
    <n v="3"/>
    <n v="0"/>
    <n v="4"/>
    <n v="0"/>
    <n v="16"/>
    <m/>
    <m/>
    <m/>
  </r>
  <r>
    <s v="2023-12"/>
    <x v="0"/>
    <s v="Warri Central Hospital"/>
    <x v="4"/>
    <s v="Admission"/>
    <s v="Female"/>
    <n v="13"/>
    <n v="12"/>
    <n v="1"/>
    <n v="2.6"/>
    <n v="76.923076923076934"/>
    <n v="33.800000000000004"/>
    <m/>
    <m/>
    <m/>
  </r>
  <r>
    <s v="2023-07"/>
    <x v="9"/>
    <s v="UCH Ibadan"/>
    <x v="4"/>
    <s v="Surgery"/>
    <s v="Male"/>
    <n v="4"/>
    <n v="4"/>
    <n v="2"/>
    <n v="2.7"/>
    <n v="500"/>
    <n v="10.8"/>
    <m/>
    <m/>
    <m/>
  </r>
  <r>
    <s v="2023-06"/>
    <x v="8"/>
    <s v="Braithwaite Memorial Hospital"/>
    <x v="3"/>
    <s v="Admission"/>
    <s v="Female"/>
    <n v="6"/>
    <n v="6"/>
    <n v="1"/>
    <n v="3"/>
    <n v="166.66666666666666"/>
    <n v="18"/>
    <m/>
    <m/>
    <m/>
  </r>
  <r>
    <s v="2023-10"/>
    <x v="0"/>
    <s v="Asaba General Hospital"/>
    <x v="3"/>
    <s v="Medication"/>
    <s v="Male"/>
    <n v="7"/>
    <n v="7"/>
    <n v="0"/>
    <n v="3.7"/>
    <n v="0"/>
    <n v="25.900000000000002"/>
    <m/>
    <m/>
    <m/>
  </r>
  <r>
    <s v="2023-04"/>
    <x v="5"/>
    <s v="Barau Dikko Hospital"/>
    <x v="2"/>
    <s v="Delivery"/>
    <s v="Female"/>
    <n v="4"/>
    <n v="2"/>
    <n v="1"/>
    <n v="2.6"/>
    <n v="250"/>
    <n v="10.4"/>
    <m/>
    <m/>
    <m/>
  </r>
  <r>
    <s v="2023-12"/>
    <x v="8"/>
    <s v="Braithwaite Memorial Hospital"/>
    <x v="4"/>
    <s v="Lab Test"/>
    <s v="Female"/>
    <n v="5"/>
    <n v="5"/>
    <n v="0"/>
    <n v="1.8"/>
    <n v="0"/>
    <n v="9"/>
    <m/>
    <m/>
    <m/>
  </r>
  <r>
    <s v="2023-07"/>
    <x v="8"/>
    <s v="Braithwaite Memorial Hospital"/>
    <x v="2"/>
    <s v="Consultation"/>
    <s v="Male"/>
    <n v="4"/>
    <n v="3"/>
    <n v="1"/>
    <n v="3.3"/>
    <n v="250"/>
    <n v="13.2"/>
    <m/>
    <m/>
    <m/>
  </r>
  <r>
    <s v="2023-11"/>
    <x v="6"/>
    <s v="Aminu Kano Teaching Hospital"/>
    <x v="1"/>
    <s v="Lab Test"/>
    <s v="Male"/>
    <n v="4"/>
    <n v="4"/>
    <n v="0"/>
    <n v="3.3"/>
    <n v="0"/>
    <n v="13.2"/>
    <m/>
    <m/>
    <m/>
  </r>
  <r>
    <s v="2023-05"/>
    <x v="6"/>
    <s v="Murtala Mohammed Hospital"/>
    <x v="3"/>
    <s v="Surgery"/>
    <s v="Female"/>
    <n v="3"/>
    <n v="3"/>
    <n v="0"/>
    <n v="-0.5"/>
    <n v="0"/>
    <n v="-1.5"/>
    <m/>
    <m/>
    <m/>
  </r>
  <r>
    <s v="2023-12"/>
    <x v="3"/>
    <s v="Ikeja General Hospital"/>
    <x v="0"/>
    <s v="Surgery"/>
    <s v="Male"/>
    <n v="10"/>
    <n v="9"/>
    <n v="1"/>
    <n v="2.1"/>
    <n v="100"/>
    <n v="21"/>
    <m/>
    <m/>
    <m/>
  </r>
  <r>
    <s v="2023-11"/>
    <x v="4"/>
    <s v="Central Hospital Benin"/>
    <x v="4"/>
    <s v="Delivery"/>
    <s v="Female"/>
    <n v="7"/>
    <n v="6"/>
    <n v="0"/>
    <n v="4.2"/>
    <n v="0"/>
    <n v="29.400000000000002"/>
    <m/>
    <m/>
    <m/>
  </r>
  <r>
    <s v="2023-03"/>
    <x v="7"/>
    <s v="Maiduguri Specialist Hospital"/>
    <x v="5"/>
    <s v="Admission"/>
    <s v="Male"/>
    <n v="4"/>
    <n v="4"/>
    <n v="0"/>
    <n v="2.2000000000000002"/>
    <n v="0"/>
    <n v="8.8000000000000007"/>
    <m/>
    <m/>
    <m/>
  </r>
  <r>
    <s v="2023-01"/>
    <x v="7"/>
    <s v="Maiduguri Specialist Hospital"/>
    <x v="2"/>
    <s v="Medication"/>
    <s v="Female"/>
    <n v="6"/>
    <n v="5"/>
    <n v="0"/>
    <n v="2.9"/>
    <n v="0"/>
    <n v="17.399999999999999"/>
    <m/>
    <m/>
    <m/>
  </r>
  <r>
    <s v="2023-10"/>
    <x v="1"/>
    <s v="Wuse District Hospital"/>
    <x v="4"/>
    <s v="Medication"/>
    <s v="Male"/>
    <n v="5"/>
    <n v="5"/>
    <n v="0"/>
    <n v="3.3"/>
    <n v="0"/>
    <n v="16.5"/>
    <m/>
    <m/>
    <m/>
  </r>
  <r>
    <s v="2023-02"/>
    <x v="3"/>
    <s v="LASUTH"/>
    <x v="4"/>
    <s v="Surgery"/>
    <s v="Female"/>
    <n v="4"/>
    <n v="3"/>
    <n v="1"/>
    <n v="3.4"/>
    <n v="250"/>
    <n v="13.6"/>
    <m/>
    <m/>
    <m/>
  </r>
  <r>
    <s v="2023-04"/>
    <x v="0"/>
    <s v="Asaba General Hospital"/>
    <x v="2"/>
    <s v="Lab Test"/>
    <s v="Male"/>
    <n v="1"/>
    <n v="1"/>
    <n v="0"/>
    <n v="2.5"/>
    <n v="0"/>
    <n v="2.5"/>
    <m/>
    <m/>
    <m/>
  </r>
  <r>
    <s v="2023-05"/>
    <x v="3"/>
    <s v="Ikeja General Hospital"/>
    <x v="1"/>
    <s v="Admission"/>
    <s v="Female"/>
    <n v="7"/>
    <n v="6"/>
    <n v="0"/>
    <n v="4.0999999999999996"/>
    <n v="0"/>
    <n v="28.699999999999996"/>
    <m/>
    <m/>
    <m/>
  </r>
  <r>
    <s v="2023-10"/>
    <x v="5"/>
    <s v="Barau Dikko Hospital"/>
    <x v="0"/>
    <s v="Lab Test"/>
    <s v="Male"/>
    <n v="5"/>
    <n v="4"/>
    <n v="0"/>
    <n v="4.3"/>
    <n v="0"/>
    <n v="21.5"/>
    <m/>
    <m/>
    <m/>
  </r>
  <r>
    <s v="2023-11"/>
    <x v="4"/>
    <s v="UBTH"/>
    <x v="0"/>
    <s v="Consultation"/>
    <s v="Male"/>
    <n v="5"/>
    <n v="5"/>
    <n v="0"/>
    <n v="4"/>
    <n v="0"/>
    <n v="20"/>
    <m/>
    <m/>
    <m/>
  </r>
  <r>
    <s v="2023-09"/>
    <x v="4"/>
    <s v="Central Hospital Benin"/>
    <x v="3"/>
    <s v="Consultation"/>
    <s v="Male"/>
    <n v="9"/>
    <n v="9"/>
    <n v="1"/>
    <n v="2.7"/>
    <n v="111.1111111111111"/>
    <n v="24.3"/>
    <m/>
    <m/>
    <m/>
  </r>
  <r>
    <s v="2023-12"/>
    <x v="5"/>
    <s v="Barau Dikko Hospital"/>
    <x v="2"/>
    <s v="Delivery"/>
    <s v="Male"/>
    <n v="4"/>
    <n v="3"/>
    <n v="0"/>
    <n v="3"/>
    <n v="0"/>
    <n v="12"/>
    <m/>
    <m/>
    <m/>
  </r>
  <r>
    <s v="2023-12"/>
    <x v="2"/>
    <s v="Amaku General Hospital"/>
    <x v="2"/>
    <s v="Medication"/>
    <s v="Male"/>
    <n v="4"/>
    <n v="4"/>
    <n v="0"/>
    <n v="1.6"/>
    <n v="0"/>
    <n v="6.4"/>
    <m/>
    <m/>
    <m/>
  </r>
  <r>
    <s v="2023-10"/>
    <x v="3"/>
    <s v="LASUTH"/>
    <x v="5"/>
    <s v="Medication"/>
    <s v="Female"/>
    <n v="4"/>
    <n v="3"/>
    <n v="1"/>
    <n v="2"/>
    <n v="250"/>
    <n v="8"/>
    <m/>
    <m/>
    <m/>
  </r>
  <r>
    <s v="2023-01"/>
    <x v="3"/>
    <s v="Ikeja General Hospital"/>
    <x v="4"/>
    <s v="Consultation"/>
    <s v="Male"/>
    <n v="6"/>
    <n v="6"/>
    <n v="0"/>
    <n v="3"/>
    <n v="0"/>
    <n v="18"/>
    <m/>
    <m/>
    <m/>
  </r>
  <r>
    <s v="2023-05"/>
    <x v="3"/>
    <s v="Ikeja General Hospital"/>
    <x v="2"/>
    <s v="Admission"/>
    <s v="Male"/>
    <n v="3"/>
    <n v="3"/>
    <n v="0"/>
    <n v="3.2"/>
    <n v="0"/>
    <n v="9.6000000000000014"/>
    <m/>
    <m/>
    <m/>
  </r>
  <r>
    <s v="2023-12"/>
    <x v="3"/>
    <s v="Ikeja General Hospital"/>
    <x v="1"/>
    <s v="Delivery"/>
    <s v="Female"/>
    <n v="4"/>
    <n v="4"/>
    <n v="0"/>
    <n v="1.9"/>
    <n v="0"/>
    <n v="7.6"/>
    <m/>
    <m/>
    <m/>
  </r>
  <r>
    <s v="2023-11"/>
    <x v="5"/>
    <s v="St Gerard Hospital"/>
    <x v="0"/>
    <s v="Admission"/>
    <s v="Female"/>
    <n v="2"/>
    <n v="2"/>
    <n v="0"/>
    <n v="3.4"/>
    <n v="0"/>
    <n v="6.8"/>
    <m/>
    <m/>
    <m/>
  </r>
  <r>
    <s v="2023-07"/>
    <x v="8"/>
    <s v="UPTH"/>
    <x v="5"/>
    <s v="Medication"/>
    <s v="Male"/>
    <n v="7"/>
    <n v="6"/>
    <n v="0"/>
    <n v="3.7"/>
    <n v="0"/>
    <n v="25.900000000000002"/>
    <m/>
    <m/>
    <m/>
  </r>
  <r>
    <s v="2023-03"/>
    <x v="2"/>
    <s v="NAUTH Nnewi"/>
    <x v="1"/>
    <s v="Delivery"/>
    <s v="Male"/>
    <n v="2"/>
    <n v="2"/>
    <n v="0"/>
    <n v="2.7"/>
    <n v="0"/>
    <n v="5.4"/>
    <m/>
    <m/>
    <m/>
  </r>
  <r>
    <s v="2023-10"/>
    <x v="7"/>
    <s v="Maiduguri Specialist Hospital"/>
    <x v="1"/>
    <s v="Lab Test"/>
    <s v="Male"/>
    <n v="7"/>
    <n v="7"/>
    <n v="3"/>
    <n v="3.4"/>
    <n v="428.57142857142856"/>
    <n v="23.8"/>
    <m/>
    <m/>
    <m/>
  </r>
  <r>
    <s v="2023-08"/>
    <x v="2"/>
    <s v="Amaku General Hospital"/>
    <x v="4"/>
    <s v="Admission"/>
    <s v="Female"/>
    <n v="4"/>
    <n v="4"/>
    <n v="0"/>
    <n v="4.0999999999999996"/>
    <n v="0"/>
    <n v="16.399999999999999"/>
    <m/>
    <m/>
    <m/>
  </r>
  <r>
    <s v="2023-01"/>
    <x v="5"/>
    <s v="Barau Dikko Hospital"/>
    <x v="4"/>
    <s v="Surgery"/>
    <s v="Female"/>
    <n v="6"/>
    <n v="5"/>
    <n v="0"/>
    <n v="2.9"/>
    <n v="0"/>
    <n v="17.399999999999999"/>
    <m/>
    <m/>
    <m/>
  </r>
  <r>
    <s v="2023-05"/>
    <x v="6"/>
    <s v="Murtala Mohammed Hospital"/>
    <x v="0"/>
    <s v="Lab Test"/>
    <s v="Female"/>
    <n v="9"/>
    <n v="8"/>
    <n v="1"/>
    <n v="2.4"/>
    <n v="111.1111111111111"/>
    <n v="21.599999999999998"/>
    <m/>
    <m/>
    <m/>
  </r>
  <r>
    <s v="2023-11"/>
    <x v="9"/>
    <s v="UCH Ibadan"/>
    <x v="0"/>
    <s v="Admission"/>
    <s v="Female"/>
    <n v="5"/>
    <n v="4"/>
    <n v="0"/>
    <n v="3.4"/>
    <n v="0"/>
    <n v="17"/>
    <m/>
    <m/>
    <m/>
  </r>
  <r>
    <s v="2023-10"/>
    <x v="5"/>
    <s v="St Gerard Hospital"/>
    <x v="0"/>
    <s v="Delivery"/>
    <s v="Male"/>
    <n v="6"/>
    <n v="6"/>
    <n v="2"/>
    <n v="3.8"/>
    <n v="333.33333333333331"/>
    <n v="22.799999999999997"/>
    <m/>
    <m/>
    <m/>
  </r>
  <r>
    <s v="2023-11"/>
    <x v="9"/>
    <s v="UCH Ibadan"/>
    <x v="0"/>
    <s v="Medication"/>
    <s v="Male"/>
    <n v="5"/>
    <n v="5"/>
    <n v="0"/>
    <n v="1.8"/>
    <n v="0"/>
    <n v="9"/>
    <m/>
    <m/>
    <m/>
  </r>
  <r>
    <s v="2023-01"/>
    <x v="1"/>
    <s v="Wuse District Hospital"/>
    <x v="3"/>
    <s v="Admission"/>
    <s v="Male"/>
    <n v="7"/>
    <n v="7"/>
    <n v="0"/>
    <n v="3.8"/>
    <n v="0"/>
    <n v="26.599999999999998"/>
    <m/>
    <m/>
    <m/>
  </r>
  <r>
    <s v="2023-05"/>
    <x v="8"/>
    <s v="UPTH"/>
    <x v="3"/>
    <s v="Lab Test"/>
    <s v="Male"/>
    <n v="6"/>
    <n v="6"/>
    <n v="0"/>
    <n v="4.2"/>
    <n v="0"/>
    <n v="25.200000000000003"/>
    <m/>
    <m/>
    <m/>
  </r>
  <r>
    <s v="2023-08"/>
    <x v="0"/>
    <s v="Asaba General Hospital"/>
    <x v="4"/>
    <s v="Delivery"/>
    <s v="Female"/>
    <n v="3"/>
    <n v="3"/>
    <n v="1"/>
    <n v="3.1"/>
    <n v="333.33333333333331"/>
    <n v="9.3000000000000007"/>
    <m/>
    <m/>
    <m/>
  </r>
  <r>
    <s v="2023-03"/>
    <x v="7"/>
    <s v="UMTH"/>
    <x v="5"/>
    <s v="Consultation"/>
    <s v="Male"/>
    <n v="1"/>
    <n v="0"/>
    <n v="1"/>
    <n v="1"/>
    <n v="1000"/>
    <n v="1"/>
    <m/>
    <m/>
    <m/>
  </r>
  <r>
    <s v="2023-05"/>
    <x v="3"/>
    <s v="Ikeja General Hospital"/>
    <x v="3"/>
    <s v="Medication"/>
    <s v="Male"/>
    <n v="0"/>
    <n v="0"/>
    <n v="0"/>
    <n v="2.9"/>
    <n v="0"/>
    <n v="0"/>
    <m/>
    <m/>
    <m/>
  </r>
  <r>
    <s v="2023-01"/>
    <x v="0"/>
    <s v="Warri Central Hospital"/>
    <x v="4"/>
    <s v="Surgery"/>
    <s v="Male"/>
    <n v="4"/>
    <n v="4"/>
    <n v="0"/>
    <n v="4.0999999999999996"/>
    <n v="0"/>
    <n v="16.399999999999999"/>
    <m/>
    <m/>
    <m/>
  </r>
  <r>
    <s v="2023-04"/>
    <x v="7"/>
    <s v="Maiduguri Specialist Hospital"/>
    <x v="5"/>
    <s v="Lab Test"/>
    <s v="Male"/>
    <n v="5"/>
    <n v="4"/>
    <n v="0"/>
    <n v="3.9"/>
    <n v="0"/>
    <n v="19.5"/>
    <m/>
    <m/>
    <m/>
  </r>
  <r>
    <s v="2023-08"/>
    <x v="3"/>
    <s v="LASUTH"/>
    <x v="5"/>
    <s v="Consultation"/>
    <s v="Male"/>
    <n v="6"/>
    <n v="4"/>
    <n v="0"/>
    <n v="3.5"/>
    <n v="0"/>
    <n v="21"/>
    <m/>
    <m/>
    <m/>
  </r>
  <r>
    <s v="2023-10"/>
    <x v="6"/>
    <s v="Aminu Kano Teaching Hospital"/>
    <x v="1"/>
    <s v="Delivery"/>
    <s v="Male"/>
    <n v="5"/>
    <n v="4"/>
    <n v="3"/>
    <n v="4"/>
    <n v="600"/>
    <n v="20"/>
    <m/>
    <m/>
    <m/>
  </r>
  <r>
    <s v="2023-09"/>
    <x v="7"/>
    <s v="Maiduguri Specialist Hospital"/>
    <x v="5"/>
    <s v="Consultation"/>
    <s v="Female"/>
    <n v="10"/>
    <n v="8"/>
    <n v="0"/>
    <n v="2.7"/>
    <n v="0"/>
    <n v="27"/>
    <m/>
    <m/>
    <m/>
  </r>
  <r>
    <s v="2023-10"/>
    <x v="4"/>
    <s v="Central Hospital Benin"/>
    <x v="5"/>
    <s v="Consultation"/>
    <s v="Male"/>
    <n v="1"/>
    <n v="1"/>
    <n v="0"/>
    <n v="4.5999999999999996"/>
    <n v="0"/>
    <n v="4.5999999999999996"/>
    <m/>
    <m/>
    <m/>
  </r>
  <r>
    <s v="2023-06"/>
    <x v="1"/>
    <s v="National Hospital Abuja"/>
    <x v="3"/>
    <s v="Surgery"/>
    <s v="Male"/>
    <n v="4"/>
    <n v="4"/>
    <n v="0"/>
    <n v="2.2000000000000002"/>
    <n v="0"/>
    <n v="8.8000000000000007"/>
    <m/>
    <m/>
    <m/>
  </r>
  <r>
    <s v="2023-08"/>
    <x v="9"/>
    <s v="UCH Ibadan"/>
    <x v="2"/>
    <s v="Admission"/>
    <s v="Male"/>
    <n v="7"/>
    <n v="7"/>
    <n v="0"/>
    <n v="4.4000000000000004"/>
    <n v="0"/>
    <n v="30.800000000000004"/>
    <m/>
    <m/>
    <m/>
  </r>
  <r>
    <s v="2023-07"/>
    <x v="3"/>
    <s v="LASUTH"/>
    <x v="2"/>
    <s v="Lab Test"/>
    <s v="Male"/>
    <n v="6"/>
    <n v="6"/>
    <n v="0"/>
    <n v="1.2"/>
    <n v="0"/>
    <n v="7.1999999999999993"/>
    <m/>
    <m/>
    <m/>
  </r>
  <r>
    <s v="2023-02"/>
    <x v="5"/>
    <s v="Barau Dikko Hospital"/>
    <x v="2"/>
    <s v="Admission"/>
    <s v="Male"/>
    <n v="6"/>
    <n v="6"/>
    <n v="0"/>
    <n v="2.1"/>
    <n v="0"/>
    <n v="12.600000000000001"/>
    <m/>
    <m/>
    <m/>
  </r>
  <r>
    <s v="2023-12"/>
    <x v="6"/>
    <s v="Murtala Mohammed Hospital"/>
    <x v="5"/>
    <s v="Admission"/>
    <s v="Male"/>
    <n v="6"/>
    <n v="6"/>
    <n v="0"/>
    <n v="2"/>
    <n v="0"/>
    <n v="12"/>
    <m/>
    <m/>
    <m/>
  </r>
  <r>
    <s v="2023-07"/>
    <x v="3"/>
    <s v="LASUTH"/>
    <x v="4"/>
    <s v="Delivery"/>
    <s v="Female"/>
    <n v="5"/>
    <n v="5"/>
    <n v="0"/>
    <n v="3"/>
    <n v="0"/>
    <n v="15"/>
    <m/>
    <m/>
    <m/>
  </r>
  <r>
    <s v="2023-03"/>
    <x v="3"/>
    <s v="Ikeja General Hospital"/>
    <x v="4"/>
    <s v="Medication"/>
    <s v="Female"/>
    <n v="6"/>
    <n v="5"/>
    <n v="0"/>
    <n v="3.6"/>
    <n v="0"/>
    <n v="21.6"/>
    <m/>
    <m/>
    <m/>
  </r>
  <r>
    <s v="2023-01"/>
    <x v="6"/>
    <s v="Murtala Mohammed Hospital"/>
    <x v="4"/>
    <s v="Surgery"/>
    <s v="Female"/>
    <n v="6"/>
    <n v="5"/>
    <n v="0"/>
    <n v="2.7"/>
    <n v="0"/>
    <n v="16.200000000000003"/>
    <m/>
    <m/>
    <m/>
  </r>
  <r>
    <s v="2023-04"/>
    <x v="8"/>
    <s v="UPTH"/>
    <x v="0"/>
    <s v="Surgery"/>
    <s v="Male"/>
    <n v="5"/>
    <n v="4"/>
    <n v="1"/>
    <n v="4.2"/>
    <n v="200"/>
    <n v="21"/>
    <m/>
    <m/>
    <m/>
  </r>
  <r>
    <s v="2023-04"/>
    <x v="5"/>
    <s v="St Gerard Hospital"/>
    <x v="2"/>
    <s v="Admission"/>
    <s v="Female"/>
    <n v="2"/>
    <n v="2"/>
    <n v="0"/>
    <n v="1.5"/>
    <n v="0"/>
    <n v="3"/>
    <m/>
    <m/>
    <m/>
  </r>
  <r>
    <s v="2023-04"/>
    <x v="4"/>
    <s v="UBTH"/>
    <x v="1"/>
    <s v="Admission"/>
    <s v="Female"/>
    <n v="6"/>
    <n v="6"/>
    <n v="0"/>
    <n v="3.3"/>
    <n v="0"/>
    <n v="19.799999999999997"/>
    <m/>
    <m/>
    <m/>
  </r>
  <r>
    <s v="2023-01"/>
    <x v="4"/>
    <s v="UBTH"/>
    <x v="5"/>
    <s v="Delivery"/>
    <s v="Female"/>
    <n v="4"/>
    <n v="4"/>
    <n v="0"/>
    <n v="1.9"/>
    <n v="0"/>
    <n v="7.6"/>
    <m/>
    <m/>
    <m/>
  </r>
  <r>
    <s v="2023-10"/>
    <x v="0"/>
    <s v="Warri Central Hospital"/>
    <x v="3"/>
    <s v="Medication"/>
    <s v="Male"/>
    <n v="3"/>
    <n v="2"/>
    <n v="0"/>
    <n v="2.2999999999999998"/>
    <n v="0"/>
    <n v="6.8999999999999995"/>
    <m/>
    <m/>
    <m/>
  </r>
  <r>
    <s v="2023-01"/>
    <x v="6"/>
    <s v="Aminu Kano Teaching Hospital"/>
    <x v="4"/>
    <s v="Lab Test"/>
    <s v="Female"/>
    <n v="9"/>
    <n v="8"/>
    <n v="0"/>
    <n v="3.1"/>
    <n v="0"/>
    <n v="27.900000000000002"/>
    <m/>
    <m/>
    <m/>
  </r>
  <r>
    <s v="2023-01"/>
    <x v="6"/>
    <s v="Murtala Mohammed Hospital"/>
    <x v="1"/>
    <s v="Delivery"/>
    <s v="Male"/>
    <n v="5"/>
    <n v="5"/>
    <n v="0"/>
    <n v="2.2999999999999998"/>
    <n v="0"/>
    <n v="11.5"/>
    <m/>
    <m/>
    <m/>
  </r>
  <r>
    <s v="2023-04"/>
    <x v="7"/>
    <s v="UMTH"/>
    <x v="0"/>
    <s v="Surgery"/>
    <s v="Male"/>
    <n v="6"/>
    <n v="3"/>
    <n v="1"/>
    <n v="4.2"/>
    <n v="166.66666666666666"/>
    <n v="25.200000000000003"/>
    <m/>
    <m/>
    <m/>
  </r>
  <r>
    <s v="2023-10"/>
    <x v="8"/>
    <s v="UPTH"/>
    <x v="0"/>
    <s v="Medication"/>
    <s v="Male"/>
    <n v="4"/>
    <n v="3"/>
    <n v="0"/>
    <n v="3.1"/>
    <n v="0"/>
    <n v="12.4"/>
    <m/>
    <m/>
    <m/>
  </r>
  <r>
    <s v="2023-06"/>
    <x v="6"/>
    <s v="Murtala Mohammed Hospital"/>
    <x v="0"/>
    <s v="Lab Test"/>
    <s v="Female"/>
    <n v="3"/>
    <n v="3"/>
    <n v="0"/>
    <n v="3.1"/>
    <n v="0"/>
    <n v="9.3000000000000007"/>
    <m/>
    <m/>
    <m/>
  </r>
  <r>
    <s v="2023-01"/>
    <x v="2"/>
    <s v="Amaku General Hospital"/>
    <x v="5"/>
    <s v="Lab Test"/>
    <s v="Female"/>
    <n v="8"/>
    <n v="8"/>
    <n v="1"/>
    <n v="3.7"/>
    <n v="125"/>
    <n v="29.6"/>
    <m/>
    <m/>
    <m/>
  </r>
  <r>
    <s v="2023-03"/>
    <x v="7"/>
    <s v="Maiduguri Specialist Hospital"/>
    <x v="4"/>
    <s v="Surgery"/>
    <s v="Female"/>
    <n v="7"/>
    <n v="7"/>
    <n v="0"/>
    <n v="3.5"/>
    <n v="0"/>
    <n v="24.5"/>
    <m/>
    <m/>
    <m/>
  </r>
  <r>
    <s v="2023-02"/>
    <x v="5"/>
    <s v="Barau Dikko Hospital"/>
    <x v="3"/>
    <s v="Lab Test"/>
    <s v="Female"/>
    <n v="8"/>
    <n v="7"/>
    <n v="0"/>
    <n v="2.1"/>
    <n v="0"/>
    <n v="16.8"/>
    <m/>
    <m/>
    <m/>
  </r>
  <r>
    <s v="2023-11"/>
    <x v="6"/>
    <s v="Murtala Mohammed Hospital"/>
    <x v="3"/>
    <s v="Medication"/>
    <s v="Female"/>
    <n v="4"/>
    <n v="4"/>
    <n v="0"/>
    <n v="3.1"/>
    <n v="0"/>
    <n v="12.4"/>
    <m/>
    <m/>
    <m/>
  </r>
  <r>
    <s v="2023-01"/>
    <x v="8"/>
    <s v="Braithwaite Memorial Hospital"/>
    <x v="4"/>
    <s v="Consultation"/>
    <s v="Female"/>
    <n v="5"/>
    <n v="4"/>
    <n v="0"/>
    <n v="3.5"/>
    <n v="0"/>
    <n v="17.5"/>
    <m/>
    <m/>
    <m/>
  </r>
  <r>
    <s v="2023-04"/>
    <x v="4"/>
    <s v="Central Hospital Benin"/>
    <x v="4"/>
    <s v="Lab Test"/>
    <s v="Female"/>
    <n v="3"/>
    <n v="2"/>
    <n v="0"/>
    <n v="3.1"/>
    <n v="0"/>
    <n v="9.3000000000000007"/>
    <m/>
    <m/>
    <m/>
  </r>
  <r>
    <s v="2023-07"/>
    <x v="1"/>
    <s v="Wuse District Hospital"/>
    <x v="1"/>
    <s v="Admission"/>
    <s v="Female"/>
    <n v="3"/>
    <n v="3"/>
    <n v="0"/>
    <n v="2.7"/>
    <n v="0"/>
    <n v="8.1000000000000014"/>
    <m/>
    <m/>
    <m/>
  </r>
  <r>
    <s v="2023-08"/>
    <x v="0"/>
    <s v="Asaba General Hospital"/>
    <x v="0"/>
    <s v="Surgery"/>
    <s v="Female"/>
    <n v="6"/>
    <n v="5"/>
    <n v="0"/>
    <n v="2"/>
    <n v="0"/>
    <n v="12"/>
    <m/>
    <m/>
    <m/>
  </r>
  <r>
    <s v="2023-12"/>
    <x v="6"/>
    <s v="Aminu Kano Teaching Hospital"/>
    <x v="2"/>
    <s v="Admission"/>
    <s v="Male"/>
    <n v="7"/>
    <n v="7"/>
    <n v="0"/>
    <n v="2.8"/>
    <n v="0"/>
    <n v="19.599999999999998"/>
    <m/>
    <m/>
    <m/>
  </r>
  <r>
    <s v="2023-04"/>
    <x v="9"/>
    <s v="UCH Ibadan"/>
    <x v="1"/>
    <s v="Admission"/>
    <s v="Female"/>
    <n v="2"/>
    <n v="2"/>
    <n v="0"/>
    <n v="1.5"/>
    <n v="0"/>
    <n v="3"/>
    <m/>
    <m/>
    <m/>
  </r>
  <r>
    <s v="2023-09"/>
    <x v="0"/>
    <s v="Asaba General Hospital"/>
    <x v="5"/>
    <s v="Consultation"/>
    <s v="Female"/>
    <n v="1"/>
    <n v="0"/>
    <n v="0"/>
    <n v="3.2"/>
    <n v="0"/>
    <n v="3.2"/>
    <m/>
    <m/>
    <m/>
  </r>
  <r>
    <s v="2023-01"/>
    <x v="8"/>
    <s v="UPTH"/>
    <x v="1"/>
    <s v="Medication"/>
    <s v="Male"/>
    <n v="6"/>
    <n v="6"/>
    <n v="0"/>
    <n v="4.2"/>
    <n v="0"/>
    <n v="25.200000000000003"/>
    <m/>
    <m/>
    <m/>
  </r>
  <r>
    <s v="2023-02"/>
    <x v="4"/>
    <s v="Central Hospital Benin"/>
    <x v="5"/>
    <s v="Delivery"/>
    <s v="Female"/>
    <n v="8"/>
    <n v="7"/>
    <n v="0"/>
    <n v="2.1"/>
    <n v="0"/>
    <n v="16.8"/>
    <m/>
    <m/>
    <m/>
  </r>
  <r>
    <s v="2023-09"/>
    <x v="6"/>
    <s v="Murtala Mohammed Hospital"/>
    <x v="0"/>
    <s v="Admission"/>
    <s v="Male"/>
    <n v="4"/>
    <n v="4"/>
    <n v="0"/>
    <n v="3.3"/>
    <n v="0"/>
    <n v="13.2"/>
    <m/>
    <m/>
    <m/>
  </r>
  <r>
    <s v="2023-11"/>
    <x v="2"/>
    <s v="Amaku General Hospital"/>
    <x v="0"/>
    <s v="Consultation"/>
    <s v="Female"/>
    <n v="3"/>
    <n v="2"/>
    <n v="0"/>
    <n v="3.8"/>
    <n v="0"/>
    <n v="11.399999999999999"/>
    <m/>
    <m/>
    <m/>
  </r>
  <r>
    <s v="2023-02"/>
    <x v="6"/>
    <s v="Murtala Mohammed Hospital"/>
    <x v="3"/>
    <s v="Surgery"/>
    <s v="Female"/>
    <n v="2"/>
    <n v="2"/>
    <n v="0"/>
    <n v="1.7"/>
    <n v="0"/>
    <n v="3.4"/>
    <m/>
    <m/>
    <m/>
  </r>
  <r>
    <s v="2023-05"/>
    <x v="7"/>
    <s v="Maiduguri Specialist Hospital"/>
    <x v="4"/>
    <s v="Consultation"/>
    <s v="Female"/>
    <n v="4"/>
    <n v="4"/>
    <n v="0"/>
    <n v="2"/>
    <n v="0"/>
    <n v="8"/>
    <m/>
    <m/>
    <m/>
  </r>
  <r>
    <s v="2023-02"/>
    <x v="4"/>
    <s v="UBTH"/>
    <x v="2"/>
    <s v="Surgery"/>
    <s v="Female"/>
    <n v="2"/>
    <n v="2"/>
    <n v="1"/>
    <n v="4"/>
    <n v="500"/>
    <n v="8"/>
    <m/>
    <m/>
    <m/>
  </r>
  <r>
    <s v="2023-04"/>
    <x v="9"/>
    <s v="Adeoyo Maternity Hospital"/>
    <x v="5"/>
    <s v="Delivery"/>
    <s v="Female"/>
    <n v="3"/>
    <n v="3"/>
    <n v="0"/>
    <n v="2.2000000000000002"/>
    <n v="0"/>
    <n v="6.6000000000000005"/>
    <m/>
    <m/>
    <m/>
  </r>
  <r>
    <s v="2023-10"/>
    <x v="2"/>
    <s v="NAUTH Nnewi"/>
    <x v="0"/>
    <s v="Delivery"/>
    <s v="Male"/>
    <n v="5"/>
    <n v="3"/>
    <n v="0"/>
    <n v="4.5"/>
    <n v="0"/>
    <n v="22.5"/>
    <m/>
    <m/>
    <m/>
  </r>
  <r>
    <s v="2023-02"/>
    <x v="6"/>
    <s v="Murtala Mohammed Hospital"/>
    <x v="4"/>
    <s v="Admission"/>
    <s v="Female"/>
    <n v="5"/>
    <n v="5"/>
    <n v="0"/>
    <n v="3.5"/>
    <n v="0"/>
    <n v="17.5"/>
    <m/>
    <m/>
    <m/>
  </r>
  <r>
    <s v="2023-07"/>
    <x v="7"/>
    <s v="UMTH"/>
    <x v="3"/>
    <s v="Lab Test"/>
    <s v="Female"/>
    <n v="5"/>
    <n v="4"/>
    <n v="0"/>
    <n v="3.9"/>
    <n v="0"/>
    <n v="19.5"/>
    <m/>
    <m/>
    <m/>
  </r>
  <r>
    <s v="2023-11"/>
    <x v="6"/>
    <s v="Murtala Mohammed Hospital"/>
    <x v="4"/>
    <s v="Medication"/>
    <s v="Female"/>
    <n v="10"/>
    <n v="9"/>
    <n v="2"/>
    <n v="2.4"/>
    <n v="200"/>
    <n v="24"/>
    <m/>
    <m/>
    <m/>
  </r>
  <r>
    <s v="2023-08"/>
    <x v="8"/>
    <s v="Braithwaite Memorial Hospital"/>
    <x v="4"/>
    <s v="Surgery"/>
    <s v="Male"/>
    <n v="2"/>
    <n v="2"/>
    <n v="0"/>
    <n v="2.5"/>
    <n v="0"/>
    <n v="5"/>
    <m/>
    <m/>
    <m/>
  </r>
  <r>
    <s v="2023-10"/>
    <x v="5"/>
    <s v="Barau Dikko Hospital"/>
    <x v="5"/>
    <s v="Medication"/>
    <s v="Female"/>
    <n v="8"/>
    <n v="6"/>
    <n v="0"/>
    <n v="3.6"/>
    <n v="0"/>
    <n v="28.8"/>
    <m/>
    <m/>
    <m/>
  </r>
  <r>
    <s v="2023-11"/>
    <x v="9"/>
    <s v="UCH Ibadan"/>
    <x v="4"/>
    <s v="Delivery"/>
    <s v="Male"/>
    <n v="3"/>
    <n v="3"/>
    <n v="0"/>
    <n v="4.3"/>
    <n v="0"/>
    <n v="12.899999999999999"/>
    <m/>
    <m/>
    <m/>
  </r>
  <r>
    <s v="2023-10"/>
    <x v="6"/>
    <s v="Aminu Kano Teaching Hospital"/>
    <x v="4"/>
    <s v="Admission"/>
    <s v="Male"/>
    <n v="5"/>
    <n v="4"/>
    <n v="0"/>
    <n v="2.6"/>
    <n v="0"/>
    <n v="13"/>
    <m/>
    <m/>
    <m/>
  </r>
  <r>
    <s v="2023-05"/>
    <x v="6"/>
    <s v="Murtala Mohammed Hospital"/>
    <x v="2"/>
    <s v="Consultation"/>
    <s v="Male"/>
    <n v="0"/>
    <n v="0"/>
    <n v="0"/>
    <n v="2.2000000000000002"/>
    <n v="0"/>
    <n v="0"/>
    <m/>
    <m/>
    <m/>
  </r>
  <r>
    <s v="2023-09"/>
    <x v="7"/>
    <s v="Maiduguri Specialist Hospital"/>
    <x v="2"/>
    <s v="Surgery"/>
    <s v="Female"/>
    <n v="4"/>
    <n v="3"/>
    <n v="2"/>
    <n v="3.6"/>
    <n v="500"/>
    <n v="14.4"/>
    <m/>
    <m/>
    <m/>
  </r>
  <r>
    <s v="2023-08"/>
    <x v="4"/>
    <s v="Central Hospital Benin"/>
    <x v="3"/>
    <s v="Admission"/>
    <s v="Male"/>
    <n v="8"/>
    <n v="7"/>
    <n v="0"/>
    <n v="2.4"/>
    <n v="0"/>
    <n v="19.2"/>
    <m/>
    <m/>
    <m/>
  </r>
  <r>
    <s v="2023-09"/>
    <x v="0"/>
    <s v="Asaba General Hospital"/>
    <x v="1"/>
    <s v="Consultation"/>
    <s v="Male"/>
    <n v="5"/>
    <n v="4"/>
    <n v="1"/>
    <n v="5.6"/>
    <n v="200"/>
    <n v="28"/>
    <m/>
    <m/>
    <m/>
  </r>
  <r>
    <s v="2023-10"/>
    <x v="1"/>
    <s v="National Hospital Abuja"/>
    <x v="2"/>
    <s v="Medication"/>
    <s v="Male"/>
    <n v="4"/>
    <n v="4"/>
    <n v="0"/>
    <n v="3.9"/>
    <n v="0"/>
    <n v="15.6"/>
    <m/>
    <m/>
    <m/>
  </r>
  <r>
    <s v="2023-02"/>
    <x v="7"/>
    <s v="Maiduguri Specialist Hospital"/>
    <x v="5"/>
    <s v="Delivery"/>
    <s v="Male"/>
    <n v="4"/>
    <n v="4"/>
    <n v="0"/>
    <n v="3.7"/>
    <n v="0"/>
    <n v="14.8"/>
    <m/>
    <m/>
    <m/>
  </r>
  <r>
    <s v="2023-08"/>
    <x v="1"/>
    <s v="National Hospital Abuja"/>
    <x v="5"/>
    <s v="Surgery"/>
    <s v="Female"/>
    <n v="8"/>
    <n v="8"/>
    <n v="1"/>
    <n v="4.2"/>
    <n v="125"/>
    <n v="33.6"/>
    <m/>
    <m/>
    <m/>
  </r>
  <r>
    <s v="2023-03"/>
    <x v="5"/>
    <s v="Barau Dikko Hospital"/>
    <x v="1"/>
    <s v="Surgery"/>
    <s v="Male"/>
    <n v="4"/>
    <n v="4"/>
    <n v="1"/>
    <n v="1.1000000000000001"/>
    <n v="250"/>
    <n v="4.4000000000000004"/>
    <m/>
    <m/>
    <m/>
  </r>
  <r>
    <s v="2023-12"/>
    <x v="0"/>
    <s v="Asaba General Hospital"/>
    <x v="5"/>
    <s v="Surgery"/>
    <s v="Female"/>
    <n v="5"/>
    <n v="4"/>
    <n v="1"/>
    <n v="3.5"/>
    <n v="200"/>
    <n v="17.5"/>
    <m/>
    <m/>
    <m/>
  </r>
  <r>
    <s v="2023-12"/>
    <x v="1"/>
    <s v="Wuse District Hospital"/>
    <x v="0"/>
    <s v="Medication"/>
    <s v="Male"/>
    <n v="3"/>
    <n v="3"/>
    <n v="0"/>
    <n v="2.5"/>
    <n v="0"/>
    <n v="7.5"/>
    <m/>
    <m/>
    <m/>
  </r>
  <r>
    <s v="2023-01"/>
    <x v="2"/>
    <s v="NAUTH Nnewi"/>
    <x v="0"/>
    <s v="Delivery"/>
    <s v="Male"/>
    <n v="5"/>
    <n v="4"/>
    <n v="0"/>
    <n v="2.9"/>
    <n v="0"/>
    <n v="14.5"/>
    <m/>
    <m/>
    <m/>
  </r>
  <r>
    <s v="2023-11"/>
    <x v="6"/>
    <s v="Murtala Mohammed Hospital"/>
    <x v="2"/>
    <s v="Admission"/>
    <s v="Female"/>
    <n v="4"/>
    <n v="3"/>
    <n v="0"/>
    <n v="2.8"/>
    <n v="0"/>
    <n v="11.2"/>
    <m/>
    <m/>
    <m/>
  </r>
  <r>
    <s v="2023-04"/>
    <x v="7"/>
    <s v="UMTH"/>
    <x v="0"/>
    <s v="Delivery"/>
    <s v="Male"/>
    <n v="3"/>
    <n v="3"/>
    <n v="1"/>
    <n v="3.1"/>
    <n v="333.33333333333331"/>
    <n v="9.3000000000000007"/>
    <m/>
    <m/>
    <m/>
  </r>
  <r>
    <s v="2023-05"/>
    <x v="5"/>
    <s v="Barau Dikko Hospital"/>
    <x v="3"/>
    <s v="Surgery"/>
    <s v="Male"/>
    <n v="3"/>
    <n v="3"/>
    <n v="1"/>
    <n v="1.9"/>
    <n v="333.33333333333331"/>
    <n v="5.6999999999999993"/>
    <m/>
    <m/>
    <m/>
  </r>
  <r>
    <s v="2023-11"/>
    <x v="8"/>
    <s v="UPTH"/>
    <x v="2"/>
    <s v="Consultation"/>
    <s v="Female"/>
    <n v="4"/>
    <n v="3"/>
    <n v="1"/>
    <n v="3.8"/>
    <n v="250"/>
    <n v="15.2"/>
    <m/>
    <m/>
    <m/>
  </r>
  <r>
    <s v="2023-11"/>
    <x v="1"/>
    <s v="Wuse District Hospital"/>
    <x v="4"/>
    <s v="Lab Test"/>
    <s v="Female"/>
    <n v="6"/>
    <n v="6"/>
    <n v="0"/>
    <n v="1.7"/>
    <n v="0"/>
    <n v="10.199999999999999"/>
    <m/>
    <m/>
    <m/>
  </r>
  <r>
    <s v="2023-10"/>
    <x v="3"/>
    <s v="LASUTH"/>
    <x v="1"/>
    <s v="Consultation"/>
    <s v="Male"/>
    <n v="5"/>
    <n v="4"/>
    <n v="0"/>
    <n v="3.4"/>
    <n v="0"/>
    <n v="17"/>
    <m/>
    <m/>
    <m/>
  </r>
  <r>
    <s v="2023-01"/>
    <x v="7"/>
    <s v="UMTH"/>
    <x v="4"/>
    <s v="Lab Test"/>
    <s v="Female"/>
    <n v="3"/>
    <n v="2"/>
    <n v="0"/>
    <n v="4.8"/>
    <n v="0"/>
    <n v="14.399999999999999"/>
    <m/>
    <m/>
    <m/>
  </r>
  <r>
    <s v="2023-11"/>
    <x v="2"/>
    <s v="Amaku General Hospital"/>
    <x v="0"/>
    <s v="Delivery"/>
    <s v="Female"/>
    <n v="5"/>
    <n v="5"/>
    <n v="1"/>
    <n v="2.4"/>
    <n v="200"/>
    <n v="12"/>
    <m/>
    <m/>
    <m/>
  </r>
  <r>
    <s v="2023-06"/>
    <x v="7"/>
    <s v="Maiduguri Specialist Hospital"/>
    <x v="3"/>
    <s v="Surgery"/>
    <s v="Female"/>
    <n v="4"/>
    <n v="3"/>
    <n v="0"/>
    <n v="2.9"/>
    <n v="0"/>
    <n v="11.6"/>
    <m/>
    <m/>
    <m/>
  </r>
  <r>
    <s v="2023-12"/>
    <x v="3"/>
    <s v="LASUTH"/>
    <x v="4"/>
    <s v="Lab Test"/>
    <s v="Female"/>
    <n v="8"/>
    <n v="8"/>
    <n v="0"/>
    <n v="3.1"/>
    <n v="0"/>
    <n v="24.8"/>
    <m/>
    <m/>
    <m/>
  </r>
  <r>
    <s v="2023-06"/>
    <x v="8"/>
    <s v="Braithwaite Memorial Hospital"/>
    <x v="1"/>
    <s v="Lab Test"/>
    <s v="Female"/>
    <n v="7"/>
    <n v="6"/>
    <n v="0"/>
    <n v="3.9"/>
    <n v="0"/>
    <n v="27.3"/>
    <m/>
    <m/>
    <m/>
  </r>
  <r>
    <s v="2023-10"/>
    <x v="9"/>
    <s v="UCH Ibadan"/>
    <x v="5"/>
    <s v="Surgery"/>
    <s v="Male"/>
    <n v="8"/>
    <n v="7"/>
    <n v="0"/>
    <n v="2.7"/>
    <n v="0"/>
    <n v="21.6"/>
    <m/>
    <m/>
    <m/>
  </r>
  <r>
    <s v="2023-06"/>
    <x v="6"/>
    <s v="Murtala Mohammed Hospital"/>
    <x v="0"/>
    <s v="Delivery"/>
    <s v="Female"/>
    <n v="5"/>
    <n v="5"/>
    <n v="1"/>
    <n v="2.6"/>
    <n v="200"/>
    <n v="13"/>
    <m/>
    <m/>
    <m/>
  </r>
  <r>
    <s v="2023-12"/>
    <x v="8"/>
    <s v="Braithwaite Memorial Hospital"/>
    <x v="2"/>
    <s v="Lab Test"/>
    <s v="Male"/>
    <n v="9"/>
    <n v="9"/>
    <n v="0"/>
    <n v="4.2"/>
    <n v="0"/>
    <n v="37.800000000000004"/>
    <m/>
    <m/>
    <m/>
  </r>
  <r>
    <s v="2023-10"/>
    <x v="4"/>
    <s v="UBTH"/>
    <x v="5"/>
    <s v="Lab Test"/>
    <s v="Female"/>
    <n v="5"/>
    <n v="4"/>
    <n v="0"/>
    <n v="5.6"/>
    <n v="0"/>
    <n v="28"/>
    <m/>
    <m/>
    <m/>
  </r>
  <r>
    <s v="2023-07"/>
    <x v="9"/>
    <s v="UCH Ibadan"/>
    <x v="0"/>
    <s v="Delivery"/>
    <s v="Female"/>
    <n v="7"/>
    <n v="7"/>
    <n v="0"/>
    <n v="3.8"/>
    <n v="0"/>
    <n v="26.599999999999998"/>
    <m/>
    <m/>
    <m/>
  </r>
  <r>
    <s v="2023-12"/>
    <x v="5"/>
    <s v="Barau Dikko Hospital"/>
    <x v="4"/>
    <s v="Medication"/>
    <s v="Female"/>
    <n v="2"/>
    <n v="2"/>
    <n v="0"/>
    <n v="3.5"/>
    <n v="0"/>
    <n v="7"/>
    <m/>
    <m/>
    <m/>
  </r>
  <r>
    <s v="2023-03"/>
    <x v="6"/>
    <s v="Murtala Mohammed Hospital"/>
    <x v="0"/>
    <s v="Consultation"/>
    <s v="Female"/>
    <n v="8"/>
    <n v="7"/>
    <n v="0"/>
    <n v="2.5"/>
    <n v="0"/>
    <n v="20"/>
    <m/>
    <m/>
    <m/>
  </r>
  <r>
    <s v="2023-12"/>
    <x v="5"/>
    <s v="Barau Dikko Hospital"/>
    <x v="4"/>
    <s v="Surgery"/>
    <s v="Female"/>
    <n v="5"/>
    <n v="4"/>
    <n v="0"/>
    <n v="3.2"/>
    <n v="0"/>
    <n v="16"/>
    <m/>
    <m/>
    <m/>
  </r>
  <r>
    <s v="2023-05"/>
    <x v="3"/>
    <s v="Ikeja General Hospital"/>
    <x v="4"/>
    <s v="Surgery"/>
    <s v="Male"/>
    <n v="2"/>
    <n v="2"/>
    <n v="0"/>
    <n v="3.7"/>
    <n v="0"/>
    <n v="7.4"/>
    <m/>
    <m/>
    <m/>
  </r>
  <r>
    <s v="2023-03"/>
    <x v="3"/>
    <s v="LASUTH"/>
    <x v="2"/>
    <s v="Surgery"/>
    <s v="Female"/>
    <n v="5"/>
    <n v="5"/>
    <n v="0"/>
    <n v="3.7"/>
    <n v="0"/>
    <n v="18.5"/>
    <m/>
    <m/>
    <m/>
  </r>
  <r>
    <s v="2023-04"/>
    <x v="7"/>
    <s v="UMTH"/>
    <x v="4"/>
    <s v="Lab Test"/>
    <s v="Female"/>
    <n v="6"/>
    <n v="5"/>
    <n v="1"/>
    <n v="3.7"/>
    <n v="166.66666666666666"/>
    <n v="22.200000000000003"/>
    <m/>
    <m/>
    <m/>
  </r>
  <r>
    <s v="2023-10"/>
    <x v="8"/>
    <s v="UPTH"/>
    <x v="1"/>
    <s v="Surgery"/>
    <s v="Female"/>
    <n v="4"/>
    <n v="2"/>
    <n v="0"/>
    <n v="2.6"/>
    <n v="0"/>
    <n v="10.4"/>
    <m/>
    <m/>
    <m/>
  </r>
  <r>
    <s v="2023-02"/>
    <x v="7"/>
    <s v="UMTH"/>
    <x v="4"/>
    <s v="Medication"/>
    <s v="Female"/>
    <n v="5"/>
    <n v="5"/>
    <n v="0"/>
    <n v="1.1000000000000001"/>
    <n v="0"/>
    <n v="5.5"/>
    <m/>
    <m/>
    <m/>
  </r>
  <r>
    <s v="2023-04"/>
    <x v="1"/>
    <s v="National Hospital Abuja"/>
    <x v="0"/>
    <s v="Medication"/>
    <s v="Male"/>
    <n v="4"/>
    <n v="3"/>
    <n v="1"/>
    <n v="2.7"/>
    <n v="250"/>
    <n v="10.8"/>
    <m/>
    <m/>
    <m/>
  </r>
  <r>
    <s v="2023-03"/>
    <x v="6"/>
    <s v="Aminu Kano Teaching Hospital"/>
    <x v="5"/>
    <s v="Lab Test"/>
    <s v="Male"/>
    <n v="4"/>
    <n v="4"/>
    <n v="0"/>
    <n v="3.1"/>
    <n v="0"/>
    <n v="12.4"/>
    <m/>
    <m/>
    <m/>
  </r>
  <r>
    <s v="2023-03"/>
    <x v="9"/>
    <s v="Adeoyo Maternity Hospital"/>
    <x v="1"/>
    <s v="Lab Test"/>
    <s v="Male"/>
    <n v="6"/>
    <n v="6"/>
    <n v="1"/>
    <n v="2.5"/>
    <n v="166.66666666666666"/>
    <n v="15"/>
    <m/>
    <m/>
    <m/>
  </r>
  <r>
    <s v="2023-12"/>
    <x v="7"/>
    <s v="Maiduguri Specialist Hospital"/>
    <x v="0"/>
    <s v="Lab Test"/>
    <s v="Female"/>
    <n v="8"/>
    <n v="7"/>
    <n v="1"/>
    <n v="5.0999999999999996"/>
    <n v="125"/>
    <n v="40.799999999999997"/>
    <m/>
    <m/>
    <m/>
  </r>
  <r>
    <s v="2023-07"/>
    <x v="3"/>
    <s v="Ikeja General Hospital"/>
    <x v="5"/>
    <s v="Medication"/>
    <s v="Female"/>
    <n v="5"/>
    <n v="5"/>
    <n v="0"/>
    <n v="1.9"/>
    <n v="0"/>
    <n v="9.5"/>
    <m/>
    <m/>
    <m/>
  </r>
  <r>
    <s v="2023-06"/>
    <x v="2"/>
    <s v="NAUTH Nnewi"/>
    <x v="2"/>
    <s v="Consultation"/>
    <s v="Female"/>
    <n v="6"/>
    <n v="6"/>
    <n v="0"/>
    <n v="2.4"/>
    <n v="0"/>
    <n v="14.399999999999999"/>
    <m/>
    <m/>
    <m/>
  </r>
  <r>
    <s v="2023-06"/>
    <x v="5"/>
    <s v="St Gerard Hospital"/>
    <x v="2"/>
    <s v="Medication"/>
    <s v="Female"/>
    <n v="4"/>
    <n v="4"/>
    <n v="0"/>
    <n v="3"/>
    <n v="0"/>
    <n v="12"/>
    <m/>
    <m/>
    <m/>
  </r>
  <r>
    <s v="2023-06"/>
    <x v="0"/>
    <s v="Asaba General Hospital"/>
    <x v="1"/>
    <s v="Consultation"/>
    <s v="Male"/>
    <n v="3"/>
    <n v="3"/>
    <n v="0"/>
    <n v="4.0999999999999996"/>
    <n v="0"/>
    <n v="12.299999999999999"/>
    <m/>
    <m/>
    <m/>
  </r>
  <r>
    <s v="2023-09"/>
    <x v="5"/>
    <s v="St Gerard Hospital"/>
    <x v="4"/>
    <s v="Lab Test"/>
    <s v="Male"/>
    <n v="5"/>
    <n v="4"/>
    <n v="0"/>
    <n v="2.4"/>
    <n v="0"/>
    <n v="12"/>
    <m/>
    <m/>
    <m/>
  </r>
  <r>
    <s v="2023-03"/>
    <x v="3"/>
    <s v="Ikeja General Hospital"/>
    <x v="2"/>
    <s v="Lab Test"/>
    <s v="Female"/>
    <n v="7"/>
    <n v="7"/>
    <n v="0"/>
    <n v="3.8"/>
    <n v="0"/>
    <n v="26.599999999999998"/>
    <m/>
    <m/>
    <m/>
  </r>
  <r>
    <s v="2023-12"/>
    <x v="5"/>
    <s v="St Gerard Hospital"/>
    <x v="1"/>
    <s v="Admission"/>
    <s v="Male"/>
    <n v="6"/>
    <n v="5"/>
    <n v="0"/>
    <n v="2.8"/>
    <n v="0"/>
    <n v="16.799999999999997"/>
    <m/>
    <m/>
    <m/>
  </r>
  <r>
    <s v="2023-03"/>
    <x v="2"/>
    <s v="Amaku General Hospital"/>
    <x v="0"/>
    <s v="Consultation"/>
    <s v="Male"/>
    <n v="3"/>
    <n v="3"/>
    <n v="0"/>
    <n v="0.8"/>
    <n v="0"/>
    <n v="2.4000000000000004"/>
    <m/>
    <m/>
    <m/>
  </r>
  <r>
    <s v="2023-02"/>
    <x v="6"/>
    <s v="Aminu Kano Teaching Hospital"/>
    <x v="2"/>
    <s v="Delivery"/>
    <s v="Female"/>
    <n v="3"/>
    <n v="3"/>
    <n v="0"/>
    <n v="2.2999999999999998"/>
    <n v="0"/>
    <n v="6.8999999999999995"/>
    <m/>
    <m/>
    <m/>
  </r>
  <r>
    <s v="2023-02"/>
    <x v="9"/>
    <s v="Adeoyo Maternity Hospital"/>
    <x v="2"/>
    <s v="Consultation"/>
    <s v="Male"/>
    <n v="5"/>
    <n v="4"/>
    <n v="1"/>
    <n v="4"/>
    <n v="200"/>
    <n v="20"/>
    <m/>
    <m/>
    <m/>
  </r>
  <r>
    <s v="2023-12"/>
    <x v="5"/>
    <s v="St Gerard Hospital"/>
    <x v="3"/>
    <s v="Surgery"/>
    <s v="Male"/>
    <n v="3"/>
    <n v="3"/>
    <n v="0"/>
    <n v="3.3"/>
    <n v="0"/>
    <n v="9.8999999999999986"/>
    <m/>
    <m/>
    <m/>
  </r>
  <r>
    <s v="2023-05"/>
    <x v="4"/>
    <s v="UBTH"/>
    <x v="4"/>
    <s v="Lab Test"/>
    <s v="Male"/>
    <n v="1"/>
    <n v="1"/>
    <n v="0"/>
    <n v="2.5"/>
    <n v="0"/>
    <n v="2.5"/>
    <m/>
    <m/>
    <m/>
  </r>
  <r>
    <s v="2023-07"/>
    <x v="5"/>
    <s v="St Gerard Hospital"/>
    <x v="3"/>
    <s v="Admission"/>
    <s v="Male"/>
    <n v="6"/>
    <n v="6"/>
    <n v="0"/>
    <n v="3.1"/>
    <n v="0"/>
    <n v="18.600000000000001"/>
    <m/>
    <m/>
    <m/>
  </r>
  <r>
    <s v="2023-09"/>
    <x v="5"/>
    <s v="St Gerard Hospital"/>
    <x v="2"/>
    <s v="Surgery"/>
    <s v="Female"/>
    <n v="8"/>
    <n v="8"/>
    <n v="0"/>
    <n v="4.3"/>
    <n v="0"/>
    <n v="34.4"/>
    <m/>
    <m/>
    <m/>
  </r>
  <r>
    <s v="2023-06"/>
    <x v="9"/>
    <s v="Adeoyo Maternity Hospital"/>
    <x v="2"/>
    <s v="Consultation"/>
    <s v="Female"/>
    <n v="5"/>
    <n v="4"/>
    <n v="0"/>
    <n v="1.3"/>
    <n v="0"/>
    <n v="6.5"/>
    <m/>
    <m/>
    <m/>
  </r>
  <r>
    <s v="2023-11"/>
    <x v="5"/>
    <s v="St Gerard Hospital"/>
    <x v="0"/>
    <s v="Surgery"/>
    <s v="Female"/>
    <n v="1"/>
    <n v="1"/>
    <n v="0"/>
    <n v="2.4"/>
    <n v="0"/>
    <n v="2.4"/>
    <m/>
    <m/>
    <m/>
  </r>
  <r>
    <s v="2023-01"/>
    <x v="6"/>
    <s v="Murtala Mohammed Hospital"/>
    <x v="4"/>
    <s v="Surgery"/>
    <s v="Male"/>
    <n v="5"/>
    <n v="3"/>
    <n v="0"/>
    <n v="2.8"/>
    <n v="0"/>
    <n v="14"/>
    <m/>
    <m/>
    <m/>
  </r>
  <r>
    <s v="2023-08"/>
    <x v="6"/>
    <s v="Aminu Kano Teaching Hospital"/>
    <x v="3"/>
    <s v="Lab Test"/>
    <s v="Male"/>
    <n v="3"/>
    <n v="3"/>
    <n v="1"/>
    <n v="2.6"/>
    <n v="333.33333333333331"/>
    <n v="7.8000000000000007"/>
    <m/>
    <m/>
    <m/>
  </r>
  <r>
    <s v="2023-02"/>
    <x v="6"/>
    <s v="Aminu Kano Teaching Hospital"/>
    <x v="5"/>
    <s v="Delivery"/>
    <s v="Female"/>
    <n v="2"/>
    <n v="2"/>
    <n v="0"/>
    <n v="2.9"/>
    <n v="0"/>
    <n v="5.8"/>
    <m/>
    <m/>
    <m/>
  </r>
  <r>
    <s v="2023-09"/>
    <x v="7"/>
    <s v="UMTH"/>
    <x v="2"/>
    <s v="Lab Test"/>
    <s v="Female"/>
    <n v="5"/>
    <n v="4"/>
    <n v="0"/>
    <n v="1.5"/>
    <n v="0"/>
    <n v="7.5"/>
    <m/>
    <m/>
    <m/>
  </r>
  <r>
    <s v="2023-12"/>
    <x v="2"/>
    <s v="Amaku General Hospital"/>
    <x v="2"/>
    <s v="Delivery"/>
    <s v="Male"/>
    <n v="5"/>
    <n v="4"/>
    <n v="0"/>
    <n v="1.5"/>
    <n v="0"/>
    <n v="7.5"/>
    <m/>
    <m/>
    <m/>
  </r>
  <r>
    <s v="2023-08"/>
    <x v="2"/>
    <s v="Amaku General Hospital"/>
    <x v="4"/>
    <s v="Admission"/>
    <s v="Male"/>
    <n v="3"/>
    <n v="3"/>
    <n v="0"/>
    <n v="3.1"/>
    <n v="0"/>
    <n v="9.3000000000000007"/>
    <m/>
    <m/>
    <m/>
  </r>
  <r>
    <s v="2023-03"/>
    <x v="1"/>
    <s v="Wuse District Hospital"/>
    <x v="0"/>
    <s v="Consultation"/>
    <s v="Female"/>
    <n v="5"/>
    <n v="5"/>
    <n v="2"/>
    <n v="3.5"/>
    <n v="400"/>
    <n v="17.5"/>
    <m/>
    <m/>
    <m/>
  </r>
  <r>
    <s v="2023-06"/>
    <x v="5"/>
    <s v="Barau Dikko Hospital"/>
    <x v="4"/>
    <s v="Medication"/>
    <s v="Male"/>
    <n v="6"/>
    <n v="6"/>
    <n v="0"/>
    <n v="3.3"/>
    <n v="0"/>
    <n v="19.799999999999997"/>
    <m/>
    <m/>
    <m/>
  </r>
  <r>
    <s v="2023-04"/>
    <x v="9"/>
    <s v="UCH Ibadan"/>
    <x v="0"/>
    <s v="Surgery"/>
    <s v="Female"/>
    <n v="4"/>
    <n v="3"/>
    <n v="0"/>
    <n v="3.5"/>
    <n v="0"/>
    <n v="14"/>
    <m/>
    <m/>
    <m/>
  </r>
  <r>
    <s v="2023-11"/>
    <x v="7"/>
    <s v="UMTH"/>
    <x v="0"/>
    <s v="Surgery"/>
    <s v="Male"/>
    <n v="8"/>
    <n v="8"/>
    <n v="0"/>
    <n v="2.4"/>
    <n v="0"/>
    <n v="19.2"/>
    <m/>
    <m/>
    <m/>
  </r>
  <r>
    <s v="2023-04"/>
    <x v="4"/>
    <s v="UBTH"/>
    <x v="4"/>
    <s v="Medication"/>
    <s v="Female"/>
    <n v="10"/>
    <n v="10"/>
    <n v="1"/>
    <n v="4.4000000000000004"/>
    <n v="100"/>
    <n v="44"/>
    <m/>
    <m/>
    <m/>
  </r>
  <r>
    <s v="2023-04"/>
    <x v="4"/>
    <s v="Central Hospital Benin"/>
    <x v="1"/>
    <s v="Consultation"/>
    <s v="Male"/>
    <n v="6"/>
    <n v="5"/>
    <n v="1"/>
    <n v="3"/>
    <n v="166.66666666666666"/>
    <n v="18"/>
    <m/>
    <m/>
    <m/>
  </r>
  <r>
    <s v="2023-03"/>
    <x v="3"/>
    <s v="LASUTH"/>
    <x v="2"/>
    <s v="Medication"/>
    <s v="Male"/>
    <n v="5"/>
    <n v="4"/>
    <n v="0"/>
    <n v="2.6"/>
    <n v="0"/>
    <n v="13"/>
    <m/>
    <m/>
    <m/>
  </r>
  <r>
    <s v="2023-04"/>
    <x v="0"/>
    <s v="Warri Central Hospital"/>
    <x v="1"/>
    <s v="Delivery"/>
    <s v="Female"/>
    <n v="2"/>
    <n v="0"/>
    <n v="0"/>
    <n v="2.5"/>
    <n v="0"/>
    <n v="5"/>
    <m/>
    <m/>
    <m/>
  </r>
  <r>
    <s v="2023-01"/>
    <x v="0"/>
    <s v="Warri Central Hospital"/>
    <x v="4"/>
    <s v="Consultation"/>
    <s v="Female"/>
    <n v="3"/>
    <n v="3"/>
    <n v="0"/>
    <n v="3.9"/>
    <n v="0"/>
    <n v="11.7"/>
    <m/>
    <m/>
    <m/>
  </r>
  <r>
    <s v="2023-02"/>
    <x v="2"/>
    <s v="NAUTH Nnewi"/>
    <x v="0"/>
    <s v="Medication"/>
    <s v="Female"/>
    <n v="7"/>
    <n v="7"/>
    <n v="0"/>
    <n v="2.8"/>
    <n v="0"/>
    <n v="19.599999999999998"/>
    <m/>
    <m/>
    <m/>
  </r>
  <r>
    <s v="2023-06"/>
    <x v="8"/>
    <s v="Braithwaite Memorial Hospital"/>
    <x v="5"/>
    <s v="Lab Test"/>
    <s v="Female"/>
    <n v="3"/>
    <n v="2"/>
    <n v="0"/>
    <n v="2.5"/>
    <n v="0"/>
    <n v="7.5"/>
    <m/>
    <m/>
    <m/>
  </r>
  <r>
    <s v="2023-04"/>
    <x v="0"/>
    <s v="Asaba General Hospital"/>
    <x v="1"/>
    <s v="Medication"/>
    <s v="Female"/>
    <n v="4"/>
    <n v="4"/>
    <n v="0"/>
    <n v="1.4"/>
    <n v="0"/>
    <n v="5.6"/>
    <m/>
    <m/>
    <m/>
  </r>
  <r>
    <s v="2023-12"/>
    <x v="4"/>
    <s v="UBTH"/>
    <x v="5"/>
    <s v="Surgery"/>
    <s v="Female"/>
    <n v="6"/>
    <n v="6"/>
    <n v="0"/>
    <n v="2.2000000000000002"/>
    <n v="0"/>
    <n v="13.200000000000001"/>
    <m/>
    <m/>
    <m/>
  </r>
  <r>
    <s v="2023-04"/>
    <x v="3"/>
    <s v="Ikeja General Hospital"/>
    <x v="2"/>
    <s v="Lab Test"/>
    <s v="Male"/>
    <n v="7"/>
    <n v="7"/>
    <n v="0"/>
    <n v="2.4"/>
    <n v="0"/>
    <n v="16.8"/>
    <m/>
    <m/>
    <m/>
  </r>
  <r>
    <s v="2023-01"/>
    <x v="6"/>
    <s v="Aminu Kano Teaching Hospital"/>
    <x v="5"/>
    <s v="Admission"/>
    <s v="Female"/>
    <n v="7"/>
    <n v="6"/>
    <n v="0"/>
    <n v="3.2"/>
    <n v="0"/>
    <n v="22.400000000000002"/>
    <m/>
    <m/>
    <m/>
  </r>
  <r>
    <s v="2023-05"/>
    <x v="7"/>
    <s v="Maiduguri Specialist Hospital"/>
    <x v="2"/>
    <s v="Delivery"/>
    <s v="Female"/>
    <n v="4"/>
    <n v="3"/>
    <n v="0"/>
    <n v="3"/>
    <n v="0"/>
    <n v="12"/>
    <m/>
    <m/>
    <m/>
  </r>
  <r>
    <s v="2023-06"/>
    <x v="8"/>
    <s v="UPTH"/>
    <x v="0"/>
    <s v="Surgery"/>
    <s v="Female"/>
    <n v="3"/>
    <n v="2"/>
    <n v="0"/>
    <n v="3"/>
    <n v="0"/>
    <n v="9"/>
    <m/>
    <m/>
    <m/>
  </r>
  <r>
    <s v="2023-08"/>
    <x v="5"/>
    <s v="Barau Dikko Hospital"/>
    <x v="0"/>
    <s v="Medication"/>
    <s v="Male"/>
    <n v="3"/>
    <n v="3"/>
    <n v="0"/>
    <n v="2.5"/>
    <n v="0"/>
    <n v="7.5"/>
    <m/>
    <m/>
    <m/>
  </r>
  <r>
    <s v="2023-12"/>
    <x v="5"/>
    <s v="Barau Dikko Hospital"/>
    <x v="1"/>
    <s v="Surgery"/>
    <s v="Male"/>
    <n v="7"/>
    <n v="6"/>
    <n v="0"/>
    <n v="3.9"/>
    <n v="0"/>
    <n v="27.3"/>
    <m/>
    <m/>
    <m/>
  </r>
  <r>
    <s v="2023-09"/>
    <x v="2"/>
    <s v="Amaku General Hospital"/>
    <x v="1"/>
    <s v="Delivery"/>
    <s v="Female"/>
    <n v="2"/>
    <n v="2"/>
    <n v="0"/>
    <n v="3.2"/>
    <n v="0"/>
    <n v="6.4"/>
    <m/>
    <m/>
    <m/>
  </r>
  <r>
    <s v="2023-11"/>
    <x v="2"/>
    <s v="NAUTH Nnewi"/>
    <x v="4"/>
    <s v="Medication"/>
    <s v="Male"/>
    <n v="7"/>
    <n v="7"/>
    <n v="2"/>
    <n v="3.1"/>
    <n v="285.71428571428572"/>
    <n v="21.7"/>
    <m/>
    <m/>
    <m/>
  </r>
  <r>
    <s v="2023-02"/>
    <x v="1"/>
    <s v="National Hospital Abuja"/>
    <x v="2"/>
    <s v="Consultation"/>
    <s v="Female"/>
    <n v="5"/>
    <n v="5"/>
    <n v="0"/>
    <n v="4.2"/>
    <n v="0"/>
    <n v="21"/>
    <m/>
    <m/>
    <m/>
  </r>
  <r>
    <s v="2023-06"/>
    <x v="8"/>
    <s v="UPTH"/>
    <x v="0"/>
    <s v="Admission"/>
    <s v="Male"/>
    <n v="7"/>
    <n v="7"/>
    <n v="0"/>
    <n v="2.7"/>
    <n v="0"/>
    <n v="18.900000000000002"/>
    <m/>
    <m/>
    <m/>
  </r>
  <r>
    <s v="2023-06"/>
    <x v="6"/>
    <s v="Aminu Kano Teaching Hospital"/>
    <x v="2"/>
    <s v="Admission"/>
    <s v="Male"/>
    <n v="6"/>
    <n v="4"/>
    <n v="0"/>
    <n v="2.5"/>
    <n v="0"/>
    <n v="15"/>
    <m/>
    <m/>
    <m/>
  </r>
  <r>
    <s v="2023-04"/>
    <x v="8"/>
    <s v="Braithwaite Memorial Hospital"/>
    <x v="4"/>
    <s v="Surgery"/>
    <s v="Male"/>
    <n v="4"/>
    <n v="4"/>
    <n v="0"/>
    <n v="2.8"/>
    <n v="0"/>
    <n v="11.2"/>
    <m/>
    <m/>
    <m/>
  </r>
  <r>
    <s v="2023-07"/>
    <x v="9"/>
    <s v="Adeoyo Maternity Hospital"/>
    <x v="1"/>
    <s v="Delivery"/>
    <s v="Female"/>
    <n v="1"/>
    <n v="1"/>
    <n v="0"/>
    <n v="3.8"/>
    <n v="0"/>
    <n v="3.8"/>
    <m/>
    <m/>
    <m/>
  </r>
  <r>
    <s v="2023-07"/>
    <x v="5"/>
    <s v="Barau Dikko Hospital"/>
    <x v="4"/>
    <s v="Surgery"/>
    <s v="Female"/>
    <n v="1"/>
    <n v="1"/>
    <n v="1"/>
    <n v="0.6"/>
    <n v="1000"/>
    <n v="0.6"/>
    <m/>
    <m/>
    <m/>
  </r>
  <r>
    <s v="2023-07"/>
    <x v="7"/>
    <s v="UMTH"/>
    <x v="5"/>
    <s v="Admission"/>
    <s v="Male"/>
    <n v="7"/>
    <n v="7"/>
    <n v="1"/>
    <n v="2.8"/>
    <n v="142.85714285714286"/>
    <n v="19.599999999999998"/>
    <m/>
    <m/>
    <m/>
  </r>
  <r>
    <s v="2023-01"/>
    <x v="2"/>
    <s v="Amaku General Hospital"/>
    <x v="0"/>
    <s v="Medication"/>
    <s v="Female"/>
    <n v="1"/>
    <n v="1"/>
    <n v="0"/>
    <n v="3.2"/>
    <n v="0"/>
    <n v="3.2"/>
    <m/>
    <m/>
    <m/>
  </r>
  <r>
    <s v="2023-01"/>
    <x v="1"/>
    <s v="National Hospital Abuja"/>
    <x v="0"/>
    <s v="Delivery"/>
    <s v="Male"/>
    <n v="3"/>
    <n v="3"/>
    <n v="0"/>
    <n v="3.7"/>
    <n v="0"/>
    <n v="11.100000000000001"/>
    <m/>
    <m/>
    <m/>
  </r>
  <r>
    <s v="2023-12"/>
    <x v="7"/>
    <s v="Maiduguri Specialist Hospital"/>
    <x v="5"/>
    <s v="Surgery"/>
    <s v="Male"/>
    <n v="3"/>
    <n v="3"/>
    <n v="0"/>
    <n v="3.7"/>
    <n v="0"/>
    <n v="11.100000000000001"/>
    <m/>
    <m/>
    <m/>
  </r>
  <r>
    <s v="2023-05"/>
    <x v="5"/>
    <s v="St Gerard Hospital"/>
    <x v="1"/>
    <s v="Consultation"/>
    <s v="Male"/>
    <n v="8"/>
    <n v="5"/>
    <n v="0"/>
    <n v="1.7"/>
    <n v="0"/>
    <n v="13.6"/>
    <m/>
    <m/>
    <m/>
  </r>
  <r>
    <s v="2023-11"/>
    <x v="2"/>
    <s v="NAUTH Nnewi"/>
    <x v="0"/>
    <s v="Admission"/>
    <s v="Female"/>
    <n v="5"/>
    <n v="4"/>
    <n v="0"/>
    <n v="2.4"/>
    <n v="0"/>
    <n v="12"/>
    <m/>
    <m/>
    <m/>
  </r>
  <r>
    <s v="2023-05"/>
    <x v="8"/>
    <s v="Braithwaite Memorial Hospital"/>
    <x v="5"/>
    <s v="Delivery"/>
    <s v="Male"/>
    <n v="5"/>
    <n v="5"/>
    <n v="1"/>
    <n v="2.7"/>
    <n v="200"/>
    <n v="13.5"/>
    <m/>
    <m/>
    <m/>
  </r>
  <r>
    <s v="2023-02"/>
    <x v="8"/>
    <s v="UPTH"/>
    <x v="5"/>
    <s v="Admission"/>
    <s v="Female"/>
    <n v="1"/>
    <n v="1"/>
    <n v="0"/>
    <n v="3.2"/>
    <n v="0"/>
    <n v="3.2"/>
    <m/>
    <m/>
    <m/>
  </r>
  <r>
    <s v="2023-04"/>
    <x v="7"/>
    <s v="UMTH"/>
    <x v="5"/>
    <s v="Consultation"/>
    <s v="Female"/>
    <n v="5"/>
    <n v="5"/>
    <n v="0"/>
    <n v="2.8"/>
    <n v="0"/>
    <n v="14"/>
    <m/>
    <m/>
    <m/>
  </r>
  <r>
    <s v="2023-12"/>
    <x v="5"/>
    <s v="St Gerard Hospital"/>
    <x v="4"/>
    <s v="Surgery"/>
    <s v="Female"/>
    <n v="3"/>
    <n v="3"/>
    <n v="0"/>
    <n v="4.4000000000000004"/>
    <n v="0"/>
    <n v="13.200000000000001"/>
    <m/>
    <m/>
    <m/>
  </r>
  <r>
    <s v="2023-10"/>
    <x v="1"/>
    <s v="Wuse District Hospital"/>
    <x v="1"/>
    <s v="Surgery"/>
    <s v="Female"/>
    <n v="6"/>
    <n v="6"/>
    <n v="1"/>
    <n v="3"/>
    <n v="166.66666666666666"/>
    <n v="18"/>
    <m/>
    <m/>
    <m/>
  </r>
  <r>
    <s v="2023-07"/>
    <x v="1"/>
    <s v="National Hospital Abuja"/>
    <x v="1"/>
    <s v="Lab Test"/>
    <s v="Female"/>
    <n v="3"/>
    <n v="3"/>
    <n v="1"/>
    <n v="3.3"/>
    <n v="333.33333333333331"/>
    <n v="9.8999999999999986"/>
    <m/>
    <m/>
    <m/>
  </r>
  <r>
    <s v="2023-06"/>
    <x v="0"/>
    <s v="Asaba General Hospital"/>
    <x v="1"/>
    <s v="Delivery"/>
    <s v="Male"/>
    <n v="9"/>
    <n v="8"/>
    <n v="0"/>
    <n v="4.4000000000000004"/>
    <n v="0"/>
    <n v="39.6"/>
    <m/>
    <m/>
    <m/>
  </r>
  <r>
    <s v="2023-05"/>
    <x v="8"/>
    <s v="Braithwaite Memorial Hospital"/>
    <x v="3"/>
    <s v="Delivery"/>
    <s v="Male"/>
    <n v="4"/>
    <n v="4"/>
    <n v="0"/>
    <n v="4.2"/>
    <n v="0"/>
    <n v="16.8"/>
    <m/>
    <m/>
    <m/>
  </r>
  <r>
    <s v="2023-08"/>
    <x v="3"/>
    <s v="Ikeja General Hospital"/>
    <x v="3"/>
    <s v="Delivery"/>
    <s v="Female"/>
    <n v="6"/>
    <n v="6"/>
    <n v="0"/>
    <n v="3"/>
    <n v="0"/>
    <n v="18"/>
    <m/>
    <m/>
    <m/>
  </r>
  <r>
    <s v="2023-09"/>
    <x v="4"/>
    <s v="Central Hospital Benin"/>
    <x v="0"/>
    <s v="Admission"/>
    <s v="Male"/>
    <n v="6"/>
    <n v="5"/>
    <n v="0"/>
    <n v="2.5"/>
    <n v="0"/>
    <n v="15"/>
    <m/>
    <m/>
    <m/>
  </r>
  <r>
    <s v="2023-09"/>
    <x v="4"/>
    <s v="Central Hospital Benin"/>
    <x v="2"/>
    <s v="Lab Test"/>
    <s v="Female"/>
    <n v="8"/>
    <n v="8"/>
    <n v="0"/>
    <n v="2.2999999999999998"/>
    <n v="0"/>
    <n v="18.399999999999999"/>
    <m/>
    <m/>
    <m/>
  </r>
  <r>
    <s v="2023-10"/>
    <x v="0"/>
    <s v="Warri Central Hospital"/>
    <x v="0"/>
    <s v="Delivery"/>
    <s v="Female"/>
    <n v="4"/>
    <n v="4"/>
    <n v="0"/>
    <n v="2.4"/>
    <n v="0"/>
    <n v="9.6"/>
    <m/>
    <m/>
    <m/>
  </r>
  <r>
    <s v="2023-03"/>
    <x v="8"/>
    <s v="Braithwaite Memorial Hospital"/>
    <x v="4"/>
    <s v="Consultation"/>
    <s v="Female"/>
    <n v="8"/>
    <n v="8"/>
    <n v="1"/>
    <n v="4.4000000000000004"/>
    <n v="125"/>
    <n v="35.200000000000003"/>
    <m/>
    <m/>
    <m/>
  </r>
  <r>
    <s v="2023-12"/>
    <x v="4"/>
    <s v="UBTH"/>
    <x v="3"/>
    <s v="Delivery"/>
    <s v="Female"/>
    <n v="4"/>
    <n v="4"/>
    <n v="1"/>
    <n v="2.6"/>
    <n v="250"/>
    <n v="10.4"/>
    <m/>
    <m/>
    <m/>
  </r>
  <r>
    <s v="2023-07"/>
    <x v="9"/>
    <s v="Adeoyo Maternity Hospital"/>
    <x v="0"/>
    <s v="Lab Test"/>
    <s v="Female"/>
    <n v="2"/>
    <n v="1"/>
    <n v="0"/>
    <n v="4.3"/>
    <n v="0"/>
    <n v="8.6"/>
    <m/>
    <m/>
    <m/>
  </r>
  <r>
    <s v="2023-06"/>
    <x v="3"/>
    <s v="Ikeja General Hospital"/>
    <x v="0"/>
    <s v="Medication"/>
    <s v="Female"/>
    <n v="8"/>
    <n v="8"/>
    <n v="0"/>
    <n v="2.6"/>
    <n v="0"/>
    <n v="20.8"/>
    <m/>
    <m/>
    <m/>
  </r>
  <r>
    <s v="2023-10"/>
    <x v="2"/>
    <s v="Amaku General Hospital"/>
    <x v="5"/>
    <s v="Medication"/>
    <s v="Female"/>
    <n v="2"/>
    <n v="2"/>
    <n v="0"/>
    <n v="2.2999999999999998"/>
    <n v="0"/>
    <n v="4.5999999999999996"/>
    <m/>
    <m/>
    <m/>
  </r>
  <r>
    <s v="2023-11"/>
    <x v="3"/>
    <s v="Ikeja General Hospital"/>
    <x v="1"/>
    <s v="Medication"/>
    <s v="Male"/>
    <n v="2"/>
    <n v="2"/>
    <n v="1"/>
    <n v="2"/>
    <n v="500"/>
    <n v="4"/>
    <m/>
    <m/>
    <m/>
  </r>
  <r>
    <s v="2023-06"/>
    <x v="9"/>
    <s v="UCH Ibadan"/>
    <x v="2"/>
    <s v="Admission"/>
    <s v="Female"/>
    <n v="6"/>
    <n v="5"/>
    <n v="1"/>
    <n v="2.5"/>
    <n v="166.66666666666666"/>
    <n v="15"/>
    <m/>
    <m/>
    <m/>
  </r>
  <r>
    <s v="2023-04"/>
    <x v="5"/>
    <s v="St Gerard Hospital"/>
    <x v="4"/>
    <s v="Consultation"/>
    <s v="Female"/>
    <n v="7"/>
    <n v="6"/>
    <n v="1"/>
    <n v="1.9"/>
    <n v="142.85714285714286"/>
    <n v="13.299999999999999"/>
    <m/>
    <m/>
    <m/>
  </r>
  <r>
    <s v="2023-02"/>
    <x v="0"/>
    <s v="Asaba General Hospital"/>
    <x v="1"/>
    <s v="Delivery"/>
    <s v="Female"/>
    <n v="4"/>
    <n v="4"/>
    <n v="0"/>
    <n v="4.0999999999999996"/>
    <n v="0"/>
    <n v="16.399999999999999"/>
    <m/>
    <m/>
    <m/>
  </r>
  <r>
    <s v="2023-01"/>
    <x v="9"/>
    <s v="UCH Ibadan"/>
    <x v="4"/>
    <s v="Surgery"/>
    <s v="Female"/>
    <n v="6"/>
    <n v="5"/>
    <n v="0"/>
    <n v="2"/>
    <n v="0"/>
    <n v="12"/>
    <m/>
    <m/>
    <m/>
  </r>
  <r>
    <s v="2023-12"/>
    <x v="2"/>
    <s v="Amaku General Hospital"/>
    <x v="3"/>
    <s v="Consultation"/>
    <s v="Male"/>
    <n v="8"/>
    <n v="8"/>
    <n v="2"/>
    <n v="3.4"/>
    <n v="250"/>
    <n v="27.2"/>
    <m/>
    <m/>
    <m/>
  </r>
  <r>
    <s v="2023-09"/>
    <x v="2"/>
    <s v="NAUTH Nnewi"/>
    <x v="5"/>
    <s v="Medication"/>
    <s v="Male"/>
    <n v="8"/>
    <n v="8"/>
    <n v="1"/>
    <n v="3.8"/>
    <n v="125"/>
    <n v="30.4"/>
    <m/>
    <m/>
    <m/>
  </r>
  <r>
    <s v="2023-11"/>
    <x v="7"/>
    <s v="Maiduguri Specialist Hospital"/>
    <x v="2"/>
    <s v="Delivery"/>
    <s v="Female"/>
    <n v="3"/>
    <n v="3"/>
    <n v="0"/>
    <n v="3.2"/>
    <n v="0"/>
    <n v="9.6000000000000014"/>
    <m/>
    <m/>
    <m/>
  </r>
  <r>
    <s v="2023-07"/>
    <x v="7"/>
    <s v="Maiduguri Specialist Hospital"/>
    <x v="2"/>
    <s v="Medication"/>
    <s v="Female"/>
    <n v="5"/>
    <n v="4"/>
    <n v="0"/>
    <n v="4.3"/>
    <n v="0"/>
    <n v="21.5"/>
    <m/>
    <m/>
    <m/>
  </r>
  <r>
    <s v="2023-09"/>
    <x v="2"/>
    <s v="Amaku General Hospital"/>
    <x v="5"/>
    <s v="Medication"/>
    <s v="Female"/>
    <n v="4"/>
    <n v="4"/>
    <n v="1"/>
    <n v="4.0999999999999996"/>
    <n v="250"/>
    <n v="16.399999999999999"/>
    <m/>
    <m/>
    <m/>
  </r>
  <r>
    <s v="2023-04"/>
    <x v="1"/>
    <s v="National Hospital Abuja"/>
    <x v="5"/>
    <s v="Medication"/>
    <s v="Female"/>
    <n v="5"/>
    <n v="4"/>
    <n v="0"/>
    <n v="3.6"/>
    <n v="0"/>
    <n v="18"/>
    <m/>
    <m/>
    <m/>
  </r>
  <r>
    <s v="2023-08"/>
    <x v="8"/>
    <s v="UPTH"/>
    <x v="1"/>
    <s v="Delivery"/>
    <s v="Female"/>
    <n v="5"/>
    <n v="4"/>
    <n v="0"/>
    <n v="2.5"/>
    <n v="0"/>
    <n v="12.5"/>
    <m/>
    <m/>
    <m/>
  </r>
  <r>
    <s v="2023-05"/>
    <x v="4"/>
    <s v="Central Hospital Benin"/>
    <x v="0"/>
    <s v="Consultation"/>
    <s v="Male"/>
    <n v="3"/>
    <n v="2"/>
    <n v="0"/>
    <n v="1.3"/>
    <n v="0"/>
    <n v="3.9000000000000004"/>
    <m/>
    <m/>
    <m/>
  </r>
  <r>
    <s v="2023-09"/>
    <x v="8"/>
    <s v="Braithwaite Memorial Hospital"/>
    <x v="1"/>
    <s v="Consultation"/>
    <s v="Female"/>
    <n v="5"/>
    <n v="5"/>
    <n v="0"/>
    <n v="3.3"/>
    <n v="0"/>
    <n v="16.5"/>
    <m/>
    <m/>
    <m/>
  </r>
  <r>
    <s v="2023-09"/>
    <x v="9"/>
    <s v="Adeoyo Maternity Hospital"/>
    <x v="0"/>
    <s v="Medication"/>
    <s v="Male"/>
    <n v="2"/>
    <n v="1"/>
    <n v="0"/>
    <n v="3"/>
    <n v="0"/>
    <n v="6"/>
    <m/>
    <m/>
    <m/>
  </r>
  <r>
    <s v="2023-10"/>
    <x v="1"/>
    <s v="Wuse District Hospital"/>
    <x v="1"/>
    <s v="Consultation"/>
    <s v="Female"/>
    <n v="6"/>
    <n v="6"/>
    <n v="0"/>
    <n v="2.1"/>
    <n v="0"/>
    <n v="12.600000000000001"/>
    <m/>
    <m/>
    <m/>
  </r>
  <r>
    <s v="2023-06"/>
    <x v="7"/>
    <s v="Maiduguri Specialist Hospital"/>
    <x v="4"/>
    <s v="Surgery"/>
    <s v="Female"/>
    <n v="4"/>
    <n v="2"/>
    <n v="0"/>
    <n v="2"/>
    <n v="0"/>
    <n v="8"/>
    <m/>
    <m/>
    <m/>
  </r>
  <r>
    <s v="2023-02"/>
    <x v="7"/>
    <s v="UMTH"/>
    <x v="3"/>
    <s v="Delivery"/>
    <s v="Female"/>
    <n v="4"/>
    <n v="4"/>
    <n v="1"/>
    <n v="3.8"/>
    <n v="250"/>
    <n v="15.2"/>
    <m/>
    <m/>
    <m/>
  </r>
  <r>
    <s v="2023-06"/>
    <x v="6"/>
    <s v="Aminu Kano Teaching Hospital"/>
    <x v="2"/>
    <s v="Admission"/>
    <s v="Male"/>
    <n v="7"/>
    <n v="7"/>
    <n v="1"/>
    <n v="1.9"/>
    <n v="142.85714285714286"/>
    <n v="13.299999999999999"/>
    <m/>
    <m/>
    <m/>
  </r>
  <r>
    <s v="2023-05"/>
    <x v="9"/>
    <s v="Adeoyo Maternity Hospital"/>
    <x v="1"/>
    <s v="Surgery"/>
    <s v="Male"/>
    <n v="7"/>
    <n v="6"/>
    <n v="0"/>
    <n v="3.6"/>
    <n v="0"/>
    <n v="25.2"/>
    <m/>
    <m/>
    <m/>
  </r>
  <r>
    <s v="2023-04"/>
    <x v="4"/>
    <s v="UBTH"/>
    <x v="4"/>
    <s v="Medication"/>
    <s v="Male"/>
    <n v="5"/>
    <n v="5"/>
    <n v="0"/>
    <n v="2.9"/>
    <n v="0"/>
    <n v="14.5"/>
    <m/>
    <m/>
    <m/>
  </r>
  <r>
    <s v="2023-12"/>
    <x v="2"/>
    <s v="Amaku General Hospital"/>
    <x v="4"/>
    <s v="Surgery"/>
    <s v="Female"/>
    <n v="5"/>
    <n v="4"/>
    <n v="0"/>
    <n v="4.7"/>
    <n v="0"/>
    <n v="23.5"/>
    <m/>
    <m/>
    <m/>
  </r>
  <r>
    <s v="2023-09"/>
    <x v="1"/>
    <s v="National Hospital Abuja"/>
    <x v="0"/>
    <s v="Medication"/>
    <s v="Female"/>
    <n v="4"/>
    <n v="3"/>
    <n v="0"/>
    <n v="4.4000000000000004"/>
    <n v="0"/>
    <n v="17.600000000000001"/>
    <m/>
    <m/>
    <m/>
  </r>
  <r>
    <s v="2023-01"/>
    <x v="2"/>
    <s v="NAUTH Nnewi"/>
    <x v="0"/>
    <s v="Consultation"/>
    <s v="Female"/>
    <n v="1"/>
    <n v="1"/>
    <n v="0"/>
    <n v="4.7"/>
    <n v="0"/>
    <n v="4.7"/>
    <m/>
    <m/>
    <m/>
  </r>
  <r>
    <s v="2023-07"/>
    <x v="6"/>
    <s v="Murtala Mohammed Hospital"/>
    <x v="0"/>
    <s v="Medication"/>
    <s v="Male"/>
    <n v="9"/>
    <n v="8"/>
    <n v="1"/>
    <n v="2.7"/>
    <n v="111.1111111111111"/>
    <n v="24.3"/>
    <m/>
    <m/>
    <m/>
  </r>
  <r>
    <s v="2023-05"/>
    <x v="0"/>
    <s v="Asaba General Hospital"/>
    <x v="4"/>
    <s v="Medication"/>
    <s v="Male"/>
    <n v="5"/>
    <n v="5"/>
    <n v="0"/>
    <n v="3.8"/>
    <n v="0"/>
    <n v="19"/>
    <m/>
    <m/>
    <m/>
  </r>
  <r>
    <s v="2023-01"/>
    <x v="7"/>
    <s v="Maiduguri Specialist Hospital"/>
    <x v="2"/>
    <s v="Consultation"/>
    <s v="Male"/>
    <n v="7"/>
    <n v="6"/>
    <n v="1"/>
    <n v="2.7"/>
    <n v="142.85714285714286"/>
    <n v="18.900000000000002"/>
    <m/>
    <m/>
    <m/>
  </r>
  <r>
    <s v="2023-02"/>
    <x v="2"/>
    <s v="Amaku General Hospital"/>
    <x v="1"/>
    <s v="Lab Test"/>
    <s v="Male"/>
    <n v="4"/>
    <n v="4"/>
    <n v="0"/>
    <n v="3"/>
    <n v="0"/>
    <n v="12"/>
    <m/>
    <m/>
    <m/>
  </r>
  <r>
    <s v="2023-01"/>
    <x v="2"/>
    <s v="Amaku General Hospital"/>
    <x v="0"/>
    <s v="Surgery"/>
    <s v="Female"/>
    <n v="5"/>
    <n v="5"/>
    <n v="0"/>
    <n v="2.2999999999999998"/>
    <n v="0"/>
    <n v="11.5"/>
    <m/>
    <m/>
    <m/>
  </r>
  <r>
    <s v="2023-04"/>
    <x v="4"/>
    <s v="UBTH"/>
    <x v="4"/>
    <s v="Medication"/>
    <s v="Female"/>
    <n v="4"/>
    <n v="3"/>
    <n v="0"/>
    <n v="2"/>
    <n v="0"/>
    <n v="8"/>
    <m/>
    <m/>
    <m/>
  </r>
  <r>
    <s v="2023-05"/>
    <x v="0"/>
    <s v="Asaba General Hospital"/>
    <x v="4"/>
    <s v="Consultation"/>
    <s v="Female"/>
    <n v="6"/>
    <n v="6"/>
    <n v="1"/>
    <n v="1.9"/>
    <n v="166.66666666666666"/>
    <n v="11.399999999999999"/>
    <m/>
    <m/>
    <m/>
  </r>
  <r>
    <s v="2023-06"/>
    <x v="6"/>
    <s v="Murtala Mohammed Hospital"/>
    <x v="5"/>
    <s v="Medication"/>
    <s v="Male"/>
    <n v="6"/>
    <n v="6"/>
    <n v="0"/>
    <n v="1.6"/>
    <n v="0"/>
    <n v="9.6000000000000014"/>
    <m/>
    <m/>
    <m/>
  </r>
  <r>
    <s v="2023-07"/>
    <x v="7"/>
    <s v="Maiduguri Specialist Hospital"/>
    <x v="5"/>
    <s v="Surgery"/>
    <s v="Female"/>
    <n v="9"/>
    <n v="8"/>
    <n v="0"/>
    <n v="3"/>
    <n v="0"/>
    <n v="27"/>
    <m/>
    <m/>
    <m/>
  </r>
  <r>
    <s v="2023-04"/>
    <x v="5"/>
    <s v="Barau Dikko Hospital"/>
    <x v="3"/>
    <s v="Surgery"/>
    <s v="Female"/>
    <n v="2"/>
    <n v="2"/>
    <n v="0"/>
    <n v="1.8"/>
    <n v="0"/>
    <n v="3.6"/>
    <m/>
    <m/>
    <m/>
  </r>
  <r>
    <s v="2023-12"/>
    <x v="0"/>
    <s v="Warri Central Hospital"/>
    <x v="2"/>
    <s v="Lab Test"/>
    <s v="Male"/>
    <n v="1"/>
    <n v="1"/>
    <n v="0"/>
    <n v="3.1"/>
    <n v="0"/>
    <n v="3.1"/>
    <m/>
    <m/>
    <m/>
  </r>
  <r>
    <s v="2023-05"/>
    <x v="9"/>
    <s v="UCH Ibadan"/>
    <x v="5"/>
    <s v="Surgery"/>
    <s v="Female"/>
    <n v="3"/>
    <n v="3"/>
    <n v="0"/>
    <n v="1.6"/>
    <n v="0"/>
    <n v="4.8000000000000007"/>
    <m/>
    <m/>
    <m/>
  </r>
  <r>
    <s v="2023-12"/>
    <x v="5"/>
    <s v="St Gerard Hospital"/>
    <x v="4"/>
    <s v="Surgery"/>
    <s v="Female"/>
    <n v="7"/>
    <n v="6"/>
    <n v="0"/>
    <n v="2.4"/>
    <n v="0"/>
    <n v="16.8"/>
    <m/>
    <m/>
    <m/>
  </r>
  <r>
    <s v="2023-12"/>
    <x v="7"/>
    <s v="UMTH"/>
    <x v="5"/>
    <s v="Admission"/>
    <s v="Female"/>
    <n v="6"/>
    <n v="6"/>
    <n v="0"/>
    <n v="3.4"/>
    <n v="0"/>
    <n v="20.399999999999999"/>
    <m/>
    <m/>
    <m/>
  </r>
  <r>
    <s v="2023-01"/>
    <x v="9"/>
    <s v="Adeoyo Maternity Hospital"/>
    <x v="2"/>
    <s v="Delivery"/>
    <s v="Female"/>
    <n v="5"/>
    <n v="5"/>
    <n v="1"/>
    <n v="2.2000000000000002"/>
    <n v="200"/>
    <n v="11"/>
    <m/>
    <m/>
    <m/>
  </r>
  <r>
    <s v="2023-06"/>
    <x v="8"/>
    <s v="Braithwaite Memorial Hospital"/>
    <x v="4"/>
    <s v="Medication"/>
    <s v="Male"/>
    <n v="5"/>
    <n v="5"/>
    <n v="0"/>
    <n v="4.2"/>
    <n v="0"/>
    <n v="21"/>
    <m/>
    <m/>
    <m/>
  </r>
  <r>
    <s v="2023-03"/>
    <x v="9"/>
    <s v="Adeoyo Maternity Hospital"/>
    <x v="0"/>
    <s v="Lab Test"/>
    <s v="Female"/>
    <n v="7"/>
    <n v="5"/>
    <n v="0"/>
    <n v="3.1"/>
    <n v="0"/>
    <n v="21.7"/>
    <m/>
    <m/>
    <m/>
  </r>
  <r>
    <s v="2023-09"/>
    <x v="3"/>
    <s v="Ikeja General Hospital"/>
    <x v="0"/>
    <s v="Admission"/>
    <s v="Male"/>
    <n v="4"/>
    <n v="4"/>
    <n v="1"/>
    <n v="3.8"/>
    <n v="250"/>
    <n v="15.2"/>
    <m/>
    <m/>
    <m/>
  </r>
  <r>
    <s v="2023-05"/>
    <x v="9"/>
    <s v="Adeoyo Maternity Hospital"/>
    <x v="5"/>
    <s v="Surgery"/>
    <s v="Male"/>
    <n v="3"/>
    <n v="3"/>
    <n v="0"/>
    <n v="0.8"/>
    <n v="0"/>
    <n v="2.4000000000000004"/>
    <m/>
    <m/>
    <m/>
  </r>
  <r>
    <s v="2023-03"/>
    <x v="3"/>
    <s v="Ikeja General Hospital"/>
    <x v="1"/>
    <s v="Admission"/>
    <s v="Male"/>
    <n v="5"/>
    <n v="5"/>
    <n v="0"/>
    <n v="2.4"/>
    <n v="0"/>
    <n v="12"/>
    <m/>
    <m/>
    <m/>
  </r>
  <r>
    <s v="2023-11"/>
    <x v="7"/>
    <s v="UMTH"/>
    <x v="0"/>
    <s v="Delivery"/>
    <s v="Female"/>
    <n v="3"/>
    <n v="3"/>
    <n v="0"/>
    <n v="0.8"/>
    <n v="0"/>
    <n v="2.4000000000000004"/>
    <m/>
    <m/>
    <m/>
  </r>
  <r>
    <s v="2023-02"/>
    <x v="5"/>
    <s v="Barau Dikko Hospital"/>
    <x v="4"/>
    <s v="Medication"/>
    <s v="Male"/>
    <n v="1"/>
    <n v="1"/>
    <n v="0"/>
    <n v="2.2999999999999998"/>
    <n v="0"/>
    <n v="2.2999999999999998"/>
    <m/>
    <m/>
    <m/>
  </r>
  <r>
    <s v="2023-03"/>
    <x v="0"/>
    <s v="Warri Central Hospital"/>
    <x v="2"/>
    <s v="Surgery"/>
    <s v="Male"/>
    <n v="8"/>
    <n v="7"/>
    <n v="0"/>
    <n v="3.1"/>
    <n v="0"/>
    <n v="24.8"/>
    <m/>
    <m/>
    <m/>
  </r>
  <r>
    <s v="2023-07"/>
    <x v="9"/>
    <s v="Adeoyo Maternity Hospital"/>
    <x v="3"/>
    <s v="Admission"/>
    <s v="Male"/>
    <n v="10"/>
    <n v="9"/>
    <n v="1"/>
    <n v="2.2000000000000002"/>
    <n v="100"/>
    <n v="22"/>
    <m/>
    <m/>
    <m/>
  </r>
  <r>
    <s v="2023-01"/>
    <x v="5"/>
    <s v="Barau Dikko Hospital"/>
    <x v="4"/>
    <s v="Surgery"/>
    <s v="Male"/>
    <n v="4"/>
    <n v="4"/>
    <n v="0"/>
    <n v="2.2999999999999998"/>
    <n v="0"/>
    <n v="9.1999999999999993"/>
    <m/>
    <m/>
    <m/>
  </r>
  <r>
    <s v="2023-02"/>
    <x v="1"/>
    <s v="Wuse District Hospital"/>
    <x v="1"/>
    <s v="Admission"/>
    <s v="Female"/>
    <n v="6"/>
    <n v="5"/>
    <n v="0"/>
    <n v="3.2"/>
    <n v="0"/>
    <n v="19.200000000000003"/>
    <m/>
    <m/>
    <m/>
  </r>
  <r>
    <s v="2023-04"/>
    <x v="8"/>
    <s v="Braithwaite Memorial Hospital"/>
    <x v="1"/>
    <s v="Delivery"/>
    <s v="Female"/>
    <n v="4"/>
    <n v="4"/>
    <n v="0"/>
    <n v="3.6"/>
    <n v="0"/>
    <n v="14.4"/>
    <m/>
    <m/>
    <m/>
  </r>
  <r>
    <s v="2023-01"/>
    <x v="2"/>
    <s v="NAUTH Nnewi"/>
    <x v="4"/>
    <s v="Delivery"/>
    <s v="Male"/>
    <n v="5"/>
    <n v="4"/>
    <n v="0"/>
    <n v="2.5"/>
    <n v="0"/>
    <n v="12.5"/>
    <m/>
    <m/>
    <m/>
  </r>
  <r>
    <s v="2023-10"/>
    <x v="8"/>
    <s v="UPTH"/>
    <x v="4"/>
    <s v="Admission"/>
    <s v="Female"/>
    <n v="3"/>
    <n v="3"/>
    <n v="0"/>
    <n v="2.9"/>
    <n v="0"/>
    <n v="8.6999999999999993"/>
    <m/>
    <m/>
    <m/>
  </r>
  <r>
    <s v="2023-12"/>
    <x v="7"/>
    <s v="Maiduguri Specialist Hospital"/>
    <x v="5"/>
    <s v="Medication"/>
    <s v="Male"/>
    <n v="10"/>
    <n v="10"/>
    <n v="0"/>
    <n v="3.8"/>
    <n v="0"/>
    <n v="38"/>
    <m/>
    <m/>
    <m/>
  </r>
  <r>
    <s v="2023-11"/>
    <x v="4"/>
    <s v="UBTH"/>
    <x v="3"/>
    <s v="Lab Test"/>
    <s v="Female"/>
    <n v="4"/>
    <n v="4"/>
    <n v="0"/>
    <n v="3.6"/>
    <n v="0"/>
    <n v="14.4"/>
    <m/>
    <m/>
    <m/>
  </r>
  <r>
    <s v="2023-04"/>
    <x v="1"/>
    <s v="National Hospital Abuja"/>
    <x v="3"/>
    <s v="Admission"/>
    <s v="Male"/>
    <n v="6"/>
    <n v="5"/>
    <n v="0"/>
    <n v="3.4"/>
    <n v="0"/>
    <n v="20.399999999999999"/>
    <m/>
    <m/>
    <m/>
  </r>
  <r>
    <s v="2023-10"/>
    <x v="3"/>
    <s v="LASUTH"/>
    <x v="0"/>
    <s v="Lab Test"/>
    <s v="Female"/>
    <n v="10"/>
    <n v="9"/>
    <n v="2"/>
    <n v="4.0999999999999996"/>
    <n v="200"/>
    <n v="41"/>
    <m/>
    <m/>
    <m/>
  </r>
  <r>
    <s v="2023-09"/>
    <x v="2"/>
    <s v="NAUTH Nnewi"/>
    <x v="5"/>
    <s v="Consultation"/>
    <s v="Female"/>
    <n v="10"/>
    <n v="9"/>
    <n v="1"/>
    <n v="1.9"/>
    <n v="100"/>
    <n v="19"/>
    <m/>
    <m/>
    <m/>
  </r>
  <r>
    <s v="2023-06"/>
    <x v="4"/>
    <s v="Central Hospital Benin"/>
    <x v="5"/>
    <s v="Delivery"/>
    <s v="Male"/>
    <n v="7"/>
    <n v="6"/>
    <n v="0"/>
    <n v="4.5"/>
    <n v="0"/>
    <n v="31.5"/>
    <m/>
    <m/>
    <m/>
  </r>
  <r>
    <s v="2023-03"/>
    <x v="5"/>
    <s v="Barau Dikko Hospital"/>
    <x v="5"/>
    <s v="Surgery"/>
    <s v="Male"/>
    <n v="5"/>
    <n v="5"/>
    <n v="1"/>
    <n v="4.5999999999999996"/>
    <n v="200"/>
    <n v="23"/>
    <m/>
    <m/>
    <m/>
  </r>
  <r>
    <s v="2023-09"/>
    <x v="0"/>
    <s v="Warri Central Hospital"/>
    <x v="1"/>
    <s v="Lab Test"/>
    <s v="Male"/>
    <n v="7"/>
    <n v="7"/>
    <n v="1"/>
    <n v="3.9"/>
    <n v="142.85714285714286"/>
    <n v="27.3"/>
    <m/>
    <m/>
    <m/>
  </r>
  <r>
    <s v="2023-10"/>
    <x v="0"/>
    <s v="Warri Central Hospital"/>
    <x v="5"/>
    <s v="Medication"/>
    <s v="Female"/>
    <n v="3"/>
    <n v="3"/>
    <n v="0"/>
    <n v="3.2"/>
    <n v="0"/>
    <n v="9.6000000000000014"/>
    <m/>
    <m/>
    <m/>
  </r>
  <r>
    <s v="2023-06"/>
    <x v="8"/>
    <s v="UPTH"/>
    <x v="2"/>
    <s v="Delivery"/>
    <s v="Female"/>
    <n v="8"/>
    <n v="7"/>
    <n v="3"/>
    <n v="2.2000000000000002"/>
    <n v="375"/>
    <n v="17.600000000000001"/>
    <m/>
    <m/>
    <m/>
  </r>
  <r>
    <s v="2023-10"/>
    <x v="4"/>
    <s v="Central Hospital Benin"/>
    <x v="3"/>
    <s v="Delivery"/>
    <s v="Female"/>
    <n v="5"/>
    <n v="5"/>
    <n v="0"/>
    <n v="3.3"/>
    <n v="0"/>
    <n v="16.5"/>
    <m/>
    <m/>
    <m/>
  </r>
  <r>
    <s v="2023-09"/>
    <x v="1"/>
    <s v="National Hospital Abuja"/>
    <x v="0"/>
    <s v="Delivery"/>
    <s v="Female"/>
    <n v="3"/>
    <n v="3"/>
    <n v="0"/>
    <n v="3.3"/>
    <n v="0"/>
    <n v="9.8999999999999986"/>
    <m/>
    <m/>
    <m/>
  </r>
  <r>
    <s v="2023-04"/>
    <x v="0"/>
    <s v="Warri Central Hospital"/>
    <x v="3"/>
    <s v="Medication"/>
    <s v="Female"/>
    <n v="3"/>
    <n v="3"/>
    <n v="1"/>
    <n v="1.3"/>
    <n v="333.33333333333331"/>
    <n v="3.9000000000000004"/>
    <m/>
    <m/>
    <m/>
  </r>
  <r>
    <s v="2023-03"/>
    <x v="8"/>
    <s v="Braithwaite Memorial Hospital"/>
    <x v="4"/>
    <s v="Delivery"/>
    <s v="Male"/>
    <n v="4"/>
    <n v="4"/>
    <n v="0"/>
    <n v="2.5"/>
    <n v="0"/>
    <n v="10"/>
    <m/>
    <m/>
    <m/>
  </r>
  <r>
    <s v="2023-03"/>
    <x v="8"/>
    <s v="UPTH"/>
    <x v="2"/>
    <s v="Surgery"/>
    <s v="Female"/>
    <n v="4"/>
    <n v="4"/>
    <n v="1"/>
    <n v="1.1000000000000001"/>
    <n v="250"/>
    <n v="4.4000000000000004"/>
    <m/>
    <m/>
    <m/>
  </r>
  <r>
    <s v="2023-02"/>
    <x v="4"/>
    <s v="Central Hospital Benin"/>
    <x v="2"/>
    <s v="Lab Test"/>
    <s v="Male"/>
    <n v="5"/>
    <n v="4"/>
    <n v="0"/>
    <n v="2.8"/>
    <n v="0"/>
    <n v="14"/>
    <m/>
    <m/>
    <m/>
  </r>
  <r>
    <s v="2023-03"/>
    <x v="0"/>
    <s v="Warri Central Hospital"/>
    <x v="5"/>
    <s v="Medication"/>
    <s v="Female"/>
    <n v="3"/>
    <n v="2"/>
    <n v="0"/>
    <n v="1.8"/>
    <n v="0"/>
    <n v="5.4"/>
    <m/>
    <m/>
    <m/>
  </r>
  <r>
    <s v="2023-09"/>
    <x v="5"/>
    <s v="Barau Dikko Hospital"/>
    <x v="5"/>
    <s v="Delivery"/>
    <s v="Male"/>
    <n v="11"/>
    <n v="10"/>
    <n v="1"/>
    <n v="0.7"/>
    <n v="90.909090909090907"/>
    <n v="7.6999999999999993"/>
    <m/>
    <m/>
    <m/>
  </r>
  <r>
    <s v="2023-01"/>
    <x v="8"/>
    <s v="Braithwaite Memorial Hospital"/>
    <x v="2"/>
    <s v="Admission"/>
    <s v="Male"/>
    <n v="7"/>
    <n v="6"/>
    <n v="0"/>
    <n v="3.3"/>
    <n v="0"/>
    <n v="23.099999999999998"/>
    <m/>
    <m/>
    <m/>
  </r>
  <r>
    <s v="2023-03"/>
    <x v="8"/>
    <s v="Braithwaite Memorial Hospital"/>
    <x v="0"/>
    <s v="Delivery"/>
    <s v="Male"/>
    <n v="6"/>
    <n v="6"/>
    <n v="0"/>
    <n v="1.7"/>
    <n v="0"/>
    <n v="10.199999999999999"/>
    <m/>
    <m/>
    <m/>
  </r>
  <r>
    <s v="2023-12"/>
    <x v="9"/>
    <s v="Adeoyo Maternity Hospital"/>
    <x v="3"/>
    <s v="Surgery"/>
    <s v="Female"/>
    <n v="3"/>
    <n v="2"/>
    <n v="0"/>
    <n v="1.9"/>
    <n v="0"/>
    <n v="5.6999999999999993"/>
    <m/>
    <m/>
    <m/>
  </r>
  <r>
    <s v="2023-03"/>
    <x v="5"/>
    <s v="Barau Dikko Hospital"/>
    <x v="5"/>
    <s v="Delivery"/>
    <s v="Male"/>
    <n v="4"/>
    <n v="3"/>
    <n v="0"/>
    <n v="3.2"/>
    <n v="0"/>
    <n v="12.8"/>
    <m/>
    <m/>
    <m/>
  </r>
  <r>
    <s v="2023-03"/>
    <x v="5"/>
    <s v="Barau Dikko Hospital"/>
    <x v="2"/>
    <s v="Admission"/>
    <s v="Male"/>
    <n v="3"/>
    <n v="2"/>
    <n v="0"/>
    <n v="3.3"/>
    <n v="0"/>
    <n v="9.8999999999999986"/>
    <m/>
    <m/>
    <m/>
  </r>
  <r>
    <s v="2023-12"/>
    <x v="3"/>
    <s v="Ikeja General Hospital"/>
    <x v="3"/>
    <s v="Lab Test"/>
    <s v="Female"/>
    <n v="5"/>
    <n v="5"/>
    <n v="1"/>
    <n v="3.4"/>
    <n v="200"/>
    <n v="17"/>
    <m/>
    <m/>
    <m/>
  </r>
  <r>
    <s v="2023-03"/>
    <x v="8"/>
    <s v="Braithwaite Memorial Hospital"/>
    <x v="4"/>
    <s v="Lab Test"/>
    <s v="Male"/>
    <n v="2"/>
    <n v="2"/>
    <n v="1"/>
    <n v="0.8"/>
    <n v="500"/>
    <n v="1.6"/>
    <m/>
    <m/>
    <m/>
  </r>
  <r>
    <s v="2023-10"/>
    <x v="1"/>
    <s v="National Hospital Abuja"/>
    <x v="2"/>
    <s v="Lab Test"/>
    <s v="Male"/>
    <n v="7"/>
    <n v="6"/>
    <n v="0"/>
    <n v="0.9"/>
    <n v="0"/>
    <n v="6.3"/>
    <m/>
    <m/>
    <m/>
  </r>
  <r>
    <s v="2023-08"/>
    <x v="7"/>
    <s v="Maiduguri Specialist Hospital"/>
    <x v="1"/>
    <s v="Lab Test"/>
    <s v="Female"/>
    <n v="1"/>
    <n v="1"/>
    <n v="0"/>
    <n v="3.8"/>
    <n v="0"/>
    <n v="3.8"/>
    <m/>
    <m/>
    <m/>
  </r>
  <r>
    <s v="2023-11"/>
    <x v="6"/>
    <s v="Aminu Kano Teaching Hospital"/>
    <x v="5"/>
    <s v="Surgery"/>
    <s v="Female"/>
    <n v="3"/>
    <n v="3"/>
    <n v="0"/>
    <n v="3.2"/>
    <n v="0"/>
    <n v="9.6000000000000014"/>
    <m/>
    <m/>
    <m/>
  </r>
  <r>
    <s v="2023-07"/>
    <x v="8"/>
    <s v="Braithwaite Memorial Hospital"/>
    <x v="3"/>
    <s v="Delivery"/>
    <s v="Female"/>
    <n v="2"/>
    <n v="2"/>
    <n v="0"/>
    <n v="3.2"/>
    <n v="0"/>
    <n v="6.4"/>
    <m/>
    <m/>
    <m/>
  </r>
  <r>
    <s v="2023-05"/>
    <x v="9"/>
    <s v="Adeoyo Maternity Hospital"/>
    <x v="0"/>
    <s v="Surgery"/>
    <s v="Female"/>
    <n v="4"/>
    <n v="3"/>
    <n v="0"/>
    <n v="2.1"/>
    <n v="0"/>
    <n v="8.4"/>
    <m/>
    <m/>
    <m/>
  </r>
  <r>
    <s v="2023-11"/>
    <x v="4"/>
    <s v="UBTH"/>
    <x v="4"/>
    <s v="Delivery"/>
    <s v="Female"/>
    <n v="6"/>
    <n v="6"/>
    <n v="1"/>
    <n v="4.5"/>
    <n v="166.66666666666666"/>
    <n v="27"/>
    <m/>
    <m/>
    <m/>
  </r>
  <r>
    <s v="2023-01"/>
    <x v="5"/>
    <s v="St Gerard Hospital"/>
    <x v="0"/>
    <s v="Delivery"/>
    <s v="Female"/>
    <n v="2"/>
    <n v="1"/>
    <n v="0"/>
    <n v="3.1"/>
    <n v="0"/>
    <n v="6.2"/>
    <m/>
    <m/>
    <m/>
  </r>
  <r>
    <s v="2023-01"/>
    <x v="9"/>
    <s v="UCH Ibadan"/>
    <x v="3"/>
    <s v="Surgery"/>
    <s v="Male"/>
    <n v="9"/>
    <n v="9"/>
    <n v="2"/>
    <n v="3.9"/>
    <n v="222.2222222222222"/>
    <n v="35.1"/>
    <m/>
    <m/>
    <m/>
  </r>
  <r>
    <s v="2023-09"/>
    <x v="1"/>
    <s v="Wuse District Hospital"/>
    <x v="0"/>
    <s v="Surgery"/>
    <s v="Female"/>
    <n v="4"/>
    <n v="4"/>
    <n v="0"/>
    <n v="4.5"/>
    <n v="0"/>
    <n v="18"/>
    <m/>
    <m/>
    <m/>
  </r>
  <r>
    <s v="2023-02"/>
    <x v="5"/>
    <s v="Barau Dikko Hospital"/>
    <x v="0"/>
    <s v="Surgery"/>
    <s v="Male"/>
    <n v="5"/>
    <n v="5"/>
    <n v="0"/>
    <n v="1.9"/>
    <n v="0"/>
    <n v="9.5"/>
    <m/>
    <m/>
    <m/>
  </r>
  <r>
    <s v="2023-12"/>
    <x v="5"/>
    <s v="St Gerard Hospital"/>
    <x v="4"/>
    <s v="Medication"/>
    <s v="Male"/>
    <n v="8"/>
    <n v="6"/>
    <n v="1"/>
    <n v="3.3"/>
    <n v="125"/>
    <n v="26.4"/>
    <m/>
    <m/>
    <m/>
  </r>
  <r>
    <s v="2023-04"/>
    <x v="7"/>
    <s v="UMTH"/>
    <x v="5"/>
    <s v="Medication"/>
    <s v="Female"/>
    <n v="2"/>
    <n v="2"/>
    <n v="0"/>
    <n v="1.3"/>
    <n v="0"/>
    <n v="2.6"/>
    <m/>
    <m/>
    <m/>
  </r>
  <r>
    <s v="2023-10"/>
    <x v="2"/>
    <s v="NAUTH Nnewi"/>
    <x v="5"/>
    <s v="Medication"/>
    <s v="Female"/>
    <n v="7"/>
    <n v="7"/>
    <n v="0"/>
    <n v="1.4"/>
    <n v="0"/>
    <n v="9.7999999999999989"/>
    <m/>
    <m/>
    <m/>
  </r>
  <r>
    <s v="2023-11"/>
    <x v="9"/>
    <s v="UCH Ibadan"/>
    <x v="5"/>
    <s v="Medication"/>
    <s v="Male"/>
    <n v="5"/>
    <n v="5"/>
    <n v="0"/>
    <n v="1.8"/>
    <n v="0"/>
    <n v="9"/>
    <m/>
    <m/>
    <m/>
  </r>
  <r>
    <s v="2023-06"/>
    <x v="4"/>
    <s v="Central Hospital Benin"/>
    <x v="0"/>
    <s v="Consultation"/>
    <s v="Female"/>
    <n v="8"/>
    <n v="7"/>
    <n v="1"/>
    <n v="2.8"/>
    <n v="125"/>
    <n v="22.4"/>
    <m/>
    <m/>
    <m/>
  </r>
  <r>
    <s v="2023-11"/>
    <x v="6"/>
    <s v="Murtala Mohammed Hospital"/>
    <x v="4"/>
    <s v="Surgery"/>
    <s v="Female"/>
    <n v="2"/>
    <n v="1"/>
    <n v="0"/>
    <n v="3.2"/>
    <n v="0"/>
    <n v="6.4"/>
    <m/>
    <m/>
    <m/>
  </r>
  <r>
    <s v="2023-02"/>
    <x v="1"/>
    <s v="National Hospital Abuja"/>
    <x v="0"/>
    <s v="Surgery"/>
    <s v="Female"/>
    <n v="4"/>
    <n v="4"/>
    <n v="0"/>
    <n v="2.1"/>
    <n v="0"/>
    <n v="8.4"/>
    <m/>
    <m/>
    <m/>
  </r>
  <r>
    <s v="2023-06"/>
    <x v="6"/>
    <s v="Aminu Kano Teaching Hospital"/>
    <x v="3"/>
    <s v="Lab Test"/>
    <s v="Female"/>
    <n v="3"/>
    <n v="3"/>
    <n v="0"/>
    <n v="3.3"/>
    <n v="0"/>
    <n v="9.8999999999999986"/>
    <m/>
    <m/>
    <m/>
  </r>
  <r>
    <s v="2023-01"/>
    <x v="2"/>
    <s v="Amaku General Hospital"/>
    <x v="5"/>
    <s v="Surgery"/>
    <s v="Male"/>
    <n v="6"/>
    <n v="6"/>
    <n v="0"/>
    <n v="2.8"/>
    <n v="0"/>
    <n v="16.799999999999997"/>
    <m/>
    <m/>
    <m/>
  </r>
  <r>
    <s v="2023-11"/>
    <x v="1"/>
    <s v="National Hospital Abuja"/>
    <x v="5"/>
    <s v="Lab Test"/>
    <s v="Female"/>
    <n v="5"/>
    <n v="4"/>
    <n v="1"/>
    <n v="0.8"/>
    <n v="200"/>
    <n v="4"/>
    <m/>
    <m/>
    <m/>
  </r>
  <r>
    <s v="2023-04"/>
    <x v="9"/>
    <s v="UCH Ibadan"/>
    <x v="2"/>
    <s v="Lab Test"/>
    <s v="Female"/>
    <n v="4"/>
    <n v="4"/>
    <n v="0"/>
    <n v="2.7"/>
    <n v="0"/>
    <n v="10.8"/>
    <m/>
    <m/>
    <m/>
  </r>
  <r>
    <s v="2023-06"/>
    <x v="5"/>
    <s v="Barau Dikko Hospital"/>
    <x v="1"/>
    <s v="Delivery"/>
    <s v="Male"/>
    <n v="7"/>
    <n v="5"/>
    <n v="0"/>
    <n v="3.2"/>
    <n v="0"/>
    <n v="22.400000000000002"/>
    <m/>
    <m/>
    <m/>
  </r>
  <r>
    <s v="2023-06"/>
    <x v="7"/>
    <s v="UMTH"/>
    <x v="4"/>
    <s v="Consultation"/>
    <s v="Female"/>
    <n v="3"/>
    <n v="3"/>
    <n v="0"/>
    <n v="3.4"/>
    <n v="0"/>
    <n v="10.199999999999999"/>
    <m/>
    <m/>
    <m/>
  </r>
  <r>
    <s v="2023-03"/>
    <x v="6"/>
    <s v="Murtala Mohammed Hospital"/>
    <x v="2"/>
    <s v="Delivery"/>
    <s v="Female"/>
    <n v="5"/>
    <n v="4"/>
    <n v="1"/>
    <n v="2.4"/>
    <n v="200"/>
    <n v="12"/>
    <m/>
    <m/>
    <m/>
  </r>
  <r>
    <s v="2023-10"/>
    <x v="7"/>
    <s v="UMTH"/>
    <x v="0"/>
    <s v="Admission"/>
    <s v="Male"/>
    <n v="7"/>
    <n v="7"/>
    <n v="0"/>
    <n v="3.2"/>
    <n v="0"/>
    <n v="22.400000000000002"/>
    <m/>
    <m/>
    <m/>
  </r>
  <r>
    <s v="2023-12"/>
    <x v="8"/>
    <s v="UPTH"/>
    <x v="0"/>
    <s v="Delivery"/>
    <s v="Female"/>
    <n v="4"/>
    <n v="4"/>
    <n v="0"/>
    <n v="1.8"/>
    <n v="0"/>
    <n v="7.2"/>
    <m/>
    <m/>
    <m/>
  </r>
  <r>
    <s v="2023-05"/>
    <x v="9"/>
    <s v="UCH Ibadan"/>
    <x v="5"/>
    <s v="Surgery"/>
    <s v="Male"/>
    <n v="9"/>
    <n v="8"/>
    <n v="0"/>
    <n v="2.7"/>
    <n v="0"/>
    <n v="24.3"/>
    <m/>
    <m/>
    <m/>
  </r>
  <r>
    <s v="2023-10"/>
    <x v="4"/>
    <s v="Central Hospital Benin"/>
    <x v="5"/>
    <s v="Lab Test"/>
    <s v="Male"/>
    <n v="7"/>
    <n v="6"/>
    <n v="0"/>
    <n v="2.8"/>
    <n v="0"/>
    <n v="19.599999999999998"/>
    <m/>
    <m/>
    <m/>
  </r>
  <r>
    <s v="2023-04"/>
    <x v="5"/>
    <s v="Barau Dikko Hospital"/>
    <x v="4"/>
    <s v="Delivery"/>
    <s v="Male"/>
    <n v="6"/>
    <n v="5"/>
    <n v="0"/>
    <n v="4.2"/>
    <n v="0"/>
    <n v="25.200000000000003"/>
    <m/>
    <m/>
    <m/>
  </r>
  <r>
    <s v="2023-02"/>
    <x v="2"/>
    <s v="Amaku General Hospital"/>
    <x v="0"/>
    <s v="Medication"/>
    <s v="Female"/>
    <n v="2"/>
    <n v="1"/>
    <n v="1"/>
    <n v="4.5"/>
    <n v="500"/>
    <n v="9"/>
    <m/>
    <m/>
    <m/>
  </r>
  <r>
    <s v="2023-01"/>
    <x v="6"/>
    <s v="Aminu Kano Teaching Hospital"/>
    <x v="3"/>
    <s v="Consultation"/>
    <s v="Male"/>
    <n v="8"/>
    <n v="7"/>
    <n v="0"/>
    <n v="2.2999999999999998"/>
    <n v="0"/>
    <n v="18.399999999999999"/>
    <m/>
    <m/>
    <m/>
  </r>
  <r>
    <s v="2023-02"/>
    <x v="7"/>
    <s v="UMTH"/>
    <x v="0"/>
    <s v="Medication"/>
    <s v="Female"/>
    <n v="5"/>
    <n v="5"/>
    <n v="0"/>
    <n v="1.8"/>
    <n v="0"/>
    <n v="9"/>
    <m/>
    <m/>
    <m/>
  </r>
  <r>
    <s v="2023-05"/>
    <x v="4"/>
    <s v="UBTH"/>
    <x v="1"/>
    <s v="Lab Test"/>
    <s v="Male"/>
    <n v="4"/>
    <n v="4"/>
    <n v="0"/>
    <n v="2.7"/>
    <n v="0"/>
    <n v="10.8"/>
    <m/>
    <m/>
    <m/>
  </r>
  <r>
    <s v="2023-07"/>
    <x v="2"/>
    <s v="Amaku General Hospital"/>
    <x v="0"/>
    <s v="Delivery"/>
    <s v="Male"/>
    <n v="2"/>
    <n v="2"/>
    <n v="0"/>
    <n v="3.5"/>
    <n v="0"/>
    <n v="7"/>
    <m/>
    <m/>
    <m/>
  </r>
  <r>
    <s v="2023-03"/>
    <x v="9"/>
    <s v="Adeoyo Maternity Hospital"/>
    <x v="0"/>
    <s v="Surgery"/>
    <s v="Male"/>
    <n v="3"/>
    <n v="3"/>
    <n v="0"/>
    <n v="2.6"/>
    <n v="0"/>
    <n v="7.8000000000000007"/>
    <m/>
    <m/>
    <m/>
  </r>
  <r>
    <s v="2023-02"/>
    <x v="7"/>
    <s v="Maiduguri Specialist Hospital"/>
    <x v="3"/>
    <s v="Delivery"/>
    <s v="Female"/>
    <n v="2"/>
    <n v="2"/>
    <n v="0"/>
    <n v="3.1"/>
    <n v="0"/>
    <n v="6.2"/>
    <m/>
    <m/>
    <m/>
  </r>
  <r>
    <s v="2023-09"/>
    <x v="5"/>
    <s v="St Gerard Hospital"/>
    <x v="1"/>
    <s v="Medication"/>
    <s v="Female"/>
    <n v="7"/>
    <n v="6"/>
    <n v="0"/>
    <n v="2.5"/>
    <n v="0"/>
    <n v="17.5"/>
    <m/>
    <m/>
    <m/>
  </r>
  <r>
    <s v="2023-02"/>
    <x v="9"/>
    <s v="Adeoyo Maternity Hospital"/>
    <x v="3"/>
    <s v="Consultation"/>
    <s v="Female"/>
    <n v="7"/>
    <n v="7"/>
    <n v="0"/>
    <n v="3.7"/>
    <n v="0"/>
    <n v="25.900000000000002"/>
    <m/>
    <m/>
    <m/>
  </r>
  <r>
    <s v="2023-02"/>
    <x v="5"/>
    <s v="St Gerard Hospital"/>
    <x v="2"/>
    <s v="Lab Test"/>
    <s v="Male"/>
    <n v="3"/>
    <n v="3"/>
    <n v="0"/>
    <n v="2.2000000000000002"/>
    <n v="0"/>
    <n v="6.6000000000000005"/>
    <m/>
    <m/>
    <m/>
  </r>
  <r>
    <s v="2023-03"/>
    <x v="3"/>
    <s v="Ikeja General Hospital"/>
    <x v="4"/>
    <s v="Surgery"/>
    <s v="Female"/>
    <n v="5"/>
    <n v="5"/>
    <n v="0"/>
    <n v="4.7"/>
    <n v="0"/>
    <n v="23.5"/>
    <m/>
    <m/>
    <m/>
  </r>
  <r>
    <s v="2023-10"/>
    <x v="1"/>
    <s v="National Hospital Abuja"/>
    <x v="3"/>
    <s v="Lab Test"/>
    <s v="Male"/>
    <n v="1"/>
    <n v="1"/>
    <n v="0"/>
    <n v="2.1"/>
    <n v="0"/>
    <n v="2.1"/>
    <m/>
    <m/>
    <m/>
  </r>
  <r>
    <s v="2023-02"/>
    <x v="8"/>
    <s v="Braithwaite Memorial Hospital"/>
    <x v="3"/>
    <s v="Medication"/>
    <s v="Female"/>
    <n v="6"/>
    <n v="6"/>
    <n v="0"/>
    <n v="4"/>
    <n v="0"/>
    <n v="24"/>
    <m/>
    <m/>
    <m/>
  </r>
  <r>
    <s v="2023-04"/>
    <x v="6"/>
    <s v="Aminu Kano Teaching Hospital"/>
    <x v="2"/>
    <s v="Surgery"/>
    <s v="Male"/>
    <n v="6"/>
    <n v="6"/>
    <n v="0"/>
    <n v="3.5"/>
    <n v="0"/>
    <n v="21"/>
    <m/>
    <m/>
    <m/>
  </r>
  <r>
    <s v="2023-10"/>
    <x v="9"/>
    <s v="Adeoyo Maternity Hospital"/>
    <x v="3"/>
    <s v="Delivery"/>
    <s v="Female"/>
    <n v="9"/>
    <n v="8"/>
    <n v="0"/>
    <n v="1.2"/>
    <n v="0"/>
    <n v="10.799999999999999"/>
    <m/>
    <m/>
    <m/>
  </r>
  <r>
    <s v="2023-03"/>
    <x v="6"/>
    <s v="Aminu Kano Teaching Hospital"/>
    <x v="2"/>
    <s v="Admission"/>
    <s v="Female"/>
    <n v="8"/>
    <n v="6"/>
    <n v="0"/>
    <n v="2.2000000000000002"/>
    <n v="0"/>
    <n v="17.600000000000001"/>
    <m/>
    <m/>
    <m/>
  </r>
  <r>
    <s v="2023-05"/>
    <x v="8"/>
    <s v="UPTH"/>
    <x v="2"/>
    <s v="Medication"/>
    <s v="Male"/>
    <n v="7"/>
    <n v="7"/>
    <n v="2"/>
    <n v="3.9"/>
    <n v="285.71428571428572"/>
    <n v="27.3"/>
    <m/>
    <m/>
    <m/>
  </r>
  <r>
    <s v="2023-05"/>
    <x v="1"/>
    <s v="National Hospital Abuja"/>
    <x v="4"/>
    <s v="Consultation"/>
    <s v="Male"/>
    <n v="7"/>
    <n v="6"/>
    <n v="0"/>
    <n v="3.5"/>
    <n v="0"/>
    <n v="24.5"/>
    <m/>
    <m/>
    <m/>
  </r>
  <r>
    <s v="2023-03"/>
    <x v="8"/>
    <s v="UPTH"/>
    <x v="0"/>
    <s v="Medication"/>
    <s v="Male"/>
    <n v="5"/>
    <n v="5"/>
    <n v="0"/>
    <n v="2.2000000000000002"/>
    <n v="0"/>
    <n v="11"/>
    <m/>
    <m/>
    <m/>
  </r>
  <r>
    <s v="2023-01"/>
    <x v="0"/>
    <s v="Warri Central Hospital"/>
    <x v="1"/>
    <s v="Lab Test"/>
    <s v="Female"/>
    <n v="4"/>
    <n v="4"/>
    <n v="0"/>
    <n v="4.2"/>
    <n v="0"/>
    <n v="16.8"/>
    <m/>
    <m/>
    <m/>
  </r>
  <r>
    <s v="2023-06"/>
    <x v="8"/>
    <s v="Braithwaite Memorial Hospital"/>
    <x v="2"/>
    <s v="Surgery"/>
    <s v="Female"/>
    <n v="3"/>
    <n v="3"/>
    <n v="0"/>
    <n v="3.2"/>
    <n v="0"/>
    <n v="9.6000000000000014"/>
    <m/>
    <m/>
    <m/>
  </r>
  <r>
    <s v="2023-03"/>
    <x v="3"/>
    <s v="LASUTH"/>
    <x v="2"/>
    <s v="Surgery"/>
    <s v="Female"/>
    <n v="5"/>
    <n v="5"/>
    <n v="0"/>
    <n v="3.1"/>
    <n v="0"/>
    <n v="15.5"/>
    <m/>
    <m/>
    <m/>
  </r>
  <r>
    <s v="2023-07"/>
    <x v="4"/>
    <s v="Central Hospital Benin"/>
    <x v="2"/>
    <s v="Consultation"/>
    <s v="Female"/>
    <n v="5"/>
    <n v="5"/>
    <n v="0"/>
    <n v="3.1"/>
    <n v="0"/>
    <n v="15.5"/>
    <m/>
    <m/>
    <m/>
  </r>
  <r>
    <s v="2023-08"/>
    <x v="7"/>
    <s v="Maiduguri Specialist Hospital"/>
    <x v="1"/>
    <s v="Surgery"/>
    <s v="Male"/>
    <n v="4"/>
    <n v="4"/>
    <n v="0"/>
    <n v="3.2"/>
    <n v="0"/>
    <n v="12.8"/>
    <m/>
    <m/>
    <m/>
  </r>
  <r>
    <s v="2023-01"/>
    <x v="3"/>
    <s v="LASUTH"/>
    <x v="3"/>
    <s v="Surgery"/>
    <s v="Male"/>
    <n v="3"/>
    <n v="3"/>
    <n v="0"/>
    <n v="3.7"/>
    <n v="0"/>
    <n v="11.100000000000001"/>
    <m/>
    <m/>
    <m/>
  </r>
  <r>
    <s v="2023-10"/>
    <x v="5"/>
    <s v="Barau Dikko Hospital"/>
    <x v="1"/>
    <s v="Surgery"/>
    <s v="Female"/>
    <n v="2"/>
    <n v="1"/>
    <n v="1"/>
    <n v="4.9000000000000004"/>
    <n v="500"/>
    <n v="9.8000000000000007"/>
    <m/>
    <m/>
    <m/>
  </r>
  <r>
    <s v="2023-10"/>
    <x v="4"/>
    <s v="UBTH"/>
    <x v="2"/>
    <s v="Consultation"/>
    <s v="Female"/>
    <n v="5"/>
    <n v="5"/>
    <n v="0"/>
    <n v="1.7"/>
    <n v="0"/>
    <n v="8.5"/>
    <m/>
    <m/>
    <m/>
  </r>
  <r>
    <s v="2023-02"/>
    <x v="0"/>
    <s v="Asaba General Hospital"/>
    <x v="2"/>
    <s v="Medication"/>
    <s v="Female"/>
    <n v="2"/>
    <n v="1"/>
    <n v="0"/>
    <n v="2.2000000000000002"/>
    <n v="0"/>
    <n v="4.4000000000000004"/>
    <m/>
    <m/>
    <m/>
  </r>
  <r>
    <s v="2023-11"/>
    <x v="7"/>
    <s v="UMTH"/>
    <x v="0"/>
    <s v="Consultation"/>
    <s v="Female"/>
    <n v="4"/>
    <n v="4"/>
    <n v="0"/>
    <n v="2.7"/>
    <n v="0"/>
    <n v="10.8"/>
    <m/>
    <m/>
    <m/>
  </r>
  <r>
    <s v="2023-09"/>
    <x v="4"/>
    <s v="UBTH"/>
    <x v="0"/>
    <s v="Consultation"/>
    <s v="Male"/>
    <n v="4"/>
    <n v="3"/>
    <n v="2"/>
    <n v="2.4"/>
    <n v="500"/>
    <n v="9.6"/>
    <m/>
    <m/>
    <m/>
  </r>
  <r>
    <s v="2023-07"/>
    <x v="4"/>
    <s v="Central Hospital Benin"/>
    <x v="0"/>
    <s v="Admission"/>
    <s v="Female"/>
    <n v="7"/>
    <n v="7"/>
    <n v="0"/>
    <n v="3.2"/>
    <n v="0"/>
    <n v="22.400000000000002"/>
    <m/>
    <m/>
    <m/>
  </r>
  <r>
    <s v="2023-09"/>
    <x v="0"/>
    <s v="Warri Central Hospital"/>
    <x v="0"/>
    <s v="Surgery"/>
    <s v="Female"/>
    <n v="8"/>
    <n v="8"/>
    <n v="0"/>
    <n v="2"/>
    <n v="0"/>
    <n v="16"/>
    <m/>
    <m/>
    <m/>
  </r>
  <r>
    <s v="2023-08"/>
    <x v="4"/>
    <s v="UBTH"/>
    <x v="2"/>
    <s v="Consultation"/>
    <s v="Male"/>
    <n v="5"/>
    <n v="5"/>
    <n v="0"/>
    <n v="2.1"/>
    <n v="0"/>
    <n v="10.5"/>
    <m/>
    <m/>
    <m/>
  </r>
  <r>
    <s v="2023-01"/>
    <x v="5"/>
    <s v="Barau Dikko Hospital"/>
    <x v="1"/>
    <s v="Delivery"/>
    <s v="Male"/>
    <n v="1"/>
    <n v="1"/>
    <n v="0"/>
    <n v="3.1"/>
    <n v="0"/>
    <n v="3.1"/>
    <m/>
    <m/>
    <m/>
  </r>
  <r>
    <s v="2023-07"/>
    <x v="0"/>
    <s v="Asaba General Hospital"/>
    <x v="1"/>
    <s v="Delivery"/>
    <s v="Male"/>
    <n v="3"/>
    <n v="3"/>
    <n v="0"/>
    <n v="2.2000000000000002"/>
    <n v="0"/>
    <n v="6.6000000000000005"/>
    <m/>
    <m/>
    <m/>
  </r>
  <r>
    <s v="2023-04"/>
    <x v="4"/>
    <s v="Central Hospital Benin"/>
    <x v="2"/>
    <s v="Delivery"/>
    <s v="Male"/>
    <n v="8"/>
    <n v="7"/>
    <n v="0"/>
    <n v="1.9"/>
    <n v="0"/>
    <n v="15.2"/>
    <m/>
    <m/>
    <m/>
  </r>
  <r>
    <s v="2023-01"/>
    <x v="7"/>
    <s v="Maiduguri Specialist Hospital"/>
    <x v="4"/>
    <s v="Surgery"/>
    <s v="Female"/>
    <n v="3"/>
    <n v="3"/>
    <n v="0"/>
    <n v="2"/>
    <n v="0"/>
    <n v="6"/>
    <m/>
    <m/>
    <m/>
  </r>
  <r>
    <s v="2023-07"/>
    <x v="9"/>
    <s v="Adeoyo Maternity Hospital"/>
    <x v="4"/>
    <s v="Consultation"/>
    <s v="Male"/>
    <n v="7"/>
    <n v="6"/>
    <n v="2"/>
    <n v="4.2"/>
    <n v="285.71428571428572"/>
    <n v="29.400000000000002"/>
    <m/>
    <m/>
    <m/>
  </r>
  <r>
    <s v="2023-02"/>
    <x v="6"/>
    <s v="Aminu Kano Teaching Hospital"/>
    <x v="3"/>
    <s v="Lab Test"/>
    <s v="Female"/>
    <n v="3"/>
    <n v="3"/>
    <n v="0"/>
    <n v="1.8"/>
    <n v="0"/>
    <n v="5.4"/>
    <m/>
    <m/>
    <m/>
  </r>
  <r>
    <s v="2023-07"/>
    <x v="7"/>
    <s v="UMTH"/>
    <x v="4"/>
    <s v="Medication"/>
    <s v="Male"/>
    <n v="5"/>
    <n v="4"/>
    <n v="0"/>
    <n v="1.3"/>
    <n v="0"/>
    <n v="6.5"/>
    <m/>
    <m/>
    <m/>
  </r>
  <r>
    <s v="2023-08"/>
    <x v="4"/>
    <s v="UBTH"/>
    <x v="4"/>
    <s v="Delivery"/>
    <s v="Female"/>
    <n v="8"/>
    <n v="8"/>
    <n v="0"/>
    <n v="1.9"/>
    <n v="0"/>
    <n v="15.2"/>
    <m/>
    <m/>
    <m/>
  </r>
  <r>
    <s v="2023-11"/>
    <x v="8"/>
    <s v="Braithwaite Memorial Hospital"/>
    <x v="1"/>
    <s v="Medication"/>
    <s v="Female"/>
    <n v="3"/>
    <n v="3"/>
    <n v="1"/>
    <n v="2.6"/>
    <n v="333.33333333333331"/>
    <n v="7.8000000000000007"/>
    <m/>
    <m/>
    <m/>
  </r>
  <r>
    <s v="2023-06"/>
    <x v="8"/>
    <s v="Braithwaite Memorial Hospital"/>
    <x v="4"/>
    <s v="Medication"/>
    <s v="Male"/>
    <n v="5"/>
    <n v="4"/>
    <n v="0"/>
    <n v="2.2000000000000002"/>
    <n v="0"/>
    <n v="11"/>
    <m/>
    <m/>
    <m/>
  </r>
  <r>
    <s v="2023-09"/>
    <x v="8"/>
    <s v="UPTH"/>
    <x v="1"/>
    <s v="Medication"/>
    <s v="Female"/>
    <n v="3"/>
    <n v="2"/>
    <n v="0"/>
    <n v="2.6"/>
    <n v="0"/>
    <n v="7.8000000000000007"/>
    <m/>
    <m/>
    <m/>
  </r>
  <r>
    <s v="2023-10"/>
    <x v="4"/>
    <s v="Central Hospital Benin"/>
    <x v="4"/>
    <s v="Delivery"/>
    <s v="Female"/>
    <n v="7"/>
    <n v="5"/>
    <n v="0"/>
    <n v="3.6"/>
    <n v="0"/>
    <n v="25.2"/>
    <m/>
    <m/>
    <m/>
  </r>
  <r>
    <s v="2023-01"/>
    <x v="9"/>
    <s v="UCH Ibadan"/>
    <x v="0"/>
    <s v="Consultation"/>
    <s v="Male"/>
    <n v="3"/>
    <n v="2"/>
    <n v="0"/>
    <n v="2.2000000000000002"/>
    <n v="0"/>
    <n v="6.6000000000000005"/>
    <m/>
    <m/>
    <m/>
  </r>
  <r>
    <s v="2023-10"/>
    <x v="7"/>
    <s v="Maiduguri Specialist Hospital"/>
    <x v="2"/>
    <s v="Surgery"/>
    <s v="Male"/>
    <n v="5"/>
    <n v="4"/>
    <n v="0"/>
    <n v="2.8"/>
    <n v="0"/>
    <n v="14"/>
    <m/>
    <m/>
    <m/>
  </r>
  <r>
    <s v="2023-02"/>
    <x v="5"/>
    <s v="Barau Dikko Hospital"/>
    <x v="2"/>
    <s v="Surgery"/>
    <s v="Male"/>
    <n v="5"/>
    <n v="5"/>
    <n v="0"/>
    <n v="1.9"/>
    <n v="0"/>
    <n v="9.5"/>
    <m/>
    <m/>
    <m/>
  </r>
  <r>
    <s v="2023-05"/>
    <x v="5"/>
    <s v="St Gerard Hospital"/>
    <x v="1"/>
    <s v="Lab Test"/>
    <s v="Female"/>
    <n v="5"/>
    <n v="5"/>
    <n v="1"/>
    <n v="4.2"/>
    <n v="200"/>
    <n v="21"/>
    <m/>
    <m/>
    <m/>
  </r>
  <r>
    <s v="2023-03"/>
    <x v="9"/>
    <s v="UCH Ibadan"/>
    <x v="0"/>
    <s v="Consultation"/>
    <s v="Female"/>
    <n v="7"/>
    <n v="7"/>
    <n v="0"/>
    <n v="3.6"/>
    <n v="0"/>
    <n v="25.2"/>
    <m/>
    <m/>
    <m/>
  </r>
  <r>
    <s v="2023-12"/>
    <x v="0"/>
    <s v="Warri Central Hospital"/>
    <x v="1"/>
    <s v="Delivery"/>
    <s v="Female"/>
    <n v="5"/>
    <n v="5"/>
    <n v="0"/>
    <n v="2.5"/>
    <n v="0"/>
    <n v="12.5"/>
    <m/>
    <m/>
    <m/>
  </r>
  <r>
    <s v="2023-05"/>
    <x v="5"/>
    <s v="Barau Dikko Hospital"/>
    <x v="4"/>
    <s v="Consultation"/>
    <s v="Male"/>
    <n v="3"/>
    <n v="3"/>
    <n v="0"/>
    <n v="2.5"/>
    <n v="0"/>
    <n v="7.5"/>
    <m/>
    <m/>
    <m/>
  </r>
  <r>
    <s v="2023-02"/>
    <x v="5"/>
    <s v="Barau Dikko Hospital"/>
    <x v="0"/>
    <s v="Surgery"/>
    <s v="Female"/>
    <n v="3"/>
    <n v="3"/>
    <n v="0"/>
    <n v="4"/>
    <n v="0"/>
    <n v="12"/>
    <m/>
    <m/>
    <m/>
  </r>
  <r>
    <s v="2023-02"/>
    <x v="9"/>
    <s v="UCH Ibadan"/>
    <x v="3"/>
    <s v="Medication"/>
    <s v="Female"/>
    <n v="3"/>
    <n v="3"/>
    <n v="0"/>
    <n v="3.2"/>
    <n v="0"/>
    <n v="9.6000000000000014"/>
    <m/>
    <m/>
    <m/>
  </r>
  <r>
    <s v="2023-05"/>
    <x v="1"/>
    <s v="National Hospital Abuja"/>
    <x v="3"/>
    <s v="Medication"/>
    <s v="Female"/>
    <n v="5"/>
    <n v="5"/>
    <n v="0"/>
    <n v="1.4"/>
    <n v="0"/>
    <n v="7"/>
    <m/>
    <m/>
    <m/>
  </r>
  <r>
    <s v="2023-08"/>
    <x v="8"/>
    <s v="Braithwaite Memorial Hospital"/>
    <x v="0"/>
    <s v="Surgery"/>
    <s v="Male"/>
    <n v="7"/>
    <n v="7"/>
    <n v="0"/>
    <n v="3.1"/>
    <n v="0"/>
    <n v="21.7"/>
    <m/>
    <m/>
    <m/>
  </r>
  <r>
    <s v="2023-08"/>
    <x v="8"/>
    <s v="Braithwaite Memorial Hospital"/>
    <x v="1"/>
    <s v="Lab Test"/>
    <s v="Female"/>
    <n v="4"/>
    <n v="4"/>
    <n v="0"/>
    <n v="4.5"/>
    <n v="0"/>
    <n v="18"/>
    <m/>
    <m/>
    <m/>
  </r>
  <r>
    <s v="2023-11"/>
    <x v="5"/>
    <s v="Barau Dikko Hospital"/>
    <x v="1"/>
    <s v="Medication"/>
    <s v="Female"/>
    <n v="3"/>
    <n v="3"/>
    <n v="0"/>
    <n v="3.7"/>
    <n v="0"/>
    <n v="11.100000000000001"/>
    <m/>
    <m/>
    <m/>
  </r>
  <r>
    <s v="2023-06"/>
    <x v="8"/>
    <s v="UPTH"/>
    <x v="3"/>
    <s v="Lab Test"/>
    <s v="Female"/>
    <n v="5"/>
    <n v="5"/>
    <n v="1"/>
    <n v="3"/>
    <n v="200"/>
    <n v="15"/>
    <m/>
    <m/>
    <m/>
  </r>
  <r>
    <s v="2023-05"/>
    <x v="7"/>
    <s v="Maiduguri Specialist Hospital"/>
    <x v="3"/>
    <s v="Admission"/>
    <s v="Male"/>
    <n v="4"/>
    <n v="3"/>
    <n v="0"/>
    <n v="3.1"/>
    <n v="0"/>
    <n v="12.4"/>
    <m/>
    <m/>
    <m/>
  </r>
  <r>
    <s v="2023-09"/>
    <x v="2"/>
    <s v="NAUTH Nnewi"/>
    <x v="0"/>
    <s v="Delivery"/>
    <s v="Female"/>
    <n v="6"/>
    <n v="5"/>
    <n v="0"/>
    <n v="4.3"/>
    <n v="0"/>
    <n v="25.799999999999997"/>
    <m/>
    <m/>
    <m/>
  </r>
  <r>
    <s v="2023-11"/>
    <x v="0"/>
    <s v="Warri Central Hospital"/>
    <x v="5"/>
    <s v="Admission"/>
    <s v="Female"/>
    <n v="6"/>
    <n v="6"/>
    <n v="1"/>
    <n v="0.8"/>
    <n v="166.66666666666666"/>
    <n v="4.8000000000000007"/>
    <m/>
    <m/>
    <m/>
  </r>
  <r>
    <s v="2023-03"/>
    <x v="8"/>
    <s v="Braithwaite Memorial Hospital"/>
    <x v="0"/>
    <s v="Medication"/>
    <s v="Female"/>
    <n v="8"/>
    <n v="7"/>
    <n v="0"/>
    <n v="2.9"/>
    <n v="0"/>
    <n v="23.2"/>
    <m/>
    <m/>
    <m/>
  </r>
  <r>
    <s v="2023-12"/>
    <x v="7"/>
    <s v="Maiduguri Specialist Hospital"/>
    <x v="4"/>
    <s v="Surgery"/>
    <s v="Male"/>
    <n v="4"/>
    <n v="4"/>
    <n v="0"/>
    <n v="1.8"/>
    <n v="0"/>
    <n v="7.2"/>
    <m/>
    <m/>
    <m/>
  </r>
  <r>
    <s v="2023-03"/>
    <x v="2"/>
    <s v="NAUTH Nnewi"/>
    <x v="5"/>
    <s v="Lab Test"/>
    <s v="Female"/>
    <n v="8"/>
    <n v="8"/>
    <n v="0"/>
    <n v="3.3"/>
    <n v="0"/>
    <n v="26.4"/>
    <m/>
    <m/>
    <m/>
  </r>
  <r>
    <s v="2023-11"/>
    <x v="1"/>
    <s v="National Hospital Abuja"/>
    <x v="2"/>
    <s v="Delivery"/>
    <s v="Male"/>
    <n v="1"/>
    <n v="1"/>
    <n v="0"/>
    <n v="5.5"/>
    <n v="0"/>
    <n v="5.5"/>
    <m/>
    <m/>
    <m/>
  </r>
  <r>
    <s v="2023-08"/>
    <x v="1"/>
    <s v="National Hospital Abuja"/>
    <x v="4"/>
    <s v="Admission"/>
    <s v="Female"/>
    <n v="4"/>
    <n v="4"/>
    <n v="0"/>
    <n v="3.9"/>
    <n v="0"/>
    <n v="15.6"/>
    <m/>
    <m/>
    <m/>
  </r>
  <r>
    <s v="2023-10"/>
    <x v="4"/>
    <s v="UBTH"/>
    <x v="5"/>
    <s v="Surgery"/>
    <s v="Male"/>
    <n v="4"/>
    <n v="3"/>
    <n v="0"/>
    <n v="5.0999999999999996"/>
    <n v="0"/>
    <n v="20.399999999999999"/>
    <m/>
    <m/>
    <m/>
  </r>
  <r>
    <s v="2023-07"/>
    <x v="9"/>
    <s v="UCH Ibadan"/>
    <x v="0"/>
    <s v="Surgery"/>
    <s v="Female"/>
    <n v="8"/>
    <n v="8"/>
    <n v="0"/>
    <n v="3.5"/>
    <n v="0"/>
    <n v="28"/>
    <m/>
    <m/>
    <m/>
  </r>
  <r>
    <s v="2023-02"/>
    <x v="0"/>
    <s v="Warri Central Hospital"/>
    <x v="5"/>
    <s v="Delivery"/>
    <s v="Male"/>
    <n v="4"/>
    <n v="4"/>
    <n v="0"/>
    <n v="1.2"/>
    <n v="0"/>
    <n v="4.8"/>
    <m/>
    <m/>
    <m/>
  </r>
  <r>
    <s v="2023-01"/>
    <x v="5"/>
    <s v="Barau Dikko Hospital"/>
    <x v="4"/>
    <s v="Delivery"/>
    <s v="Female"/>
    <n v="4"/>
    <n v="4"/>
    <n v="0"/>
    <n v="2.9"/>
    <n v="0"/>
    <n v="11.6"/>
    <m/>
    <m/>
    <m/>
  </r>
  <r>
    <s v="2023-11"/>
    <x v="3"/>
    <s v="Ikeja General Hospital"/>
    <x v="3"/>
    <s v="Delivery"/>
    <s v="Male"/>
    <n v="8"/>
    <n v="8"/>
    <n v="1"/>
    <n v="4"/>
    <n v="125"/>
    <n v="32"/>
    <m/>
    <m/>
    <m/>
  </r>
  <r>
    <s v="2023-05"/>
    <x v="3"/>
    <s v="LASUTH"/>
    <x v="1"/>
    <s v="Surgery"/>
    <s v="Male"/>
    <n v="3"/>
    <n v="3"/>
    <n v="0"/>
    <n v="3.8"/>
    <n v="0"/>
    <n v="11.399999999999999"/>
    <m/>
    <m/>
    <m/>
  </r>
  <r>
    <s v="2023-04"/>
    <x v="4"/>
    <s v="UBTH"/>
    <x v="0"/>
    <s v="Admission"/>
    <s v="Male"/>
    <n v="7"/>
    <n v="6"/>
    <n v="1"/>
    <n v="2.2000000000000002"/>
    <n v="142.85714285714286"/>
    <n v="15.400000000000002"/>
    <m/>
    <m/>
    <m/>
  </r>
  <r>
    <s v="2023-04"/>
    <x v="8"/>
    <s v="UPTH"/>
    <x v="5"/>
    <s v="Admission"/>
    <s v="Male"/>
    <n v="7"/>
    <n v="6"/>
    <n v="0"/>
    <n v="4.9000000000000004"/>
    <n v="0"/>
    <n v="34.300000000000004"/>
    <m/>
    <m/>
    <m/>
  </r>
  <r>
    <s v="2023-11"/>
    <x v="1"/>
    <s v="Wuse District Hospital"/>
    <x v="2"/>
    <s v="Lab Test"/>
    <s v="Male"/>
    <n v="4"/>
    <n v="3"/>
    <n v="1"/>
    <n v="2.1"/>
    <n v="250"/>
    <n v="8.4"/>
    <m/>
    <m/>
    <m/>
  </r>
  <r>
    <s v="2023-12"/>
    <x v="9"/>
    <s v="Adeoyo Maternity Hospital"/>
    <x v="4"/>
    <s v="Medication"/>
    <s v="Female"/>
    <n v="7"/>
    <n v="7"/>
    <n v="0"/>
    <n v="2.7"/>
    <n v="0"/>
    <n v="18.900000000000002"/>
    <m/>
    <m/>
    <m/>
  </r>
  <r>
    <s v="2023-04"/>
    <x v="6"/>
    <s v="Murtala Mohammed Hospital"/>
    <x v="4"/>
    <s v="Delivery"/>
    <s v="Male"/>
    <n v="7"/>
    <n v="6"/>
    <n v="1"/>
    <n v="2.5"/>
    <n v="142.85714285714286"/>
    <n v="17.5"/>
    <m/>
    <m/>
    <m/>
  </r>
  <r>
    <s v="2023-02"/>
    <x v="4"/>
    <s v="UBTH"/>
    <x v="1"/>
    <s v="Admission"/>
    <s v="Male"/>
    <n v="5"/>
    <n v="5"/>
    <n v="1"/>
    <n v="2.9"/>
    <n v="200"/>
    <n v="14.5"/>
    <m/>
    <m/>
    <m/>
  </r>
  <r>
    <s v="2023-12"/>
    <x v="9"/>
    <s v="Adeoyo Maternity Hospital"/>
    <x v="3"/>
    <s v="Delivery"/>
    <s v="Male"/>
    <n v="9"/>
    <n v="9"/>
    <n v="1"/>
    <n v="3.3"/>
    <n v="111.1111111111111"/>
    <n v="29.7"/>
    <m/>
    <m/>
    <m/>
  </r>
  <r>
    <s v="2023-04"/>
    <x v="9"/>
    <s v="Adeoyo Maternity Hospital"/>
    <x v="0"/>
    <s v="Lab Test"/>
    <s v="Female"/>
    <n v="2"/>
    <n v="2"/>
    <n v="0"/>
    <n v="1.9"/>
    <n v="0"/>
    <n v="3.8"/>
    <m/>
    <m/>
    <m/>
  </r>
  <r>
    <s v="2023-01"/>
    <x v="8"/>
    <s v="UPTH"/>
    <x v="3"/>
    <s v="Surgery"/>
    <s v="Female"/>
    <n v="8"/>
    <n v="7"/>
    <n v="0"/>
    <n v="2.6"/>
    <n v="0"/>
    <n v="20.8"/>
    <m/>
    <m/>
    <m/>
  </r>
  <r>
    <s v="2023-05"/>
    <x v="8"/>
    <s v="Braithwaite Memorial Hospital"/>
    <x v="5"/>
    <s v="Delivery"/>
    <s v="Female"/>
    <n v="7"/>
    <n v="5"/>
    <n v="0"/>
    <n v="3.1"/>
    <n v="0"/>
    <n v="21.7"/>
    <m/>
    <m/>
    <m/>
  </r>
  <r>
    <s v="2023-03"/>
    <x v="0"/>
    <s v="Warri Central Hospital"/>
    <x v="4"/>
    <s v="Medication"/>
    <s v="Female"/>
    <n v="6"/>
    <n v="6"/>
    <n v="0"/>
    <n v="3.2"/>
    <n v="0"/>
    <n v="19.200000000000003"/>
    <m/>
    <m/>
    <m/>
  </r>
  <r>
    <s v="2023-09"/>
    <x v="3"/>
    <s v="LASUTH"/>
    <x v="3"/>
    <s v="Surgery"/>
    <s v="Male"/>
    <n v="6"/>
    <n v="5"/>
    <n v="0"/>
    <n v="1.9"/>
    <n v="0"/>
    <n v="11.399999999999999"/>
    <m/>
    <m/>
    <m/>
  </r>
  <r>
    <s v="2023-12"/>
    <x v="3"/>
    <s v="Ikeja General Hospital"/>
    <x v="2"/>
    <s v="Admission"/>
    <s v="Female"/>
    <n v="5"/>
    <n v="5"/>
    <n v="1"/>
    <n v="3"/>
    <n v="200"/>
    <n v="15"/>
    <m/>
    <m/>
    <m/>
  </r>
  <r>
    <s v="2023-03"/>
    <x v="4"/>
    <s v="Central Hospital Benin"/>
    <x v="4"/>
    <s v="Admission"/>
    <s v="Female"/>
    <n v="5"/>
    <n v="4"/>
    <n v="0"/>
    <n v="3.9"/>
    <n v="0"/>
    <n v="19.5"/>
    <m/>
    <m/>
    <m/>
  </r>
  <r>
    <s v="2023-01"/>
    <x v="0"/>
    <s v="Asaba General Hospital"/>
    <x v="5"/>
    <s v="Surgery"/>
    <s v="Female"/>
    <n v="5"/>
    <n v="5"/>
    <n v="0"/>
    <n v="1.3"/>
    <n v="0"/>
    <n v="6.5"/>
    <m/>
    <m/>
    <m/>
  </r>
  <r>
    <s v="2023-12"/>
    <x v="6"/>
    <s v="Aminu Kano Teaching Hospital"/>
    <x v="0"/>
    <s v="Lab Test"/>
    <s v="Male"/>
    <n v="0"/>
    <n v="0"/>
    <n v="0"/>
    <n v="2.2999999999999998"/>
    <n v="0"/>
    <n v="0"/>
    <m/>
    <m/>
    <m/>
  </r>
  <r>
    <s v="2023-08"/>
    <x v="8"/>
    <s v="Braithwaite Memorial Hospital"/>
    <x v="0"/>
    <s v="Medication"/>
    <s v="Male"/>
    <n v="2"/>
    <n v="1"/>
    <n v="0"/>
    <n v="3.5"/>
    <n v="0"/>
    <n v="7"/>
    <m/>
    <m/>
    <m/>
  </r>
  <r>
    <s v="2023-06"/>
    <x v="3"/>
    <s v="LASUTH"/>
    <x v="5"/>
    <s v="Surgery"/>
    <s v="Female"/>
    <n v="4"/>
    <n v="3"/>
    <n v="0"/>
    <n v="4.3"/>
    <n v="0"/>
    <n v="17.2"/>
    <m/>
    <m/>
    <m/>
  </r>
  <r>
    <s v="2023-01"/>
    <x v="4"/>
    <s v="UBTH"/>
    <x v="2"/>
    <s v="Admission"/>
    <s v="Male"/>
    <n v="6"/>
    <n v="5"/>
    <n v="0"/>
    <n v="2.6"/>
    <n v="0"/>
    <n v="15.600000000000001"/>
    <m/>
    <m/>
    <m/>
  </r>
  <r>
    <s v="2023-11"/>
    <x v="3"/>
    <s v="LASUTH"/>
    <x v="0"/>
    <s v="Admission"/>
    <s v="Female"/>
    <n v="8"/>
    <n v="7"/>
    <n v="0"/>
    <n v="3.7"/>
    <n v="0"/>
    <n v="29.6"/>
    <m/>
    <m/>
    <m/>
  </r>
  <r>
    <s v="2023-02"/>
    <x v="1"/>
    <s v="National Hospital Abuja"/>
    <x v="4"/>
    <s v="Medication"/>
    <s v="Male"/>
    <n v="2"/>
    <n v="2"/>
    <n v="0"/>
    <n v="2.4"/>
    <n v="0"/>
    <n v="4.8"/>
    <m/>
    <m/>
    <m/>
  </r>
  <r>
    <s v="2023-03"/>
    <x v="2"/>
    <s v="Amaku General Hospital"/>
    <x v="4"/>
    <s v="Surgery"/>
    <s v="Female"/>
    <n v="2"/>
    <n v="2"/>
    <n v="0"/>
    <n v="1.2"/>
    <n v="0"/>
    <n v="2.4"/>
    <m/>
    <m/>
    <m/>
  </r>
  <r>
    <s v="2023-04"/>
    <x v="4"/>
    <s v="UBTH"/>
    <x v="2"/>
    <s v="Lab Test"/>
    <s v="Male"/>
    <n v="6"/>
    <n v="6"/>
    <n v="0"/>
    <n v="1.8"/>
    <n v="0"/>
    <n v="10.8"/>
    <m/>
    <m/>
    <m/>
  </r>
  <r>
    <s v="2023-11"/>
    <x v="0"/>
    <s v="Warri Central Hospital"/>
    <x v="2"/>
    <s v="Admission"/>
    <s v="Male"/>
    <n v="3"/>
    <n v="3"/>
    <n v="0"/>
    <n v="3.5"/>
    <n v="0"/>
    <n v="10.5"/>
    <m/>
    <m/>
    <m/>
  </r>
  <r>
    <s v="2023-04"/>
    <x v="1"/>
    <s v="Wuse District Hospital"/>
    <x v="2"/>
    <s v="Consultation"/>
    <s v="Male"/>
    <n v="5"/>
    <n v="4"/>
    <n v="0"/>
    <n v="2.5"/>
    <n v="0"/>
    <n v="12.5"/>
    <m/>
    <m/>
    <m/>
  </r>
  <r>
    <s v="2023-09"/>
    <x v="6"/>
    <s v="Murtala Mohammed Hospital"/>
    <x v="3"/>
    <s v="Delivery"/>
    <s v="Female"/>
    <n v="8"/>
    <n v="8"/>
    <n v="0"/>
    <n v="1.8"/>
    <n v="0"/>
    <n v="14.4"/>
    <m/>
    <m/>
    <m/>
  </r>
  <r>
    <s v="2023-05"/>
    <x v="2"/>
    <s v="Amaku General Hospital"/>
    <x v="2"/>
    <s v="Admission"/>
    <s v="Female"/>
    <n v="7"/>
    <n v="6"/>
    <n v="0"/>
    <n v="3.2"/>
    <n v="0"/>
    <n v="22.400000000000002"/>
    <m/>
    <m/>
    <m/>
  </r>
  <r>
    <s v="2023-10"/>
    <x v="6"/>
    <s v="Aminu Kano Teaching Hospital"/>
    <x v="1"/>
    <s v="Consultation"/>
    <s v="Female"/>
    <n v="2"/>
    <n v="2"/>
    <n v="1"/>
    <n v="2.9"/>
    <n v="500"/>
    <n v="5.8"/>
    <m/>
    <m/>
    <m/>
  </r>
  <r>
    <s v="2023-09"/>
    <x v="8"/>
    <s v="Braithwaite Memorial Hospital"/>
    <x v="2"/>
    <s v="Admission"/>
    <s v="Female"/>
    <n v="2"/>
    <n v="1"/>
    <n v="0"/>
    <n v="3.4"/>
    <n v="0"/>
    <n v="6.8"/>
    <m/>
    <m/>
    <m/>
  </r>
  <r>
    <s v="2023-12"/>
    <x v="1"/>
    <s v="National Hospital Abuja"/>
    <x v="2"/>
    <s v="Admission"/>
    <s v="Female"/>
    <n v="6"/>
    <n v="6"/>
    <n v="0"/>
    <n v="3.3"/>
    <n v="0"/>
    <n v="19.799999999999997"/>
    <m/>
    <m/>
    <m/>
  </r>
  <r>
    <s v="2023-02"/>
    <x v="0"/>
    <s v="Warri Central Hospital"/>
    <x v="4"/>
    <s v="Surgery"/>
    <s v="Female"/>
    <n v="3"/>
    <n v="3"/>
    <n v="0"/>
    <n v="3.9"/>
    <n v="0"/>
    <n v="11.7"/>
    <m/>
    <m/>
    <m/>
  </r>
  <r>
    <s v="2023-09"/>
    <x v="4"/>
    <s v="Central Hospital Benin"/>
    <x v="5"/>
    <s v="Lab Test"/>
    <s v="Male"/>
    <n v="4"/>
    <n v="4"/>
    <n v="0"/>
    <n v="4"/>
    <n v="0"/>
    <n v="16"/>
    <m/>
    <m/>
    <m/>
  </r>
  <r>
    <s v="2023-07"/>
    <x v="3"/>
    <s v="Ikeja General Hospital"/>
    <x v="0"/>
    <s v="Surgery"/>
    <s v="Male"/>
    <n v="7"/>
    <n v="7"/>
    <n v="1"/>
    <n v="1.6"/>
    <n v="142.85714285714286"/>
    <n v="11.200000000000001"/>
    <m/>
    <m/>
    <m/>
  </r>
  <r>
    <s v="2023-01"/>
    <x v="7"/>
    <s v="UMTH"/>
    <x v="2"/>
    <s v="Admission"/>
    <s v="Male"/>
    <n v="2"/>
    <n v="2"/>
    <n v="0"/>
    <n v="3.1"/>
    <n v="0"/>
    <n v="6.2"/>
    <m/>
    <m/>
    <m/>
  </r>
  <r>
    <s v="2023-08"/>
    <x v="6"/>
    <s v="Murtala Mohammed Hospital"/>
    <x v="5"/>
    <s v="Medication"/>
    <s v="Female"/>
    <n v="3"/>
    <n v="3"/>
    <n v="0"/>
    <n v="2.4"/>
    <n v="0"/>
    <n v="7.1999999999999993"/>
    <m/>
    <m/>
    <m/>
  </r>
  <r>
    <s v="2023-07"/>
    <x v="5"/>
    <s v="St Gerard Hospital"/>
    <x v="1"/>
    <s v="Delivery"/>
    <s v="Female"/>
    <n v="1"/>
    <n v="1"/>
    <n v="0"/>
    <n v="3.5"/>
    <n v="0"/>
    <n v="3.5"/>
    <m/>
    <m/>
    <m/>
  </r>
  <r>
    <s v="2023-11"/>
    <x v="4"/>
    <s v="UBTH"/>
    <x v="3"/>
    <s v="Medication"/>
    <s v="Male"/>
    <n v="6"/>
    <n v="5"/>
    <n v="0"/>
    <n v="2.8"/>
    <n v="0"/>
    <n v="16.799999999999997"/>
    <m/>
    <m/>
    <m/>
  </r>
  <r>
    <s v="2023-03"/>
    <x v="0"/>
    <s v="Asaba General Hospital"/>
    <x v="5"/>
    <s v="Admission"/>
    <s v="Female"/>
    <n v="5"/>
    <n v="3"/>
    <n v="0"/>
    <n v="4"/>
    <n v="0"/>
    <n v="20"/>
    <m/>
    <m/>
    <m/>
  </r>
  <r>
    <s v="2023-03"/>
    <x v="3"/>
    <s v="Ikeja General Hospital"/>
    <x v="5"/>
    <s v="Lab Test"/>
    <s v="Female"/>
    <n v="2"/>
    <n v="2"/>
    <n v="0"/>
    <n v="3.2"/>
    <n v="0"/>
    <n v="6.4"/>
    <m/>
    <m/>
    <m/>
  </r>
  <r>
    <s v="2023-05"/>
    <x v="3"/>
    <s v="Ikeja General Hospital"/>
    <x v="3"/>
    <s v="Delivery"/>
    <s v="Male"/>
    <n v="8"/>
    <n v="7"/>
    <n v="1"/>
    <n v="2.2000000000000002"/>
    <n v="125"/>
    <n v="17.600000000000001"/>
    <m/>
    <m/>
    <m/>
  </r>
  <r>
    <s v="2023-09"/>
    <x v="2"/>
    <s v="NAUTH Nnewi"/>
    <x v="1"/>
    <s v="Medication"/>
    <s v="Male"/>
    <n v="9"/>
    <n v="8"/>
    <n v="1"/>
    <n v="1.1000000000000001"/>
    <n v="111.1111111111111"/>
    <n v="9.9"/>
    <m/>
    <m/>
    <m/>
  </r>
  <r>
    <s v="2023-05"/>
    <x v="5"/>
    <s v="St Gerard Hospital"/>
    <x v="2"/>
    <s v="Medication"/>
    <s v="Female"/>
    <n v="6"/>
    <n v="6"/>
    <n v="0"/>
    <n v="2.9"/>
    <n v="0"/>
    <n v="17.399999999999999"/>
    <m/>
    <m/>
    <m/>
  </r>
  <r>
    <s v="2023-07"/>
    <x v="6"/>
    <s v="Aminu Kano Teaching Hospital"/>
    <x v="4"/>
    <s v="Delivery"/>
    <s v="Male"/>
    <n v="9"/>
    <n v="8"/>
    <n v="0"/>
    <n v="4.7"/>
    <n v="0"/>
    <n v="42.300000000000004"/>
    <m/>
    <m/>
    <m/>
  </r>
  <r>
    <s v="2023-09"/>
    <x v="7"/>
    <s v="UMTH"/>
    <x v="4"/>
    <s v="Lab Test"/>
    <s v="Female"/>
    <n v="1"/>
    <n v="1"/>
    <n v="1"/>
    <n v="3.8"/>
    <n v="1000"/>
    <n v="3.8"/>
    <m/>
    <m/>
    <m/>
  </r>
  <r>
    <s v="2023-10"/>
    <x v="8"/>
    <s v="UPTH"/>
    <x v="4"/>
    <s v="Surgery"/>
    <s v="Male"/>
    <n v="9"/>
    <n v="8"/>
    <n v="0"/>
    <n v="1.8"/>
    <n v="0"/>
    <n v="16.2"/>
    <m/>
    <m/>
    <m/>
  </r>
  <r>
    <s v="2023-06"/>
    <x v="6"/>
    <s v="Murtala Mohammed Hospital"/>
    <x v="3"/>
    <s v="Consultation"/>
    <s v="Male"/>
    <n v="5"/>
    <n v="5"/>
    <n v="1"/>
    <n v="3.9"/>
    <n v="200"/>
    <n v="19.5"/>
    <m/>
    <m/>
    <m/>
  </r>
  <r>
    <s v="2023-11"/>
    <x v="8"/>
    <s v="UPTH"/>
    <x v="1"/>
    <s v="Surgery"/>
    <s v="Female"/>
    <n v="4"/>
    <n v="4"/>
    <n v="0"/>
    <n v="2.6"/>
    <n v="0"/>
    <n v="10.4"/>
    <m/>
    <m/>
    <m/>
  </r>
  <r>
    <s v="2023-08"/>
    <x v="7"/>
    <s v="Maiduguri Specialist Hospital"/>
    <x v="2"/>
    <s v="Lab Test"/>
    <s v="Female"/>
    <n v="4"/>
    <n v="4"/>
    <n v="0"/>
    <n v="3.4"/>
    <n v="0"/>
    <n v="13.6"/>
    <m/>
    <m/>
    <m/>
  </r>
  <r>
    <s v="2023-02"/>
    <x v="3"/>
    <s v="LASUTH"/>
    <x v="3"/>
    <s v="Medication"/>
    <s v="Male"/>
    <n v="6"/>
    <n v="5"/>
    <n v="0"/>
    <n v="3.9"/>
    <n v="0"/>
    <n v="23.4"/>
    <m/>
    <m/>
    <m/>
  </r>
  <r>
    <s v="2023-02"/>
    <x v="9"/>
    <s v="Adeoyo Maternity Hospital"/>
    <x v="0"/>
    <s v="Delivery"/>
    <s v="Female"/>
    <n v="5"/>
    <n v="4"/>
    <n v="1"/>
    <n v="3.4"/>
    <n v="200"/>
    <n v="17"/>
    <m/>
    <m/>
    <m/>
  </r>
  <r>
    <s v="2023-10"/>
    <x v="0"/>
    <s v="Warri Central Hospital"/>
    <x v="2"/>
    <s v="Lab Test"/>
    <s v="Female"/>
    <n v="7"/>
    <n v="7"/>
    <n v="0"/>
    <n v="3.2"/>
    <n v="0"/>
    <n v="22.400000000000002"/>
    <m/>
    <m/>
    <m/>
  </r>
  <r>
    <s v="2023-03"/>
    <x v="7"/>
    <s v="Maiduguri Specialist Hospital"/>
    <x v="5"/>
    <s v="Medication"/>
    <s v="Male"/>
    <n v="3"/>
    <n v="3"/>
    <n v="0"/>
    <n v="1.3"/>
    <n v="0"/>
    <n v="3.9000000000000004"/>
    <m/>
    <m/>
    <m/>
  </r>
  <r>
    <s v="2023-09"/>
    <x v="2"/>
    <s v="Amaku General Hospital"/>
    <x v="5"/>
    <s v="Consultation"/>
    <s v="Male"/>
    <n v="7"/>
    <n v="7"/>
    <n v="0"/>
    <n v="2.5"/>
    <n v="0"/>
    <n v="17.5"/>
    <m/>
    <m/>
    <m/>
  </r>
  <r>
    <s v="2023-06"/>
    <x v="4"/>
    <s v="UBTH"/>
    <x v="3"/>
    <s v="Delivery"/>
    <s v="Female"/>
    <n v="2"/>
    <n v="2"/>
    <n v="0"/>
    <n v="5.4"/>
    <n v="0"/>
    <n v="10.8"/>
    <m/>
    <m/>
    <m/>
  </r>
  <r>
    <s v="2023-06"/>
    <x v="2"/>
    <s v="NAUTH Nnewi"/>
    <x v="0"/>
    <s v="Admission"/>
    <s v="Male"/>
    <n v="3"/>
    <n v="3"/>
    <n v="0"/>
    <n v="3.4"/>
    <n v="0"/>
    <n v="10.199999999999999"/>
    <m/>
    <m/>
    <m/>
  </r>
  <r>
    <s v="2023-10"/>
    <x v="1"/>
    <s v="National Hospital Abuja"/>
    <x v="2"/>
    <s v="Admission"/>
    <s v="Male"/>
    <n v="4"/>
    <n v="4"/>
    <n v="0"/>
    <n v="2.9"/>
    <n v="0"/>
    <n v="11.6"/>
    <m/>
    <m/>
    <m/>
  </r>
  <r>
    <s v="2023-11"/>
    <x v="0"/>
    <s v="Warri Central Hospital"/>
    <x v="3"/>
    <s v="Medication"/>
    <s v="Male"/>
    <n v="3"/>
    <n v="3"/>
    <n v="0"/>
    <n v="2.4"/>
    <n v="0"/>
    <n v="7.1999999999999993"/>
    <m/>
    <m/>
    <m/>
  </r>
  <r>
    <s v="2023-11"/>
    <x v="8"/>
    <s v="UPTH"/>
    <x v="5"/>
    <s v="Admission"/>
    <s v="Male"/>
    <n v="3"/>
    <n v="3"/>
    <n v="0"/>
    <n v="4.5999999999999996"/>
    <n v="0"/>
    <n v="13.799999999999999"/>
    <m/>
    <m/>
    <m/>
  </r>
  <r>
    <s v="2023-02"/>
    <x v="6"/>
    <s v="Murtala Mohammed Hospital"/>
    <x v="3"/>
    <s v="Delivery"/>
    <s v="Male"/>
    <n v="6"/>
    <n v="4"/>
    <n v="0"/>
    <n v="3.8"/>
    <n v="0"/>
    <n v="22.799999999999997"/>
    <m/>
    <m/>
    <m/>
  </r>
  <r>
    <s v="2023-10"/>
    <x v="2"/>
    <s v="Amaku General Hospital"/>
    <x v="5"/>
    <s v="Delivery"/>
    <s v="Male"/>
    <n v="7"/>
    <n v="6"/>
    <n v="0"/>
    <n v="4.4000000000000004"/>
    <n v="0"/>
    <n v="30.800000000000004"/>
    <m/>
    <m/>
    <m/>
  </r>
  <r>
    <s v="2023-04"/>
    <x v="9"/>
    <s v="Adeoyo Maternity Hospital"/>
    <x v="3"/>
    <s v="Consultation"/>
    <s v="Female"/>
    <n v="4"/>
    <n v="4"/>
    <n v="0"/>
    <n v="1.4"/>
    <n v="0"/>
    <n v="5.6"/>
    <m/>
    <m/>
    <m/>
  </r>
  <r>
    <s v="2023-03"/>
    <x v="9"/>
    <s v="UCH Ibadan"/>
    <x v="1"/>
    <s v="Delivery"/>
    <s v="Female"/>
    <n v="6"/>
    <n v="6"/>
    <n v="1"/>
    <n v="3.8"/>
    <n v="166.66666666666666"/>
    <n v="22.799999999999997"/>
    <m/>
    <m/>
    <m/>
  </r>
  <r>
    <s v="2023-03"/>
    <x v="1"/>
    <s v="Wuse District Hospital"/>
    <x v="5"/>
    <s v="Lab Test"/>
    <s v="Male"/>
    <n v="4"/>
    <n v="4"/>
    <n v="0"/>
    <n v="4.0999999999999996"/>
    <n v="0"/>
    <n v="16.399999999999999"/>
    <m/>
    <m/>
    <m/>
  </r>
  <r>
    <s v="2023-06"/>
    <x v="1"/>
    <s v="National Hospital Abuja"/>
    <x v="3"/>
    <s v="Consultation"/>
    <s v="Female"/>
    <n v="4"/>
    <n v="4"/>
    <n v="0"/>
    <n v="2.6"/>
    <n v="0"/>
    <n v="10.4"/>
    <m/>
    <m/>
    <m/>
  </r>
  <r>
    <s v="2023-10"/>
    <x v="4"/>
    <s v="UBTH"/>
    <x v="2"/>
    <s v="Consultation"/>
    <s v="Male"/>
    <n v="2"/>
    <n v="2"/>
    <n v="0"/>
    <n v="4.5"/>
    <n v="0"/>
    <n v="9"/>
    <m/>
    <m/>
    <m/>
  </r>
  <r>
    <s v="2023-12"/>
    <x v="1"/>
    <s v="National Hospital Abuja"/>
    <x v="1"/>
    <s v="Consultation"/>
    <s v="Male"/>
    <n v="6"/>
    <n v="4"/>
    <n v="1"/>
    <n v="3.2"/>
    <n v="166.66666666666666"/>
    <n v="19.200000000000003"/>
    <m/>
    <m/>
    <m/>
  </r>
  <r>
    <s v="2023-03"/>
    <x v="3"/>
    <s v="Ikeja General Hospital"/>
    <x v="1"/>
    <s v="Admission"/>
    <s v="Female"/>
    <n v="7"/>
    <n v="6"/>
    <n v="1"/>
    <n v="3.4"/>
    <n v="142.85714285714286"/>
    <n v="23.8"/>
    <m/>
    <m/>
    <m/>
  </r>
  <r>
    <s v="2023-08"/>
    <x v="7"/>
    <s v="UMTH"/>
    <x v="5"/>
    <s v="Delivery"/>
    <s v="Female"/>
    <n v="3"/>
    <n v="1"/>
    <n v="0"/>
    <n v="4.2"/>
    <n v="0"/>
    <n v="12.600000000000001"/>
    <m/>
    <m/>
    <m/>
  </r>
  <r>
    <s v="2023-10"/>
    <x v="8"/>
    <s v="Braithwaite Memorial Hospital"/>
    <x v="5"/>
    <s v="Medication"/>
    <s v="Female"/>
    <n v="5"/>
    <n v="4"/>
    <n v="0"/>
    <n v="2.5"/>
    <n v="0"/>
    <n v="12.5"/>
    <m/>
    <m/>
    <m/>
  </r>
  <r>
    <s v="2023-08"/>
    <x v="1"/>
    <s v="National Hospital Abuja"/>
    <x v="0"/>
    <s v="Admission"/>
    <s v="Female"/>
    <n v="4"/>
    <n v="4"/>
    <n v="0"/>
    <n v="2.5"/>
    <n v="0"/>
    <n v="10"/>
    <m/>
    <m/>
    <m/>
  </r>
  <r>
    <s v="2023-08"/>
    <x v="3"/>
    <s v="Ikeja General Hospital"/>
    <x v="2"/>
    <s v="Admission"/>
    <s v="Male"/>
    <n v="4"/>
    <n v="4"/>
    <n v="0"/>
    <n v="2"/>
    <n v="0"/>
    <n v="8"/>
    <m/>
    <m/>
    <m/>
  </r>
  <r>
    <s v="2023-01"/>
    <x v="7"/>
    <s v="Maiduguri Specialist Hospital"/>
    <x v="5"/>
    <s v="Consultation"/>
    <s v="Female"/>
    <n v="4"/>
    <n v="3"/>
    <n v="0"/>
    <n v="2.9"/>
    <n v="0"/>
    <n v="11.6"/>
    <m/>
    <m/>
    <m/>
  </r>
  <r>
    <s v="2023-01"/>
    <x v="9"/>
    <s v="Adeoyo Maternity Hospital"/>
    <x v="1"/>
    <s v="Medication"/>
    <s v="Male"/>
    <n v="10"/>
    <n v="7"/>
    <n v="1"/>
    <n v="2.6"/>
    <n v="100"/>
    <n v="26"/>
    <m/>
    <m/>
    <m/>
  </r>
  <r>
    <s v="2023-01"/>
    <x v="8"/>
    <s v="Braithwaite Memorial Hospital"/>
    <x v="2"/>
    <s v="Surgery"/>
    <s v="Male"/>
    <n v="3"/>
    <n v="3"/>
    <n v="0"/>
    <n v="2.8"/>
    <n v="0"/>
    <n v="8.3999999999999986"/>
    <m/>
    <m/>
    <m/>
  </r>
  <r>
    <s v="2023-04"/>
    <x v="8"/>
    <s v="Braithwaite Memorial Hospital"/>
    <x v="2"/>
    <s v="Medication"/>
    <s v="Male"/>
    <n v="5"/>
    <n v="5"/>
    <n v="1"/>
    <n v="3.3"/>
    <n v="200"/>
    <n v="16.5"/>
    <m/>
    <m/>
    <m/>
  </r>
  <r>
    <s v="2023-07"/>
    <x v="5"/>
    <s v="Barau Dikko Hospital"/>
    <x v="0"/>
    <s v="Admission"/>
    <s v="Male"/>
    <n v="3"/>
    <n v="2"/>
    <n v="0"/>
    <n v="2.4"/>
    <n v="0"/>
    <n v="7.1999999999999993"/>
    <m/>
    <m/>
    <m/>
  </r>
  <r>
    <s v="2023-03"/>
    <x v="7"/>
    <s v="Maiduguri Specialist Hospital"/>
    <x v="5"/>
    <s v="Admission"/>
    <s v="Male"/>
    <n v="7"/>
    <n v="6"/>
    <n v="2"/>
    <n v="2.5"/>
    <n v="285.71428571428572"/>
    <n v="17.5"/>
    <m/>
    <m/>
    <m/>
  </r>
  <r>
    <s v="2023-02"/>
    <x v="1"/>
    <s v="Wuse District Hospital"/>
    <x v="4"/>
    <s v="Admission"/>
    <s v="Male"/>
    <n v="1"/>
    <n v="1"/>
    <n v="0"/>
    <n v="2.9"/>
    <n v="0"/>
    <n v="2.9"/>
    <m/>
    <m/>
    <m/>
  </r>
  <r>
    <s v="2023-09"/>
    <x v="6"/>
    <s v="Aminu Kano Teaching Hospital"/>
    <x v="3"/>
    <s v="Medication"/>
    <s v="Female"/>
    <n v="3"/>
    <n v="3"/>
    <n v="0"/>
    <n v="1.9"/>
    <n v="0"/>
    <n v="5.6999999999999993"/>
    <m/>
    <m/>
    <m/>
  </r>
  <r>
    <s v="2023-05"/>
    <x v="4"/>
    <s v="Central Hospital Benin"/>
    <x v="2"/>
    <s v="Consultation"/>
    <s v="Male"/>
    <n v="8"/>
    <n v="6"/>
    <n v="2"/>
    <n v="0"/>
    <n v="250"/>
    <n v="0"/>
    <m/>
    <m/>
    <m/>
  </r>
  <r>
    <s v="2023-02"/>
    <x v="8"/>
    <s v="UPTH"/>
    <x v="3"/>
    <s v="Admission"/>
    <s v="Female"/>
    <n v="4"/>
    <n v="4"/>
    <n v="0"/>
    <n v="3.6"/>
    <n v="0"/>
    <n v="14.4"/>
    <m/>
    <m/>
    <m/>
  </r>
  <r>
    <s v="2023-06"/>
    <x v="6"/>
    <s v="Murtala Mohammed Hospital"/>
    <x v="4"/>
    <s v="Consultation"/>
    <s v="Female"/>
    <n v="3"/>
    <n v="3"/>
    <n v="0"/>
    <n v="1.3"/>
    <n v="0"/>
    <n v="3.9000000000000004"/>
    <m/>
    <m/>
    <m/>
  </r>
  <r>
    <s v="2023-07"/>
    <x v="9"/>
    <s v="Adeoyo Maternity Hospital"/>
    <x v="0"/>
    <s v="Medication"/>
    <s v="Male"/>
    <n v="5"/>
    <n v="5"/>
    <n v="1"/>
    <n v="3.1"/>
    <n v="200"/>
    <n v="15.5"/>
    <m/>
    <m/>
    <m/>
  </r>
  <r>
    <s v="2023-03"/>
    <x v="4"/>
    <s v="UBTH"/>
    <x v="1"/>
    <s v="Lab Test"/>
    <s v="Male"/>
    <n v="0"/>
    <n v="0"/>
    <n v="0"/>
    <n v="3"/>
    <n v="0"/>
    <n v="0"/>
    <m/>
    <m/>
    <m/>
  </r>
  <r>
    <s v="2023-12"/>
    <x v="1"/>
    <s v="Wuse District Hospital"/>
    <x v="5"/>
    <s v="Surgery"/>
    <s v="Male"/>
    <n v="1"/>
    <n v="1"/>
    <n v="0"/>
    <n v="3.6"/>
    <n v="0"/>
    <n v="3.6"/>
    <m/>
    <m/>
    <m/>
  </r>
  <r>
    <s v="2023-10"/>
    <x v="0"/>
    <s v="Warri Central Hospital"/>
    <x v="1"/>
    <s v="Surgery"/>
    <s v="Male"/>
    <n v="6"/>
    <n v="4"/>
    <n v="1"/>
    <n v="5.5"/>
    <n v="166.66666666666666"/>
    <n v="33"/>
    <m/>
    <m/>
    <m/>
  </r>
  <r>
    <s v="2023-08"/>
    <x v="7"/>
    <s v="Maiduguri Specialist Hospital"/>
    <x v="3"/>
    <s v="Consultation"/>
    <s v="Male"/>
    <n v="8"/>
    <n v="8"/>
    <n v="0"/>
    <n v="3"/>
    <n v="0"/>
    <n v="24"/>
    <m/>
    <m/>
    <m/>
  </r>
  <r>
    <s v="2023-05"/>
    <x v="7"/>
    <s v="Maiduguri Specialist Hospital"/>
    <x v="0"/>
    <s v="Delivery"/>
    <s v="Male"/>
    <n v="7"/>
    <n v="7"/>
    <n v="0"/>
    <n v="3.2"/>
    <n v="0"/>
    <n v="22.400000000000002"/>
    <m/>
    <m/>
    <m/>
  </r>
  <r>
    <s v="2023-01"/>
    <x v="5"/>
    <s v="St Gerard Hospital"/>
    <x v="1"/>
    <s v="Surgery"/>
    <s v="Female"/>
    <n v="8"/>
    <n v="8"/>
    <n v="0"/>
    <n v="5.2"/>
    <n v="0"/>
    <n v="41.6"/>
    <m/>
    <m/>
    <m/>
  </r>
  <r>
    <s v="2023-11"/>
    <x v="5"/>
    <s v="Barau Dikko Hospital"/>
    <x v="4"/>
    <s v="Medication"/>
    <s v="Male"/>
    <n v="7"/>
    <n v="5"/>
    <n v="2"/>
    <n v="1.1000000000000001"/>
    <n v="285.71428571428572"/>
    <n v="7.7000000000000011"/>
    <m/>
    <m/>
    <m/>
  </r>
  <r>
    <s v="2023-06"/>
    <x v="5"/>
    <s v="St Gerard Hospital"/>
    <x v="0"/>
    <s v="Medication"/>
    <s v="Female"/>
    <n v="4"/>
    <n v="4"/>
    <n v="0"/>
    <n v="2.4"/>
    <n v="0"/>
    <n v="9.6"/>
    <m/>
    <m/>
    <m/>
  </r>
  <r>
    <s v="2023-01"/>
    <x v="9"/>
    <s v="Adeoyo Maternity Hospital"/>
    <x v="1"/>
    <s v="Surgery"/>
    <s v="Female"/>
    <n v="4"/>
    <n v="4"/>
    <n v="1"/>
    <n v="1.7"/>
    <n v="250"/>
    <n v="6.8"/>
    <m/>
    <m/>
    <m/>
  </r>
  <r>
    <s v="2023-04"/>
    <x v="7"/>
    <s v="Maiduguri Specialist Hospital"/>
    <x v="5"/>
    <s v="Consultation"/>
    <s v="Female"/>
    <n v="6"/>
    <n v="5"/>
    <n v="0"/>
    <n v="0.9"/>
    <n v="0"/>
    <n v="5.4"/>
    <m/>
    <m/>
    <m/>
  </r>
  <r>
    <s v="2023-10"/>
    <x v="8"/>
    <s v="UPTH"/>
    <x v="2"/>
    <s v="Surgery"/>
    <s v="Male"/>
    <n v="4"/>
    <n v="3"/>
    <n v="0"/>
    <n v="2.6"/>
    <n v="0"/>
    <n v="10.4"/>
    <m/>
    <m/>
    <m/>
  </r>
  <r>
    <s v="2023-11"/>
    <x v="6"/>
    <s v="Murtala Mohammed Hospital"/>
    <x v="2"/>
    <s v="Consultation"/>
    <s v="Male"/>
    <n v="3"/>
    <n v="3"/>
    <n v="0"/>
    <n v="2.7"/>
    <n v="0"/>
    <n v="8.1000000000000014"/>
    <m/>
    <m/>
    <m/>
  </r>
  <r>
    <s v="2023-01"/>
    <x v="8"/>
    <s v="Braithwaite Memorial Hospital"/>
    <x v="0"/>
    <s v="Consultation"/>
    <s v="Male"/>
    <n v="3"/>
    <n v="3"/>
    <n v="0"/>
    <n v="2.4"/>
    <n v="0"/>
    <n v="7.1999999999999993"/>
    <m/>
    <m/>
    <m/>
  </r>
  <r>
    <s v="2023-01"/>
    <x v="8"/>
    <s v="UPTH"/>
    <x v="5"/>
    <s v="Surgery"/>
    <s v="Female"/>
    <n v="5"/>
    <n v="5"/>
    <n v="0"/>
    <n v="1.8"/>
    <n v="0"/>
    <n v="9"/>
    <m/>
    <m/>
    <m/>
  </r>
  <r>
    <s v="2023-07"/>
    <x v="4"/>
    <s v="Central Hospital Benin"/>
    <x v="5"/>
    <s v="Admission"/>
    <s v="Female"/>
    <n v="7"/>
    <n v="6"/>
    <n v="0"/>
    <n v="1.3"/>
    <n v="0"/>
    <n v="9.1"/>
    <m/>
    <m/>
    <m/>
  </r>
  <r>
    <s v="2023-07"/>
    <x v="5"/>
    <s v="Barau Dikko Hospital"/>
    <x v="1"/>
    <s v="Admission"/>
    <s v="Male"/>
    <n v="9"/>
    <n v="8"/>
    <n v="0"/>
    <n v="2.1"/>
    <n v="0"/>
    <n v="18.900000000000002"/>
    <m/>
    <m/>
    <m/>
  </r>
  <r>
    <s v="2023-06"/>
    <x v="4"/>
    <s v="Central Hospital Benin"/>
    <x v="0"/>
    <s v="Admission"/>
    <s v="Male"/>
    <n v="6"/>
    <n v="5"/>
    <n v="1"/>
    <n v="4.9000000000000004"/>
    <n v="166.66666666666666"/>
    <n v="29.400000000000002"/>
    <m/>
    <m/>
    <m/>
  </r>
  <r>
    <s v="2023-11"/>
    <x v="0"/>
    <s v="Asaba General Hospital"/>
    <x v="5"/>
    <s v="Consultation"/>
    <s v="Female"/>
    <n v="2"/>
    <n v="2"/>
    <n v="0"/>
    <n v="4"/>
    <n v="0"/>
    <n v="8"/>
    <m/>
    <m/>
    <m/>
  </r>
  <r>
    <s v="2023-04"/>
    <x v="9"/>
    <s v="Adeoyo Maternity Hospital"/>
    <x v="1"/>
    <s v="Delivery"/>
    <s v="Female"/>
    <n v="4"/>
    <n v="4"/>
    <n v="1"/>
    <n v="3.4"/>
    <n v="250"/>
    <n v="13.6"/>
    <m/>
    <m/>
    <m/>
  </r>
  <r>
    <s v="2023-06"/>
    <x v="7"/>
    <s v="UMTH"/>
    <x v="0"/>
    <s v="Delivery"/>
    <s v="Male"/>
    <n v="4"/>
    <n v="4"/>
    <n v="1"/>
    <n v="3.7"/>
    <n v="250"/>
    <n v="14.8"/>
    <m/>
    <m/>
    <m/>
  </r>
  <r>
    <s v="2023-03"/>
    <x v="9"/>
    <s v="UCH Ibadan"/>
    <x v="2"/>
    <s v="Consultation"/>
    <s v="Male"/>
    <n v="4"/>
    <n v="4"/>
    <n v="0"/>
    <n v="1.3"/>
    <n v="0"/>
    <n v="5.2"/>
    <m/>
    <m/>
    <m/>
  </r>
  <r>
    <s v="2023-07"/>
    <x v="1"/>
    <s v="National Hospital Abuja"/>
    <x v="0"/>
    <s v="Lab Test"/>
    <s v="Male"/>
    <n v="4"/>
    <n v="4"/>
    <n v="0"/>
    <n v="2.5"/>
    <n v="0"/>
    <n v="10"/>
    <m/>
    <m/>
    <m/>
  </r>
  <r>
    <s v="2023-07"/>
    <x v="6"/>
    <s v="Aminu Kano Teaching Hospital"/>
    <x v="2"/>
    <s v="Delivery"/>
    <s v="Female"/>
    <n v="8"/>
    <n v="8"/>
    <n v="0"/>
    <n v="2.4"/>
    <n v="0"/>
    <n v="19.2"/>
    <m/>
    <m/>
    <m/>
  </r>
  <r>
    <s v="2023-05"/>
    <x v="7"/>
    <s v="Maiduguri Specialist Hospital"/>
    <x v="1"/>
    <s v="Lab Test"/>
    <s v="Female"/>
    <n v="6"/>
    <n v="5"/>
    <n v="0"/>
    <n v="2.6"/>
    <n v="0"/>
    <n v="15.600000000000001"/>
    <m/>
    <m/>
    <m/>
  </r>
  <r>
    <s v="2023-12"/>
    <x v="7"/>
    <s v="UMTH"/>
    <x v="5"/>
    <s v="Surgery"/>
    <s v="Male"/>
    <n v="6"/>
    <n v="5"/>
    <n v="0"/>
    <n v="3.5"/>
    <n v="0"/>
    <n v="21"/>
    <m/>
    <m/>
    <m/>
  </r>
  <r>
    <s v="2023-03"/>
    <x v="7"/>
    <s v="Maiduguri Specialist Hospital"/>
    <x v="2"/>
    <s v="Consultation"/>
    <s v="Male"/>
    <n v="6"/>
    <n v="6"/>
    <n v="1"/>
    <n v="4.0999999999999996"/>
    <n v="166.66666666666666"/>
    <n v="24.599999999999998"/>
    <m/>
    <m/>
    <m/>
  </r>
  <r>
    <s v="2023-08"/>
    <x v="8"/>
    <s v="UPTH"/>
    <x v="4"/>
    <s v="Admission"/>
    <s v="Female"/>
    <n v="4"/>
    <n v="3"/>
    <n v="0"/>
    <n v="3.3"/>
    <n v="0"/>
    <n v="13.2"/>
    <m/>
    <m/>
    <m/>
  </r>
  <r>
    <s v="2023-09"/>
    <x v="1"/>
    <s v="Wuse District Hospital"/>
    <x v="3"/>
    <s v="Lab Test"/>
    <s v="Male"/>
    <n v="4"/>
    <n v="3"/>
    <n v="0"/>
    <n v="1.1000000000000001"/>
    <n v="0"/>
    <n v="4.4000000000000004"/>
    <m/>
    <m/>
    <m/>
  </r>
  <r>
    <s v="2023-08"/>
    <x v="6"/>
    <s v="Murtala Mohammed Hospital"/>
    <x v="0"/>
    <s v="Medication"/>
    <s v="Male"/>
    <n v="4"/>
    <n v="4"/>
    <n v="0"/>
    <n v="1.2"/>
    <n v="0"/>
    <n v="4.8"/>
    <m/>
    <m/>
    <m/>
  </r>
  <r>
    <s v="2023-03"/>
    <x v="6"/>
    <s v="Aminu Kano Teaching Hospital"/>
    <x v="0"/>
    <s v="Consultation"/>
    <s v="Female"/>
    <n v="4"/>
    <n v="3"/>
    <n v="1"/>
    <n v="0.8"/>
    <n v="250"/>
    <n v="3.2"/>
    <m/>
    <m/>
    <m/>
  </r>
  <r>
    <s v="2023-08"/>
    <x v="7"/>
    <s v="UMTH"/>
    <x v="0"/>
    <s v="Lab Test"/>
    <s v="Male"/>
    <n v="3"/>
    <n v="2"/>
    <n v="0"/>
    <n v="2.8"/>
    <n v="0"/>
    <n v="8.3999999999999986"/>
    <m/>
    <m/>
    <m/>
  </r>
  <r>
    <s v="2023-05"/>
    <x v="5"/>
    <s v="St Gerard Hospital"/>
    <x v="3"/>
    <s v="Lab Test"/>
    <s v="Male"/>
    <n v="5"/>
    <n v="5"/>
    <n v="0"/>
    <n v="4.2"/>
    <n v="0"/>
    <n v="21"/>
    <m/>
    <m/>
    <m/>
  </r>
  <r>
    <s v="2023-11"/>
    <x v="4"/>
    <s v="Central Hospital Benin"/>
    <x v="1"/>
    <s v="Admission"/>
    <s v="Male"/>
    <n v="3"/>
    <n v="3"/>
    <n v="0"/>
    <n v="2.5"/>
    <n v="0"/>
    <n v="7.5"/>
    <m/>
    <m/>
    <m/>
  </r>
  <r>
    <s v="2023-06"/>
    <x v="8"/>
    <s v="UPTH"/>
    <x v="3"/>
    <s v="Consultation"/>
    <s v="Male"/>
    <n v="3"/>
    <n v="2"/>
    <n v="0"/>
    <n v="4"/>
    <n v="0"/>
    <n v="12"/>
    <m/>
    <m/>
    <m/>
  </r>
  <r>
    <s v="2023-03"/>
    <x v="6"/>
    <s v="Aminu Kano Teaching Hospital"/>
    <x v="0"/>
    <s v="Medication"/>
    <s v="Male"/>
    <n v="5"/>
    <n v="5"/>
    <n v="0"/>
    <n v="1.9"/>
    <n v="0"/>
    <n v="9.5"/>
    <m/>
    <m/>
    <m/>
  </r>
  <r>
    <s v="2023-02"/>
    <x v="8"/>
    <s v="Braithwaite Memorial Hospital"/>
    <x v="1"/>
    <s v="Lab Test"/>
    <s v="Male"/>
    <n v="7"/>
    <n v="6"/>
    <n v="1"/>
    <n v="3.5"/>
    <n v="142.85714285714286"/>
    <n v="24.5"/>
    <m/>
    <m/>
    <m/>
  </r>
  <r>
    <s v="2023-03"/>
    <x v="4"/>
    <s v="UBTH"/>
    <x v="4"/>
    <s v="Consultation"/>
    <s v="Male"/>
    <n v="4"/>
    <n v="4"/>
    <n v="0"/>
    <n v="2.2000000000000002"/>
    <n v="0"/>
    <n v="8.8000000000000007"/>
    <m/>
    <m/>
    <m/>
  </r>
  <r>
    <s v="2023-06"/>
    <x v="7"/>
    <s v="Maiduguri Specialist Hospital"/>
    <x v="2"/>
    <s v="Lab Test"/>
    <s v="Female"/>
    <n v="4"/>
    <n v="3"/>
    <n v="0"/>
    <n v="3.6"/>
    <n v="0"/>
    <n v="14.4"/>
    <m/>
    <m/>
    <m/>
  </r>
  <r>
    <s v="2023-12"/>
    <x v="1"/>
    <s v="Wuse District Hospital"/>
    <x v="3"/>
    <s v="Delivery"/>
    <s v="Female"/>
    <n v="4"/>
    <n v="3"/>
    <n v="0"/>
    <n v="2.2000000000000002"/>
    <n v="0"/>
    <n v="8.8000000000000007"/>
    <m/>
    <m/>
    <m/>
  </r>
  <r>
    <s v="2023-09"/>
    <x v="8"/>
    <s v="Braithwaite Memorial Hospital"/>
    <x v="3"/>
    <s v="Admission"/>
    <s v="Male"/>
    <n v="5"/>
    <n v="5"/>
    <n v="0"/>
    <n v="4.0999999999999996"/>
    <n v="0"/>
    <n v="20.5"/>
    <m/>
    <m/>
    <m/>
  </r>
  <r>
    <s v="2023-09"/>
    <x v="1"/>
    <s v="National Hospital Abuja"/>
    <x v="4"/>
    <s v="Admission"/>
    <s v="Male"/>
    <n v="6"/>
    <n v="4"/>
    <n v="0"/>
    <n v="3.2"/>
    <n v="0"/>
    <n v="19.200000000000003"/>
    <m/>
    <m/>
    <m/>
  </r>
  <r>
    <s v="2023-02"/>
    <x v="2"/>
    <s v="Amaku General Hospital"/>
    <x v="4"/>
    <s v="Consultation"/>
    <s v="Male"/>
    <n v="3"/>
    <n v="3"/>
    <n v="0"/>
    <n v="3.4"/>
    <n v="0"/>
    <n v="10.199999999999999"/>
    <m/>
    <m/>
    <m/>
  </r>
  <r>
    <s v="2023-06"/>
    <x v="7"/>
    <s v="Maiduguri Specialist Hospital"/>
    <x v="2"/>
    <s v="Delivery"/>
    <s v="Male"/>
    <n v="3"/>
    <n v="3"/>
    <n v="0"/>
    <n v="4.3"/>
    <n v="0"/>
    <n v="12.899999999999999"/>
    <m/>
    <m/>
    <m/>
  </r>
  <r>
    <s v="2023-06"/>
    <x v="2"/>
    <s v="Amaku General Hospital"/>
    <x v="1"/>
    <s v="Delivery"/>
    <s v="Female"/>
    <n v="5"/>
    <n v="5"/>
    <n v="1"/>
    <n v="1.7"/>
    <n v="200"/>
    <n v="8.5"/>
    <m/>
    <m/>
    <m/>
  </r>
  <r>
    <s v="2023-09"/>
    <x v="0"/>
    <s v="Warri Central Hospital"/>
    <x v="3"/>
    <s v="Admission"/>
    <s v="Female"/>
    <n v="9"/>
    <n v="7"/>
    <n v="0"/>
    <n v="3.1"/>
    <n v="0"/>
    <n v="27.900000000000002"/>
    <m/>
    <m/>
    <m/>
  </r>
  <r>
    <s v="2023-07"/>
    <x v="7"/>
    <s v="UMTH"/>
    <x v="1"/>
    <s v="Consultation"/>
    <s v="Female"/>
    <n v="8"/>
    <n v="6"/>
    <n v="1"/>
    <n v="3.1"/>
    <n v="125"/>
    <n v="24.8"/>
    <m/>
    <m/>
    <m/>
  </r>
  <r>
    <s v="2023-10"/>
    <x v="6"/>
    <s v="Aminu Kano Teaching Hospital"/>
    <x v="2"/>
    <s v="Surgery"/>
    <s v="Male"/>
    <n v="2"/>
    <n v="1"/>
    <n v="0"/>
    <n v="2"/>
    <n v="0"/>
    <n v="4"/>
    <m/>
    <m/>
    <m/>
  </r>
  <r>
    <s v="2023-12"/>
    <x v="8"/>
    <s v="Braithwaite Memorial Hospital"/>
    <x v="5"/>
    <s v="Lab Test"/>
    <s v="Male"/>
    <n v="3"/>
    <n v="3"/>
    <n v="0"/>
    <n v="3.9"/>
    <n v="0"/>
    <n v="11.7"/>
    <m/>
    <m/>
    <m/>
  </r>
  <r>
    <s v="2023-07"/>
    <x v="2"/>
    <s v="Amaku General Hospital"/>
    <x v="5"/>
    <s v="Delivery"/>
    <s v="Male"/>
    <n v="4"/>
    <n v="4"/>
    <n v="1"/>
    <n v="3.8"/>
    <n v="250"/>
    <n v="15.2"/>
    <m/>
    <m/>
    <m/>
  </r>
  <r>
    <s v="2023-09"/>
    <x v="4"/>
    <s v="Central Hospital Benin"/>
    <x v="3"/>
    <s v="Delivery"/>
    <s v="Male"/>
    <n v="8"/>
    <n v="5"/>
    <n v="2"/>
    <n v="2.4"/>
    <n v="250"/>
    <n v="19.2"/>
    <m/>
    <m/>
    <m/>
  </r>
  <r>
    <s v="2023-08"/>
    <x v="0"/>
    <s v="Asaba General Hospital"/>
    <x v="1"/>
    <s v="Consultation"/>
    <s v="Male"/>
    <n v="2"/>
    <n v="2"/>
    <n v="0"/>
    <n v="2.2999999999999998"/>
    <n v="0"/>
    <n v="4.5999999999999996"/>
    <m/>
    <m/>
    <m/>
  </r>
  <r>
    <s v="2023-09"/>
    <x v="6"/>
    <s v="Aminu Kano Teaching Hospital"/>
    <x v="4"/>
    <s v="Lab Test"/>
    <s v="Female"/>
    <n v="7"/>
    <n v="7"/>
    <n v="0"/>
    <n v="2.8"/>
    <n v="0"/>
    <n v="19.599999999999998"/>
    <m/>
    <m/>
    <m/>
  </r>
  <r>
    <s v="2023-05"/>
    <x v="2"/>
    <s v="NAUTH Nnewi"/>
    <x v="5"/>
    <s v="Admission"/>
    <s v="Male"/>
    <n v="7"/>
    <n v="7"/>
    <n v="0"/>
    <n v="2.4"/>
    <n v="0"/>
    <n v="16.8"/>
    <m/>
    <m/>
    <m/>
  </r>
  <r>
    <s v="2023-04"/>
    <x v="9"/>
    <s v="UCH Ibadan"/>
    <x v="2"/>
    <s v="Delivery"/>
    <s v="Male"/>
    <n v="9"/>
    <n v="8"/>
    <n v="0"/>
    <n v="3.2"/>
    <n v="0"/>
    <n v="28.8"/>
    <m/>
    <m/>
    <m/>
  </r>
  <r>
    <s v="2023-02"/>
    <x v="8"/>
    <s v="UPTH"/>
    <x v="4"/>
    <s v="Surgery"/>
    <s v="Male"/>
    <n v="2"/>
    <n v="2"/>
    <n v="0"/>
    <n v="2.2999999999999998"/>
    <n v="0"/>
    <n v="4.5999999999999996"/>
    <m/>
    <m/>
    <m/>
  </r>
  <r>
    <s v="2023-01"/>
    <x v="0"/>
    <s v="Warri Central Hospital"/>
    <x v="3"/>
    <s v="Consultation"/>
    <s v="Male"/>
    <n v="7"/>
    <n v="6"/>
    <n v="0"/>
    <n v="2.2999999999999998"/>
    <n v="0"/>
    <n v="16.099999999999998"/>
    <m/>
    <m/>
    <m/>
  </r>
  <r>
    <s v="2023-08"/>
    <x v="9"/>
    <s v="Adeoyo Maternity Hospital"/>
    <x v="4"/>
    <s v="Medication"/>
    <s v="Female"/>
    <n v="1"/>
    <n v="1"/>
    <n v="0"/>
    <n v="2.8"/>
    <n v="0"/>
    <n v="2.8"/>
    <m/>
    <m/>
    <m/>
  </r>
  <r>
    <s v="2023-01"/>
    <x v="1"/>
    <s v="National Hospital Abuja"/>
    <x v="5"/>
    <s v="Consultation"/>
    <s v="Female"/>
    <n v="7"/>
    <n v="7"/>
    <n v="0"/>
    <n v="3"/>
    <n v="0"/>
    <n v="21"/>
    <m/>
    <m/>
    <m/>
  </r>
  <r>
    <s v="2023-06"/>
    <x v="4"/>
    <s v="Central Hospital Benin"/>
    <x v="1"/>
    <s v="Delivery"/>
    <s v="Male"/>
    <n v="7"/>
    <n v="6"/>
    <n v="0"/>
    <n v="3"/>
    <n v="0"/>
    <n v="21"/>
    <m/>
    <m/>
    <m/>
  </r>
  <r>
    <s v="2023-10"/>
    <x v="5"/>
    <s v="Barau Dikko Hospital"/>
    <x v="2"/>
    <s v="Medication"/>
    <s v="Male"/>
    <n v="8"/>
    <n v="7"/>
    <n v="0"/>
    <n v="3.2"/>
    <n v="0"/>
    <n v="25.6"/>
    <m/>
    <m/>
    <m/>
  </r>
  <r>
    <s v="2023-02"/>
    <x v="8"/>
    <s v="Braithwaite Memorial Hospital"/>
    <x v="0"/>
    <s v="Medication"/>
    <s v="Female"/>
    <n v="7"/>
    <n v="7"/>
    <n v="0"/>
    <n v="4.5"/>
    <n v="0"/>
    <n v="31.5"/>
    <m/>
    <m/>
    <m/>
  </r>
  <r>
    <s v="2023-05"/>
    <x v="0"/>
    <s v="Warri Central Hospital"/>
    <x v="1"/>
    <s v="Surgery"/>
    <s v="Male"/>
    <n v="5"/>
    <n v="5"/>
    <n v="0"/>
    <n v="2.7"/>
    <n v="0"/>
    <n v="13.5"/>
    <m/>
    <m/>
    <m/>
  </r>
  <r>
    <s v="2023-08"/>
    <x v="9"/>
    <s v="Adeoyo Maternity Hospital"/>
    <x v="4"/>
    <s v="Delivery"/>
    <s v="Female"/>
    <n v="6"/>
    <n v="5"/>
    <n v="0"/>
    <n v="3.9"/>
    <n v="0"/>
    <n v="23.4"/>
    <m/>
    <m/>
    <m/>
  </r>
  <r>
    <s v="2023-09"/>
    <x v="4"/>
    <s v="Central Hospital Benin"/>
    <x v="1"/>
    <s v="Surgery"/>
    <s v="Male"/>
    <n v="5"/>
    <n v="3"/>
    <n v="0"/>
    <n v="3.7"/>
    <n v="0"/>
    <n v="18.5"/>
    <m/>
    <m/>
    <m/>
  </r>
  <r>
    <s v="2023-04"/>
    <x v="0"/>
    <s v="Asaba General Hospital"/>
    <x v="5"/>
    <s v="Consultation"/>
    <s v="Male"/>
    <n v="5"/>
    <n v="5"/>
    <n v="0"/>
    <n v="1.7"/>
    <n v="0"/>
    <n v="8.5"/>
    <m/>
    <m/>
    <m/>
  </r>
  <r>
    <s v="2023-10"/>
    <x v="1"/>
    <s v="National Hospital Abuja"/>
    <x v="4"/>
    <s v="Lab Test"/>
    <s v="Male"/>
    <n v="1"/>
    <n v="1"/>
    <n v="0"/>
    <n v="1.8"/>
    <n v="0"/>
    <n v="1.8"/>
    <m/>
    <m/>
    <m/>
  </r>
  <r>
    <s v="2023-07"/>
    <x v="5"/>
    <s v="St Gerard Hospital"/>
    <x v="3"/>
    <s v="Surgery"/>
    <s v="Male"/>
    <n v="3"/>
    <n v="3"/>
    <n v="0"/>
    <n v="4.3"/>
    <n v="0"/>
    <n v="12.899999999999999"/>
    <m/>
    <m/>
    <m/>
  </r>
  <r>
    <s v="2023-05"/>
    <x v="7"/>
    <s v="Maiduguri Specialist Hospital"/>
    <x v="5"/>
    <s v="Lab Test"/>
    <s v="Female"/>
    <n v="8"/>
    <n v="6"/>
    <n v="1"/>
    <n v="2.4"/>
    <n v="125"/>
    <n v="19.2"/>
    <m/>
    <m/>
    <m/>
  </r>
  <r>
    <s v="2023-11"/>
    <x v="3"/>
    <s v="Ikeja General Hospital"/>
    <x v="2"/>
    <s v="Delivery"/>
    <s v="Female"/>
    <n v="6"/>
    <n v="6"/>
    <n v="0"/>
    <n v="4.9000000000000004"/>
    <n v="0"/>
    <n v="29.400000000000002"/>
    <m/>
    <m/>
    <m/>
  </r>
  <r>
    <s v="2023-11"/>
    <x v="9"/>
    <s v="UCH Ibadan"/>
    <x v="4"/>
    <s v="Lab Test"/>
    <s v="Male"/>
    <n v="2"/>
    <n v="2"/>
    <n v="0"/>
    <n v="4"/>
    <n v="0"/>
    <n v="8"/>
    <m/>
    <m/>
    <m/>
  </r>
  <r>
    <s v="2023-01"/>
    <x v="8"/>
    <s v="UPTH"/>
    <x v="4"/>
    <s v="Delivery"/>
    <s v="Male"/>
    <n v="4"/>
    <n v="4"/>
    <n v="0"/>
    <n v="2.2000000000000002"/>
    <n v="0"/>
    <n v="8.8000000000000007"/>
    <m/>
    <m/>
    <m/>
  </r>
  <r>
    <s v="2023-05"/>
    <x v="3"/>
    <s v="Ikeja General Hospital"/>
    <x v="2"/>
    <s v="Surgery"/>
    <s v="Female"/>
    <n v="6"/>
    <n v="5"/>
    <n v="0"/>
    <n v="3"/>
    <n v="0"/>
    <n v="18"/>
    <m/>
    <m/>
    <m/>
  </r>
  <r>
    <s v="2023-03"/>
    <x v="1"/>
    <s v="National Hospital Abuja"/>
    <x v="2"/>
    <s v="Consultation"/>
    <s v="Female"/>
    <n v="3"/>
    <n v="3"/>
    <n v="0"/>
    <n v="3.5"/>
    <n v="0"/>
    <n v="10.5"/>
    <m/>
    <m/>
    <m/>
  </r>
  <r>
    <s v="2023-09"/>
    <x v="1"/>
    <s v="National Hospital Abuja"/>
    <x v="3"/>
    <s v="Medication"/>
    <s v="Female"/>
    <n v="6"/>
    <n v="6"/>
    <n v="0"/>
    <n v="3.5"/>
    <n v="0"/>
    <n v="21"/>
    <m/>
    <m/>
    <m/>
  </r>
  <r>
    <s v="2023-01"/>
    <x v="5"/>
    <s v="Barau Dikko Hospital"/>
    <x v="2"/>
    <s v="Lab Test"/>
    <s v="Male"/>
    <n v="3"/>
    <n v="3"/>
    <n v="1"/>
    <n v="3.4"/>
    <n v="333.33333333333331"/>
    <n v="10.199999999999999"/>
    <m/>
    <m/>
    <m/>
  </r>
  <r>
    <s v="2023-09"/>
    <x v="8"/>
    <s v="Braithwaite Memorial Hospital"/>
    <x v="2"/>
    <s v="Delivery"/>
    <s v="Male"/>
    <n v="4"/>
    <n v="4"/>
    <n v="0"/>
    <n v="2.2999999999999998"/>
    <n v="0"/>
    <n v="9.1999999999999993"/>
    <m/>
    <m/>
    <m/>
  </r>
  <r>
    <s v="2023-12"/>
    <x v="3"/>
    <s v="Ikeja General Hospital"/>
    <x v="1"/>
    <s v="Lab Test"/>
    <s v="Male"/>
    <n v="5"/>
    <n v="5"/>
    <n v="0"/>
    <n v="4"/>
    <n v="0"/>
    <n v="20"/>
    <m/>
    <m/>
    <m/>
  </r>
  <r>
    <s v="2023-07"/>
    <x v="7"/>
    <s v="UMTH"/>
    <x v="5"/>
    <s v="Consultation"/>
    <s v="Male"/>
    <n v="7"/>
    <n v="6"/>
    <n v="0"/>
    <n v="3.8"/>
    <n v="0"/>
    <n v="26.599999999999998"/>
    <m/>
    <m/>
    <m/>
  </r>
  <r>
    <s v="2023-07"/>
    <x v="0"/>
    <s v="Warri Central Hospital"/>
    <x v="4"/>
    <s v="Lab Test"/>
    <s v="Female"/>
    <n v="7"/>
    <n v="7"/>
    <n v="1"/>
    <n v="0.9"/>
    <n v="142.85714285714286"/>
    <n v="6.3"/>
    <m/>
    <m/>
    <m/>
  </r>
  <r>
    <s v="2023-07"/>
    <x v="9"/>
    <s v="UCH Ibadan"/>
    <x v="5"/>
    <s v="Lab Test"/>
    <s v="Male"/>
    <n v="4"/>
    <n v="4"/>
    <n v="0"/>
    <n v="2.8"/>
    <n v="0"/>
    <n v="11.2"/>
    <m/>
    <m/>
    <m/>
  </r>
  <r>
    <s v="2023-06"/>
    <x v="2"/>
    <s v="NAUTH Nnewi"/>
    <x v="3"/>
    <s v="Admission"/>
    <s v="Female"/>
    <n v="2"/>
    <n v="2"/>
    <n v="0"/>
    <n v="3.5"/>
    <n v="0"/>
    <n v="7"/>
    <m/>
    <m/>
    <m/>
  </r>
  <r>
    <s v="2023-02"/>
    <x v="4"/>
    <s v="Central Hospital Benin"/>
    <x v="5"/>
    <s v="Admission"/>
    <s v="Male"/>
    <n v="5"/>
    <n v="4"/>
    <n v="0"/>
    <n v="2.9"/>
    <n v="0"/>
    <n v="14.5"/>
    <m/>
    <m/>
    <m/>
  </r>
  <r>
    <s v="2023-07"/>
    <x v="6"/>
    <s v="Aminu Kano Teaching Hospital"/>
    <x v="4"/>
    <s v="Consultation"/>
    <s v="Female"/>
    <n v="6"/>
    <n v="5"/>
    <n v="0"/>
    <n v="2.7"/>
    <n v="0"/>
    <n v="16.200000000000003"/>
    <m/>
    <m/>
    <m/>
  </r>
  <r>
    <s v="2023-07"/>
    <x v="2"/>
    <s v="Amaku General Hospital"/>
    <x v="4"/>
    <s v="Lab Test"/>
    <s v="Female"/>
    <n v="4"/>
    <n v="4"/>
    <n v="0"/>
    <n v="3.9"/>
    <n v="0"/>
    <n v="15.6"/>
    <m/>
    <m/>
    <m/>
  </r>
  <r>
    <s v="2023-04"/>
    <x v="2"/>
    <s v="NAUTH Nnewi"/>
    <x v="5"/>
    <s v="Surgery"/>
    <s v="Female"/>
    <n v="7"/>
    <n v="6"/>
    <n v="2"/>
    <n v="3.9"/>
    <n v="285.71428571428572"/>
    <n v="27.3"/>
    <m/>
    <m/>
    <m/>
  </r>
  <r>
    <s v="2023-09"/>
    <x v="2"/>
    <s v="NAUTH Nnewi"/>
    <x v="3"/>
    <s v="Delivery"/>
    <s v="Female"/>
    <n v="1"/>
    <n v="1"/>
    <n v="1"/>
    <n v="1.8"/>
    <n v="1000"/>
    <n v="1.8"/>
    <m/>
    <m/>
    <m/>
  </r>
  <r>
    <s v="2023-05"/>
    <x v="6"/>
    <s v="Aminu Kano Teaching Hospital"/>
    <x v="3"/>
    <s v="Admission"/>
    <s v="Male"/>
    <n v="5"/>
    <n v="5"/>
    <n v="0"/>
    <n v="2.2000000000000002"/>
    <n v="0"/>
    <n v="11"/>
    <m/>
    <m/>
    <m/>
  </r>
  <r>
    <s v="2023-04"/>
    <x v="7"/>
    <s v="UMTH"/>
    <x v="1"/>
    <s v="Admission"/>
    <s v="Male"/>
    <n v="1"/>
    <n v="1"/>
    <n v="0"/>
    <n v="3.1"/>
    <n v="0"/>
    <n v="3.1"/>
    <m/>
    <m/>
    <m/>
  </r>
  <r>
    <s v="2023-01"/>
    <x v="5"/>
    <s v="Barau Dikko Hospital"/>
    <x v="0"/>
    <s v="Surgery"/>
    <s v="Female"/>
    <n v="6"/>
    <n v="6"/>
    <n v="0"/>
    <n v="5.3"/>
    <n v="0"/>
    <n v="31.799999999999997"/>
    <m/>
    <m/>
    <m/>
  </r>
  <r>
    <s v="2023-03"/>
    <x v="2"/>
    <s v="NAUTH Nnewi"/>
    <x v="2"/>
    <s v="Delivery"/>
    <s v="Female"/>
    <n v="4"/>
    <n v="4"/>
    <n v="0"/>
    <n v="2.8"/>
    <n v="0"/>
    <n v="11.2"/>
    <m/>
    <m/>
    <m/>
  </r>
  <r>
    <s v="2023-12"/>
    <x v="7"/>
    <s v="UMTH"/>
    <x v="4"/>
    <s v="Lab Test"/>
    <s v="Male"/>
    <n v="5"/>
    <n v="5"/>
    <n v="0"/>
    <n v="2.9"/>
    <n v="0"/>
    <n v="14.5"/>
    <m/>
    <m/>
    <m/>
  </r>
  <r>
    <s v="2023-09"/>
    <x v="8"/>
    <s v="Braithwaite Memorial Hospital"/>
    <x v="4"/>
    <s v="Consultation"/>
    <s v="Female"/>
    <n v="3"/>
    <n v="3"/>
    <n v="0"/>
    <n v="1.3"/>
    <n v="0"/>
    <n v="3.9000000000000004"/>
    <m/>
    <m/>
    <m/>
  </r>
  <r>
    <s v="2023-06"/>
    <x v="2"/>
    <s v="NAUTH Nnewi"/>
    <x v="1"/>
    <s v="Consultation"/>
    <s v="Female"/>
    <n v="5"/>
    <n v="5"/>
    <n v="0"/>
    <n v="1.7"/>
    <n v="0"/>
    <n v="8.5"/>
    <m/>
    <m/>
    <m/>
  </r>
  <r>
    <s v="2023-09"/>
    <x v="0"/>
    <s v="Asaba General Hospital"/>
    <x v="2"/>
    <s v="Lab Test"/>
    <s v="Female"/>
    <n v="2"/>
    <n v="2"/>
    <n v="0"/>
    <n v="3.4"/>
    <n v="0"/>
    <n v="6.8"/>
    <m/>
    <m/>
    <m/>
  </r>
  <r>
    <s v="2023-09"/>
    <x v="6"/>
    <s v="Murtala Mohammed Hospital"/>
    <x v="4"/>
    <s v="Lab Test"/>
    <s v="Male"/>
    <n v="2"/>
    <n v="2"/>
    <n v="0"/>
    <n v="2.1"/>
    <n v="0"/>
    <n v="4.2"/>
    <m/>
    <m/>
    <m/>
  </r>
  <r>
    <s v="2023-03"/>
    <x v="9"/>
    <s v="UCH Ibadan"/>
    <x v="4"/>
    <s v="Consultation"/>
    <s v="Male"/>
    <n v="3"/>
    <n v="3"/>
    <n v="0"/>
    <n v="3.5"/>
    <n v="0"/>
    <n v="10.5"/>
    <m/>
    <m/>
    <m/>
  </r>
  <r>
    <s v="2023-10"/>
    <x v="5"/>
    <s v="St Gerard Hospital"/>
    <x v="0"/>
    <s v="Surgery"/>
    <s v="Female"/>
    <n v="5"/>
    <n v="5"/>
    <n v="0"/>
    <n v="1.9"/>
    <n v="0"/>
    <n v="9.5"/>
    <m/>
    <m/>
    <m/>
  </r>
  <r>
    <s v="2023-04"/>
    <x v="9"/>
    <s v="Adeoyo Maternity Hospital"/>
    <x v="5"/>
    <s v="Medication"/>
    <s v="Female"/>
    <n v="5"/>
    <n v="5"/>
    <n v="0"/>
    <n v="3"/>
    <n v="0"/>
    <n v="15"/>
    <m/>
    <m/>
    <m/>
  </r>
  <r>
    <s v="2023-05"/>
    <x v="8"/>
    <s v="Braithwaite Memorial Hospital"/>
    <x v="5"/>
    <s v="Consultation"/>
    <s v="Male"/>
    <n v="4"/>
    <n v="4"/>
    <n v="0"/>
    <n v="4.3"/>
    <n v="0"/>
    <n v="17.2"/>
    <m/>
    <m/>
    <m/>
  </r>
  <r>
    <s v="2023-11"/>
    <x v="1"/>
    <s v="National Hospital Abuja"/>
    <x v="0"/>
    <s v="Delivery"/>
    <s v="Female"/>
    <n v="10"/>
    <n v="9"/>
    <n v="1"/>
    <n v="1.1000000000000001"/>
    <n v="100"/>
    <n v="11"/>
    <m/>
    <m/>
    <m/>
  </r>
  <r>
    <s v="2023-04"/>
    <x v="7"/>
    <s v="UMTH"/>
    <x v="5"/>
    <s v="Admission"/>
    <s v="Male"/>
    <n v="5"/>
    <n v="5"/>
    <n v="0"/>
    <n v="4.0999999999999996"/>
    <n v="0"/>
    <n v="20.5"/>
    <m/>
    <m/>
    <m/>
  </r>
  <r>
    <s v="2023-09"/>
    <x v="4"/>
    <s v="UBTH"/>
    <x v="5"/>
    <s v="Surgery"/>
    <s v="Female"/>
    <n v="6"/>
    <n v="4"/>
    <n v="1"/>
    <n v="0.8"/>
    <n v="166.66666666666666"/>
    <n v="4.8000000000000007"/>
    <m/>
    <m/>
    <m/>
  </r>
  <r>
    <s v="2023-04"/>
    <x v="2"/>
    <s v="Amaku General Hospital"/>
    <x v="3"/>
    <s v="Medication"/>
    <s v="Male"/>
    <n v="5"/>
    <n v="3"/>
    <n v="0"/>
    <n v="5.2"/>
    <n v="0"/>
    <n v="26"/>
    <m/>
    <m/>
    <m/>
  </r>
  <r>
    <s v="2023-07"/>
    <x v="0"/>
    <s v="Asaba General Hospital"/>
    <x v="1"/>
    <s v="Surgery"/>
    <s v="Female"/>
    <n v="6"/>
    <n v="5"/>
    <n v="0"/>
    <n v="4.2"/>
    <n v="0"/>
    <n v="25.200000000000003"/>
    <m/>
    <m/>
    <m/>
  </r>
  <r>
    <s v="2023-03"/>
    <x v="5"/>
    <s v="St Gerard Hospital"/>
    <x v="0"/>
    <s v="Lab Test"/>
    <s v="Female"/>
    <n v="6"/>
    <n v="6"/>
    <n v="1"/>
    <n v="3.8"/>
    <n v="166.66666666666666"/>
    <n v="22.799999999999997"/>
    <m/>
    <m/>
    <m/>
  </r>
  <r>
    <s v="2023-06"/>
    <x v="8"/>
    <s v="UPTH"/>
    <x v="4"/>
    <s v="Admission"/>
    <s v="Male"/>
    <n v="4"/>
    <n v="3"/>
    <n v="0"/>
    <n v="2.6"/>
    <n v="0"/>
    <n v="10.4"/>
    <m/>
    <m/>
    <m/>
  </r>
  <r>
    <s v="2023-10"/>
    <x v="2"/>
    <s v="NAUTH Nnewi"/>
    <x v="4"/>
    <s v="Lab Test"/>
    <s v="Male"/>
    <n v="6"/>
    <n v="5"/>
    <n v="0"/>
    <n v="5"/>
    <n v="0"/>
    <n v="30"/>
    <m/>
    <m/>
    <m/>
  </r>
  <r>
    <s v="2023-05"/>
    <x v="5"/>
    <s v="Barau Dikko Hospital"/>
    <x v="5"/>
    <s v="Lab Test"/>
    <s v="Male"/>
    <n v="6"/>
    <n v="5"/>
    <n v="0"/>
    <n v="3.3"/>
    <n v="0"/>
    <n v="19.799999999999997"/>
    <m/>
    <m/>
    <m/>
  </r>
  <r>
    <s v="2023-01"/>
    <x v="9"/>
    <s v="Adeoyo Maternity Hospital"/>
    <x v="5"/>
    <s v="Lab Test"/>
    <s v="Female"/>
    <n v="3"/>
    <n v="2"/>
    <n v="0"/>
    <n v="2.2999999999999998"/>
    <n v="0"/>
    <n v="6.8999999999999995"/>
    <m/>
    <m/>
    <m/>
  </r>
  <r>
    <s v="2023-10"/>
    <x v="0"/>
    <s v="Asaba General Hospital"/>
    <x v="1"/>
    <s v="Surgery"/>
    <s v="Female"/>
    <n v="4"/>
    <n v="3"/>
    <n v="0"/>
    <n v="3"/>
    <n v="0"/>
    <n v="12"/>
    <m/>
    <m/>
    <m/>
  </r>
  <r>
    <s v="2023-03"/>
    <x v="5"/>
    <s v="Barau Dikko Hospital"/>
    <x v="1"/>
    <s v="Lab Test"/>
    <s v="Male"/>
    <n v="3"/>
    <n v="3"/>
    <n v="0"/>
    <n v="2.7"/>
    <n v="0"/>
    <n v="8.1000000000000014"/>
    <m/>
    <m/>
    <m/>
  </r>
  <r>
    <s v="2023-03"/>
    <x v="7"/>
    <s v="UMTH"/>
    <x v="2"/>
    <s v="Medication"/>
    <s v="Female"/>
    <n v="5"/>
    <n v="5"/>
    <n v="0"/>
    <n v="4.2"/>
    <n v="0"/>
    <n v="21"/>
    <m/>
    <m/>
    <m/>
  </r>
  <r>
    <s v="2023-03"/>
    <x v="4"/>
    <s v="Central Hospital Benin"/>
    <x v="0"/>
    <s v="Admission"/>
    <s v="Female"/>
    <n v="7"/>
    <n v="7"/>
    <n v="0"/>
    <n v="0.5"/>
    <n v="0"/>
    <n v="3.5"/>
    <m/>
    <m/>
    <m/>
  </r>
  <r>
    <s v="2023-05"/>
    <x v="8"/>
    <s v="Braithwaite Memorial Hospital"/>
    <x v="5"/>
    <s v="Lab Test"/>
    <s v="Male"/>
    <n v="6"/>
    <n v="4"/>
    <n v="1"/>
    <n v="1.3"/>
    <n v="166.66666666666666"/>
    <n v="7.8000000000000007"/>
    <m/>
    <m/>
    <m/>
  </r>
  <r>
    <s v="2023-03"/>
    <x v="4"/>
    <s v="Central Hospital Benin"/>
    <x v="3"/>
    <s v="Lab Test"/>
    <s v="Male"/>
    <n v="2"/>
    <n v="1"/>
    <n v="1"/>
    <n v="3.2"/>
    <n v="500"/>
    <n v="6.4"/>
    <m/>
    <m/>
    <m/>
  </r>
  <r>
    <s v="2023-02"/>
    <x v="8"/>
    <s v="Braithwaite Memorial Hospital"/>
    <x v="0"/>
    <s v="Medication"/>
    <s v="Male"/>
    <n v="2"/>
    <n v="2"/>
    <n v="0"/>
    <n v="3.9"/>
    <n v="0"/>
    <n v="7.8"/>
    <m/>
    <m/>
    <m/>
  </r>
  <r>
    <s v="2023-04"/>
    <x v="4"/>
    <s v="UBTH"/>
    <x v="4"/>
    <s v="Admission"/>
    <s v="Female"/>
    <n v="4"/>
    <n v="4"/>
    <n v="0"/>
    <n v="3"/>
    <n v="0"/>
    <n v="12"/>
    <m/>
    <m/>
    <m/>
  </r>
  <r>
    <s v="2023-04"/>
    <x v="9"/>
    <s v="Adeoyo Maternity Hospital"/>
    <x v="0"/>
    <s v="Medication"/>
    <s v="Female"/>
    <n v="7"/>
    <n v="5"/>
    <n v="0"/>
    <n v="1.2"/>
    <n v="0"/>
    <n v="8.4"/>
    <m/>
    <m/>
    <m/>
  </r>
  <r>
    <s v="2023-05"/>
    <x v="5"/>
    <s v="St Gerard Hospital"/>
    <x v="0"/>
    <s v="Delivery"/>
    <s v="Male"/>
    <n v="4"/>
    <n v="3"/>
    <n v="0"/>
    <n v="2.7"/>
    <n v="0"/>
    <n v="10.8"/>
    <m/>
    <m/>
    <m/>
  </r>
  <r>
    <s v="2023-11"/>
    <x v="8"/>
    <s v="Braithwaite Memorial Hospital"/>
    <x v="3"/>
    <s v="Lab Test"/>
    <s v="Male"/>
    <n v="6"/>
    <n v="6"/>
    <n v="0"/>
    <n v="1.7"/>
    <n v="0"/>
    <n v="10.199999999999999"/>
    <m/>
    <m/>
    <m/>
  </r>
  <r>
    <s v="2023-07"/>
    <x v="7"/>
    <s v="UMTH"/>
    <x v="0"/>
    <s v="Consultation"/>
    <s v="Female"/>
    <n v="8"/>
    <n v="7"/>
    <n v="0"/>
    <n v="2"/>
    <n v="0"/>
    <n v="16"/>
    <m/>
    <m/>
    <m/>
  </r>
  <r>
    <s v="2023-04"/>
    <x v="8"/>
    <s v="UPTH"/>
    <x v="0"/>
    <s v="Delivery"/>
    <s v="Female"/>
    <n v="3"/>
    <n v="3"/>
    <n v="0"/>
    <n v="3.1"/>
    <n v="0"/>
    <n v="9.3000000000000007"/>
    <m/>
    <m/>
    <m/>
  </r>
  <r>
    <s v="2023-08"/>
    <x v="5"/>
    <s v="Barau Dikko Hospital"/>
    <x v="4"/>
    <s v="Admission"/>
    <s v="Male"/>
    <n v="5"/>
    <n v="4"/>
    <n v="2"/>
    <n v="1.2"/>
    <n v="400"/>
    <n v="6"/>
    <m/>
    <m/>
    <m/>
  </r>
  <r>
    <s v="2023-04"/>
    <x v="3"/>
    <s v="Ikeja General Hospital"/>
    <x v="2"/>
    <s v="Consultation"/>
    <s v="Female"/>
    <n v="4"/>
    <n v="4"/>
    <n v="0"/>
    <n v="2.2999999999999998"/>
    <n v="0"/>
    <n v="9.1999999999999993"/>
    <m/>
    <m/>
    <m/>
  </r>
  <r>
    <s v="2023-07"/>
    <x v="5"/>
    <s v="St Gerard Hospital"/>
    <x v="1"/>
    <s v="Delivery"/>
    <s v="Male"/>
    <n v="5"/>
    <n v="5"/>
    <n v="1"/>
    <n v="3.7"/>
    <n v="200"/>
    <n v="18.5"/>
    <m/>
    <m/>
    <m/>
  </r>
  <r>
    <s v="2023-09"/>
    <x v="5"/>
    <s v="Barau Dikko Hospital"/>
    <x v="5"/>
    <s v="Consultation"/>
    <s v="Female"/>
    <n v="8"/>
    <n v="7"/>
    <n v="0"/>
    <n v="4.2"/>
    <n v="0"/>
    <n v="33.6"/>
    <m/>
    <m/>
    <m/>
  </r>
  <r>
    <s v="2023-11"/>
    <x v="9"/>
    <s v="UCH Ibadan"/>
    <x v="5"/>
    <s v="Medication"/>
    <s v="Female"/>
    <n v="1"/>
    <n v="1"/>
    <n v="0"/>
    <n v="2.9"/>
    <n v="0"/>
    <n v="2.9"/>
    <m/>
    <m/>
    <m/>
  </r>
  <r>
    <s v="2023-05"/>
    <x v="4"/>
    <s v="Central Hospital Benin"/>
    <x v="2"/>
    <s v="Medication"/>
    <s v="Male"/>
    <n v="5"/>
    <n v="3"/>
    <n v="0"/>
    <n v="3.5"/>
    <n v="0"/>
    <n v="17.5"/>
    <m/>
    <m/>
    <m/>
  </r>
  <r>
    <s v="2023-11"/>
    <x v="0"/>
    <s v="Warri Central Hospital"/>
    <x v="1"/>
    <s v="Admission"/>
    <s v="Female"/>
    <n v="2"/>
    <n v="2"/>
    <n v="0"/>
    <n v="2.9"/>
    <n v="0"/>
    <n v="5.8"/>
    <m/>
    <m/>
    <m/>
  </r>
  <r>
    <s v="2023-08"/>
    <x v="1"/>
    <s v="Wuse District Hospital"/>
    <x v="1"/>
    <s v="Admission"/>
    <s v="Male"/>
    <n v="1"/>
    <n v="1"/>
    <n v="0"/>
    <n v="2.2000000000000002"/>
    <n v="0"/>
    <n v="2.2000000000000002"/>
    <m/>
    <m/>
    <m/>
  </r>
  <r>
    <s v="2023-11"/>
    <x v="0"/>
    <s v="Warri Central Hospital"/>
    <x v="3"/>
    <s v="Medication"/>
    <s v="Female"/>
    <n v="8"/>
    <n v="6"/>
    <n v="1"/>
    <n v="2.2999999999999998"/>
    <n v="125"/>
    <n v="18.399999999999999"/>
    <m/>
    <m/>
    <m/>
  </r>
  <r>
    <s v="2023-04"/>
    <x v="1"/>
    <s v="Wuse District Hospital"/>
    <x v="0"/>
    <s v="Consultation"/>
    <s v="Male"/>
    <n v="4"/>
    <n v="3"/>
    <n v="0"/>
    <n v="2.2999999999999998"/>
    <n v="0"/>
    <n v="9.1999999999999993"/>
    <m/>
    <m/>
    <m/>
  </r>
  <r>
    <s v="2023-07"/>
    <x v="3"/>
    <s v="LASUTH"/>
    <x v="3"/>
    <s v="Lab Test"/>
    <s v="Female"/>
    <n v="4"/>
    <n v="4"/>
    <n v="0"/>
    <n v="3.7"/>
    <n v="0"/>
    <n v="14.8"/>
    <m/>
    <m/>
    <m/>
  </r>
  <r>
    <s v="2023-08"/>
    <x v="9"/>
    <s v="Adeoyo Maternity Hospital"/>
    <x v="1"/>
    <s v="Surgery"/>
    <s v="Female"/>
    <n v="6"/>
    <n v="6"/>
    <n v="0"/>
    <n v="3.3"/>
    <n v="0"/>
    <n v="19.799999999999997"/>
    <m/>
    <m/>
    <m/>
  </r>
  <r>
    <s v="2023-10"/>
    <x v="2"/>
    <s v="NAUTH Nnewi"/>
    <x v="0"/>
    <s v="Surgery"/>
    <s v="Female"/>
    <n v="4"/>
    <n v="4"/>
    <n v="0"/>
    <n v="3.8"/>
    <n v="0"/>
    <n v="15.2"/>
    <m/>
    <m/>
    <m/>
  </r>
  <r>
    <s v="2023-09"/>
    <x v="4"/>
    <s v="UBTH"/>
    <x v="1"/>
    <s v="Consultation"/>
    <s v="Female"/>
    <n v="4"/>
    <n v="4"/>
    <n v="0"/>
    <n v="4"/>
    <n v="0"/>
    <n v="16"/>
    <m/>
    <m/>
    <m/>
  </r>
  <r>
    <s v="2023-05"/>
    <x v="9"/>
    <s v="UCH Ibadan"/>
    <x v="2"/>
    <s v="Surgery"/>
    <s v="Female"/>
    <n v="5"/>
    <n v="5"/>
    <n v="0"/>
    <n v="3.5"/>
    <n v="0"/>
    <n v="17.5"/>
    <m/>
    <m/>
    <m/>
  </r>
  <r>
    <s v="2023-10"/>
    <x v="3"/>
    <s v="LASUTH"/>
    <x v="1"/>
    <s v="Surgery"/>
    <s v="Male"/>
    <n v="6"/>
    <n v="5"/>
    <n v="0"/>
    <n v="3.2"/>
    <n v="0"/>
    <n v="19.200000000000003"/>
    <m/>
    <m/>
    <m/>
  </r>
  <r>
    <s v="2023-10"/>
    <x v="2"/>
    <s v="NAUTH Nnewi"/>
    <x v="5"/>
    <s v="Delivery"/>
    <s v="Male"/>
    <n v="2"/>
    <n v="2"/>
    <n v="0"/>
    <n v="2.1"/>
    <n v="0"/>
    <n v="4.2"/>
    <m/>
    <m/>
    <m/>
  </r>
  <r>
    <s v="2023-10"/>
    <x v="6"/>
    <s v="Murtala Mohammed Hospital"/>
    <x v="4"/>
    <s v="Medication"/>
    <s v="Female"/>
    <n v="4"/>
    <n v="3"/>
    <n v="0"/>
    <n v="1.5"/>
    <n v="0"/>
    <n v="6"/>
    <m/>
    <m/>
    <m/>
  </r>
  <r>
    <s v="2023-11"/>
    <x v="6"/>
    <s v="Aminu Kano Teaching Hospital"/>
    <x v="2"/>
    <s v="Surgery"/>
    <s v="Male"/>
    <n v="5"/>
    <n v="5"/>
    <n v="0"/>
    <n v="2.8"/>
    <n v="0"/>
    <n v="14"/>
    <m/>
    <m/>
    <m/>
  </r>
  <r>
    <s v="2023-04"/>
    <x v="6"/>
    <s v="Aminu Kano Teaching Hospital"/>
    <x v="4"/>
    <s v="Surgery"/>
    <s v="Male"/>
    <n v="3"/>
    <n v="3"/>
    <n v="0"/>
    <n v="3.4"/>
    <n v="0"/>
    <n v="10.199999999999999"/>
    <m/>
    <m/>
    <m/>
  </r>
  <r>
    <s v="2023-08"/>
    <x v="5"/>
    <s v="Barau Dikko Hospital"/>
    <x v="2"/>
    <s v="Admission"/>
    <s v="Male"/>
    <n v="4"/>
    <n v="4"/>
    <n v="0"/>
    <n v="4.3"/>
    <n v="0"/>
    <n v="17.2"/>
    <m/>
    <m/>
    <m/>
  </r>
  <r>
    <s v="2023-10"/>
    <x v="2"/>
    <s v="NAUTH Nnewi"/>
    <x v="4"/>
    <s v="Consultation"/>
    <s v="Female"/>
    <n v="6"/>
    <n v="5"/>
    <n v="0"/>
    <n v="3.2"/>
    <n v="0"/>
    <n v="19.200000000000003"/>
    <m/>
    <m/>
    <m/>
  </r>
  <r>
    <s v="2023-03"/>
    <x v="8"/>
    <s v="Braithwaite Memorial Hospital"/>
    <x v="4"/>
    <s v="Delivery"/>
    <s v="Male"/>
    <n v="5"/>
    <n v="4"/>
    <n v="1"/>
    <n v="4"/>
    <n v="200"/>
    <n v="20"/>
    <m/>
    <m/>
    <m/>
  </r>
  <r>
    <s v="2023-01"/>
    <x v="1"/>
    <s v="Wuse District Hospital"/>
    <x v="1"/>
    <s v="Delivery"/>
    <s v="Male"/>
    <n v="6"/>
    <n v="5"/>
    <n v="0"/>
    <n v="3"/>
    <n v="0"/>
    <n v="18"/>
    <m/>
    <m/>
    <m/>
  </r>
  <r>
    <s v="2023-02"/>
    <x v="2"/>
    <s v="NAUTH Nnewi"/>
    <x v="4"/>
    <s v="Medication"/>
    <s v="Female"/>
    <n v="3"/>
    <n v="3"/>
    <n v="0"/>
    <n v="3.6"/>
    <n v="0"/>
    <n v="10.8"/>
    <m/>
    <m/>
    <m/>
  </r>
  <r>
    <s v="2023-10"/>
    <x v="6"/>
    <s v="Murtala Mohammed Hospital"/>
    <x v="0"/>
    <s v="Consultation"/>
    <s v="Female"/>
    <n v="7"/>
    <n v="7"/>
    <n v="0"/>
    <n v="1.3"/>
    <n v="0"/>
    <n v="9.1"/>
    <m/>
    <m/>
    <m/>
  </r>
  <r>
    <s v="2023-04"/>
    <x v="3"/>
    <s v="LASUTH"/>
    <x v="5"/>
    <s v="Consultation"/>
    <s v="Female"/>
    <n v="3"/>
    <n v="2"/>
    <n v="0"/>
    <n v="3.4"/>
    <n v="0"/>
    <n v="10.199999999999999"/>
    <m/>
    <m/>
    <m/>
  </r>
  <r>
    <s v="2023-05"/>
    <x v="1"/>
    <s v="National Hospital Abuja"/>
    <x v="4"/>
    <s v="Surgery"/>
    <s v="Male"/>
    <n v="6"/>
    <n v="6"/>
    <n v="0"/>
    <n v="1.4"/>
    <n v="0"/>
    <n v="8.3999999999999986"/>
    <m/>
    <m/>
    <m/>
  </r>
  <r>
    <s v="2023-07"/>
    <x v="8"/>
    <s v="Braithwaite Memorial Hospital"/>
    <x v="3"/>
    <s v="Medication"/>
    <s v="Female"/>
    <n v="4"/>
    <n v="3"/>
    <n v="0"/>
    <n v="3.8"/>
    <n v="0"/>
    <n v="15.2"/>
    <m/>
    <m/>
    <m/>
  </r>
  <r>
    <s v="2023-08"/>
    <x v="9"/>
    <s v="UCH Ibadan"/>
    <x v="1"/>
    <s v="Admission"/>
    <s v="Female"/>
    <n v="6"/>
    <n v="6"/>
    <n v="1"/>
    <n v="4.2"/>
    <n v="166.66666666666666"/>
    <n v="25.200000000000003"/>
    <m/>
    <m/>
    <m/>
  </r>
  <r>
    <s v="2023-06"/>
    <x v="9"/>
    <s v="UCH Ibadan"/>
    <x v="1"/>
    <s v="Lab Test"/>
    <s v="Female"/>
    <n v="6"/>
    <n v="5"/>
    <n v="1"/>
    <n v="2.2000000000000002"/>
    <n v="166.66666666666666"/>
    <n v="13.200000000000001"/>
    <m/>
    <m/>
    <m/>
  </r>
  <r>
    <s v="2023-02"/>
    <x v="6"/>
    <s v="Murtala Mohammed Hospital"/>
    <x v="0"/>
    <s v="Admission"/>
    <s v="Male"/>
    <n v="4"/>
    <n v="3"/>
    <n v="0"/>
    <n v="2.8"/>
    <n v="0"/>
    <n v="11.2"/>
    <m/>
    <m/>
    <m/>
  </r>
  <r>
    <s v="2023-11"/>
    <x v="9"/>
    <s v="Adeoyo Maternity Hospital"/>
    <x v="4"/>
    <s v="Medication"/>
    <s v="Male"/>
    <n v="3"/>
    <n v="2"/>
    <n v="0"/>
    <n v="1.5"/>
    <n v="0"/>
    <n v="4.5"/>
    <m/>
    <m/>
    <m/>
  </r>
  <r>
    <s v="2023-11"/>
    <x v="9"/>
    <s v="UCH Ibadan"/>
    <x v="1"/>
    <s v="Admission"/>
    <s v="Male"/>
    <n v="5"/>
    <n v="5"/>
    <n v="1"/>
    <n v="2.8"/>
    <n v="200"/>
    <n v="14"/>
    <m/>
    <m/>
    <m/>
  </r>
  <r>
    <s v="2023-10"/>
    <x v="4"/>
    <s v="Central Hospital Benin"/>
    <x v="2"/>
    <s v="Admission"/>
    <s v="Female"/>
    <n v="4"/>
    <n v="2"/>
    <n v="0"/>
    <n v="1.4"/>
    <n v="0"/>
    <n v="5.6"/>
    <m/>
    <m/>
    <m/>
  </r>
  <r>
    <s v="2023-10"/>
    <x v="5"/>
    <s v="St Gerard Hospital"/>
    <x v="3"/>
    <s v="Surgery"/>
    <s v="Female"/>
    <n v="3"/>
    <n v="3"/>
    <n v="0"/>
    <n v="2.2999999999999998"/>
    <n v="0"/>
    <n v="6.8999999999999995"/>
    <m/>
    <m/>
    <m/>
  </r>
  <r>
    <s v="2023-01"/>
    <x v="8"/>
    <s v="UPTH"/>
    <x v="0"/>
    <s v="Lab Test"/>
    <s v="Female"/>
    <n v="5"/>
    <n v="5"/>
    <n v="1"/>
    <n v="3.4"/>
    <n v="200"/>
    <n v="17"/>
    <m/>
    <m/>
    <m/>
  </r>
  <r>
    <s v="2023-12"/>
    <x v="2"/>
    <s v="NAUTH Nnewi"/>
    <x v="5"/>
    <s v="Consultation"/>
    <s v="Male"/>
    <n v="4"/>
    <n v="4"/>
    <n v="0"/>
    <n v="2.7"/>
    <n v="0"/>
    <n v="10.8"/>
    <m/>
    <m/>
    <m/>
  </r>
  <r>
    <s v="2023-02"/>
    <x v="5"/>
    <s v="Barau Dikko Hospital"/>
    <x v="1"/>
    <s v="Admission"/>
    <s v="Male"/>
    <n v="4"/>
    <n v="4"/>
    <n v="0"/>
    <n v="4.0999999999999996"/>
    <n v="0"/>
    <n v="16.399999999999999"/>
    <m/>
    <m/>
    <m/>
  </r>
  <r>
    <s v="2023-04"/>
    <x v="5"/>
    <s v="St Gerard Hospital"/>
    <x v="4"/>
    <s v="Lab Test"/>
    <s v="Male"/>
    <n v="9"/>
    <n v="9"/>
    <n v="2"/>
    <n v="2.1"/>
    <n v="222.2222222222222"/>
    <n v="18.900000000000002"/>
    <m/>
    <m/>
    <m/>
  </r>
  <r>
    <s v="2023-12"/>
    <x v="4"/>
    <s v="Central Hospital Benin"/>
    <x v="2"/>
    <s v="Admission"/>
    <s v="Male"/>
    <n v="3"/>
    <n v="3"/>
    <n v="0"/>
    <n v="0.6"/>
    <n v="0"/>
    <n v="1.7999999999999998"/>
    <m/>
    <m/>
    <m/>
  </r>
  <r>
    <s v="2023-10"/>
    <x v="8"/>
    <s v="Braithwaite Memorial Hospital"/>
    <x v="2"/>
    <s v="Delivery"/>
    <s v="Female"/>
    <n v="6"/>
    <n v="6"/>
    <n v="1"/>
    <n v="1.7"/>
    <n v="166.66666666666666"/>
    <n v="10.199999999999999"/>
    <m/>
    <m/>
    <m/>
  </r>
  <r>
    <s v="2023-02"/>
    <x v="2"/>
    <s v="Amaku General Hospital"/>
    <x v="5"/>
    <s v="Lab Test"/>
    <s v="Female"/>
    <n v="6"/>
    <n v="6"/>
    <n v="2"/>
    <n v="2.5"/>
    <n v="333.33333333333331"/>
    <n v="15"/>
    <m/>
    <m/>
    <m/>
  </r>
  <r>
    <s v="2023-03"/>
    <x v="3"/>
    <s v="LASUTH"/>
    <x v="1"/>
    <s v="Lab Test"/>
    <s v="Female"/>
    <n v="4"/>
    <n v="4"/>
    <n v="1"/>
    <n v="3.5"/>
    <n v="250"/>
    <n v="14"/>
    <m/>
    <m/>
    <m/>
  </r>
  <r>
    <s v="2023-10"/>
    <x v="0"/>
    <s v="Warri Central Hospital"/>
    <x v="3"/>
    <s v="Delivery"/>
    <s v="Female"/>
    <n v="4"/>
    <n v="2"/>
    <n v="1"/>
    <n v="2.6"/>
    <n v="250"/>
    <n v="10.4"/>
    <m/>
    <m/>
    <m/>
  </r>
  <r>
    <s v="2023-04"/>
    <x v="7"/>
    <s v="Maiduguri Specialist Hospital"/>
    <x v="2"/>
    <s v="Admission"/>
    <s v="Female"/>
    <n v="3"/>
    <n v="2"/>
    <n v="1"/>
    <n v="1.7"/>
    <n v="333.33333333333331"/>
    <n v="5.0999999999999996"/>
    <m/>
    <m/>
    <m/>
  </r>
  <r>
    <s v="2023-12"/>
    <x v="8"/>
    <s v="UPTH"/>
    <x v="0"/>
    <s v="Surgery"/>
    <s v="Female"/>
    <n v="2"/>
    <n v="2"/>
    <n v="0"/>
    <n v="3.2"/>
    <n v="0"/>
    <n v="6.4"/>
    <m/>
    <m/>
    <m/>
  </r>
  <r>
    <s v="2023-07"/>
    <x v="6"/>
    <s v="Aminu Kano Teaching Hospital"/>
    <x v="2"/>
    <s v="Admission"/>
    <s v="Female"/>
    <n v="3"/>
    <n v="3"/>
    <n v="0"/>
    <n v="3.7"/>
    <n v="0"/>
    <n v="11.100000000000001"/>
    <m/>
    <m/>
    <m/>
  </r>
  <r>
    <s v="2023-11"/>
    <x v="7"/>
    <s v="Maiduguri Specialist Hospital"/>
    <x v="2"/>
    <s v="Surgery"/>
    <s v="Female"/>
    <n v="5"/>
    <n v="4"/>
    <n v="0"/>
    <n v="2.8"/>
    <n v="0"/>
    <n v="14"/>
    <m/>
    <m/>
    <m/>
  </r>
  <r>
    <s v="2023-04"/>
    <x v="3"/>
    <s v="Ikeja General Hospital"/>
    <x v="4"/>
    <s v="Medication"/>
    <s v="Female"/>
    <n v="4"/>
    <n v="4"/>
    <n v="0"/>
    <n v="4.0999999999999996"/>
    <n v="0"/>
    <n v="16.399999999999999"/>
    <m/>
    <m/>
    <m/>
  </r>
  <r>
    <s v="2023-09"/>
    <x v="1"/>
    <s v="National Hospital Abuja"/>
    <x v="0"/>
    <s v="Consultation"/>
    <s v="Female"/>
    <n v="5"/>
    <n v="5"/>
    <n v="0"/>
    <n v="2.8"/>
    <n v="0"/>
    <n v="14"/>
    <m/>
    <m/>
    <m/>
  </r>
  <r>
    <s v="2023-01"/>
    <x v="6"/>
    <s v="Murtala Mohammed Hospital"/>
    <x v="3"/>
    <s v="Surgery"/>
    <s v="Female"/>
    <n v="2"/>
    <n v="2"/>
    <n v="0"/>
    <n v="0.6"/>
    <n v="0"/>
    <n v="1.2"/>
    <m/>
    <m/>
    <m/>
  </r>
  <r>
    <s v="2023-10"/>
    <x v="2"/>
    <s v="Amaku General Hospital"/>
    <x v="4"/>
    <s v="Medication"/>
    <s v="Female"/>
    <n v="2"/>
    <n v="2"/>
    <n v="0"/>
    <n v="3.4"/>
    <n v="0"/>
    <n v="6.8"/>
    <m/>
    <m/>
    <m/>
  </r>
  <r>
    <s v="2023-02"/>
    <x v="3"/>
    <s v="Ikeja General Hospital"/>
    <x v="4"/>
    <s v="Consultation"/>
    <s v="Male"/>
    <n v="5"/>
    <n v="5"/>
    <n v="0"/>
    <n v="3.4"/>
    <n v="0"/>
    <n v="17"/>
    <m/>
    <m/>
    <m/>
  </r>
  <r>
    <s v="2023-02"/>
    <x v="0"/>
    <s v="Warri Central Hospital"/>
    <x v="0"/>
    <s v="Admission"/>
    <s v="Female"/>
    <n v="5"/>
    <n v="5"/>
    <n v="0"/>
    <n v="2.9"/>
    <n v="0"/>
    <n v="14.5"/>
    <m/>
    <m/>
    <m/>
  </r>
  <r>
    <s v="2023-05"/>
    <x v="1"/>
    <s v="National Hospital Abuja"/>
    <x v="5"/>
    <s v="Medication"/>
    <s v="Female"/>
    <n v="5"/>
    <n v="5"/>
    <n v="1"/>
    <n v="2.5"/>
    <n v="200"/>
    <n v="12.5"/>
    <m/>
    <m/>
    <m/>
  </r>
  <r>
    <s v="2023-03"/>
    <x v="0"/>
    <s v="Warri Central Hospital"/>
    <x v="2"/>
    <s v="Lab Test"/>
    <s v="Female"/>
    <n v="8"/>
    <n v="7"/>
    <n v="1"/>
    <n v="2.6"/>
    <n v="125"/>
    <n v="20.8"/>
    <m/>
    <m/>
    <m/>
  </r>
  <r>
    <s v="2023-03"/>
    <x v="1"/>
    <s v="National Hospital Abuja"/>
    <x v="5"/>
    <s v="Medication"/>
    <s v="Male"/>
    <n v="3"/>
    <n v="3"/>
    <n v="0"/>
    <n v="2.5"/>
    <n v="0"/>
    <n v="7.5"/>
    <m/>
    <m/>
    <m/>
  </r>
  <r>
    <s v="2023-01"/>
    <x v="8"/>
    <s v="UPTH"/>
    <x v="1"/>
    <s v="Consultation"/>
    <s v="Male"/>
    <n v="10"/>
    <n v="10"/>
    <n v="1"/>
    <n v="4.4000000000000004"/>
    <n v="100"/>
    <n v="44"/>
    <m/>
    <m/>
    <m/>
  </r>
  <r>
    <s v="2023-11"/>
    <x v="6"/>
    <s v="Murtala Mohammed Hospital"/>
    <x v="0"/>
    <s v="Lab Test"/>
    <s v="Female"/>
    <n v="3"/>
    <n v="3"/>
    <n v="0"/>
    <n v="1.8"/>
    <n v="0"/>
    <n v="5.4"/>
    <m/>
    <m/>
    <m/>
  </r>
  <r>
    <s v="2023-02"/>
    <x v="8"/>
    <s v="UPTH"/>
    <x v="5"/>
    <s v="Medication"/>
    <s v="Female"/>
    <n v="5"/>
    <n v="5"/>
    <n v="1"/>
    <n v="3.3"/>
    <n v="200"/>
    <n v="16.5"/>
    <m/>
    <m/>
    <m/>
  </r>
  <r>
    <s v="2023-08"/>
    <x v="7"/>
    <s v="UMTH"/>
    <x v="5"/>
    <s v="Admission"/>
    <s v="Female"/>
    <n v="4"/>
    <n v="3"/>
    <n v="0"/>
    <n v="3.3"/>
    <n v="0"/>
    <n v="13.2"/>
    <m/>
    <m/>
    <m/>
  </r>
  <r>
    <s v="2023-04"/>
    <x v="3"/>
    <s v="Ikeja General Hospital"/>
    <x v="0"/>
    <s v="Lab Test"/>
    <s v="Male"/>
    <n v="5"/>
    <n v="5"/>
    <n v="0"/>
    <n v="3.5"/>
    <n v="0"/>
    <n v="17.5"/>
    <m/>
    <m/>
    <m/>
  </r>
  <r>
    <s v="2023-08"/>
    <x v="6"/>
    <s v="Murtala Mohammed Hospital"/>
    <x v="0"/>
    <s v="Lab Test"/>
    <s v="Female"/>
    <n v="3"/>
    <n v="3"/>
    <n v="0"/>
    <n v="3.6"/>
    <n v="0"/>
    <n v="10.8"/>
    <m/>
    <m/>
    <m/>
  </r>
  <r>
    <s v="2023-05"/>
    <x v="7"/>
    <s v="UMTH"/>
    <x v="0"/>
    <s v="Delivery"/>
    <s v="Female"/>
    <n v="4"/>
    <n v="3"/>
    <n v="0"/>
    <n v="2.8"/>
    <n v="0"/>
    <n v="11.2"/>
    <m/>
    <m/>
    <m/>
  </r>
  <r>
    <s v="2023-08"/>
    <x v="2"/>
    <s v="Amaku General Hospital"/>
    <x v="4"/>
    <s v="Consultation"/>
    <s v="Female"/>
    <n v="7"/>
    <n v="4"/>
    <n v="0"/>
    <n v="2.4"/>
    <n v="0"/>
    <n v="16.8"/>
    <m/>
    <m/>
    <m/>
  </r>
  <r>
    <s v="2023-03"/>
    <x v="7"/>
    <s v="Maiduguri Specialist Hospital"/>
    <x v="5"/>
    <s v="Surgery"/>
    <s v="Female"/>
    <n v="5"/>
    <n v="4"/>
    <n v="0"/>
    <n v="4.7"/>
    <n v="0"/>
    <n v="23.5"/>
    <m/>
    <m/>
    <m/>
  </r>
  <r>
    <s v="2023-08"/>
    <x v="1"/>
    <s v="Wuse District Hospital"/>
    <x v="0"/>
    <s v="Lab Test"/>
    <s v="Female"/>
    <n v="7"/>
    <n v="7"/>
    <n v="0"/>
    <n v="0.7"/>
    <n v="0"/>
    <n v="4.8999999999999995"/>
    <m/>
    <m/>
    <m/>
  </r>
  <r>
    <s v="2023-09"/>
    <x v="3"/>
    <s v="Ikeja General Hospital"/>
    <x v="1"/>
    <s v="Consultation"/>
    <s v="Female"/>
    <n v="6"/>
    <n v="5"/>
    <n v="0"/>
    <n v="3"/>
    <n v="0"/>
    <n v="18"/>
    <m/>
    <m/>
    <m/>
  </r>
  <r>
    <s v="2023-03"/>
    <x v="2"/>
    <s v="Amaku General Hospital"/>
    <x v="4"/>
    <s v="Lab Test"/>
    <s v="Female"/>
    <n v="4"/>
    <n v="4"/>
    <n v="0"/>
    <n v="3.7"/>
    <n v="0"/>
    <n v="14.8"/>
    <m/>
    <m/>
    <m/>
  </r>
  <r>
    <s v="2023-07"/>
    <x v="5"/>
    <s v="St Gerard Hospital"/>
    <x v="1"/>
    <s v="Consultation"/>
    <s v="Female"/>
    <n v="4"/>
    <n v="4"/>
    <n v="0"/>
    <n v="4.9000000000000004"/>
    <n v="0"/>
    <n v="19.600000000000001"/>
    <m/>
    <m/>
    <m/>
  </r>
  <r>
    <s v="2023-03"/>
    <x v="1"/>
    <s v="National Hospital Abuja"/>
    <x v="0"/>
    <s v="Medication"/>
    <s v="Female"/>
    <n v="7"/>
    <n v="6"/>
    <n v="0"/>
    <n v="4"/>
    <n v="0"/>
    <n v="28"/>
    <m/>
    <m/>
    <m/>
  </r>
  <r>
    <s v="2023-02"/>
    <x v="5"/>
    <s v="St Gerard Hospital"/>
    <x v="2"/>
    <s v="Consultation"/>
    <s v="Male"/>
    <n v="2"/>
    <n v="1"/>
    <n v="0"/>
    <n v="2.7"/>
    <n v="0"/>
    <n v="5.4"/>
    <m/>
    <m/>
    <m/>
  </r>
  <r>
    <s v="2023-11"/>
    <x v="2"/>
    <s v="Amaku General Hospital"/>
    <x v="0"/>
    <s v="Lab Test"/>
    <s v="Female"/>
    <n v="3"/>
    <n v="2"/>
    <n v="0"/>
    <n v="2.1"/>
    <n v="0"/>
    <n v="6.3000000000000007"/>
    <m/>
    <m/>
    <m/>
  </r>
  <r>
    <s v="2023-08"/>
    <x v="5"/>
    <s v="St Gerard Hospital"/>
    <x v="4"/>
    <s v="Delivery"/>
    <s v="Female"/>
    <n v="4"/>
    <n v="4"/>
    <n v="0"/>
    <n v="2.8"/>
    <n v="0"/>
    <n v="11.2"/>
    <m/>
    <m/>
    <m/>
  </r>
  <r>
    <s v="2023-02"/>
    <x v="1"/>
    <s v="Wuse District Hospital"/>
    <x v="0"/>
    <s v="Surgery"/>
    <s v="Male"/>
    <n v="7"/>
    <n v="6"/>
    <n v="0"/>
    <n v="4"/>
    <n v="0"/>
    <n v="28"/>
    <m/>
    <m/>
    <m/>
  </r>
  <r>
    <s v="2023-08"/>
    <x v="8"/>
    <s v="Braithwaite Memorial Hospital"/>
    <x v="3"/>
    <s v="Lab Test"/>
    <s v="Male"/>
    <n v="6"/>
    <n v="6"/>
    <n v="0"/>
    <n v="2.9"/>
    <n v="0"/>
    <n v="17.399999999999999"/>
    <m/>
    <m/>
    <m/>
  </r>
  <r>
    <s v="2023-03"/>
    <x v="2"/>
    <s v="Amaku General Hospital"/>
    <x v="3"/>
    <s v="Medication"/>
    <s v="Male"/>
    <n v="7"/>
    <n v="7"/>
    <n v="1"/>
    <n v="3.2"/>
    <n v="142.85714285714286"/>
    <n v="22.400000000000002"/>
    <m/>
    <m/>
    <m/>
  </r>
  <r>
    <s v="2023-08"/>
    <x v="9"/>
    <s v="Adeoyo Maternity Hospital"/>
    <x v="5"/>
    <s v="Admission"/>
    <s v="Male"/>
    <n v="6"/>
    <n v="6"/>
    <n v="0"/>
    <n v="2.7"/>
    <n v="0"/>
    <n v="16.200000000000003"/>
    <m/>
    <m/>
    <m/>
  </r>
  <r>
    <s v="2023-05"/>
    <x v="1"/>
    <s v="National Hospital Abuja"/>
    <x v="3"/>
    <s v="Surgery"/>
    <s v="Male"/>
    <n v="8"/>
    <n v="8"/>
    <n v="0"/>
    <n v="3.2"/>
    <n v="0"/>
    <n v="25.6"/>
    <m/>
    <m/>
    <m/>
  </r>
  <r>
    <s v="2023-01"/>
    <x v="0"/>
    <s v="Asaba General Hospital"/>
    <x v="5"/>
    <s v="Delivery"/>
    <s v="Female"/>
    <n v="5"/>
    <n v="5"/>
    <n v="0"/>
    <n v="2.7"/>
    <n v="0"/>
    <n v="13.5"/>
    <m/>
    <m/>
    <m/>
  </r>
  <r>
    <s v="2023-03"/>
    <x v="3"/>
    <s v="LASUTH"/>
    <x v="2"/>
    <s v="Surgery"/>
    <s v="Female"/>
    <n v="5"/>
    <n v="5"/>
    <n v="0"/>
    <n v="3.9"/>
    <n v="0"/>
    <n v="19.5"/>
    <m/>
    <m/>
    <m/>
  </r>
  <r>
    <s v="2023-02"/>
    <x v="7"/>
    <s v="Maiduguri Specialist Hospital"/>
    <x v="5"/>
    <s v="Admission"/>
    <s v="Male"/>
    <n v="7"/>
    <n v="6"/>
    <n v="0"/>
    <n v="4.3"/>
    <n v="0"/>
    <n v="30.099999999999998"/>
    <m/>
    <m/>
    <m/>
  </r>
  <r>
    <s v="2023-06"/>
    <x v="8"/>
    <s v="UPTH"/>
    <x v="3"/>
    <s v="Surgery"/>
    <s v="Male"/>
    <n v="7"/>
    <n v="7"/>
    <n v="0"/>
    <n v="-0.5"/>
    <n v="0"/>
    <n v="-3.5"/>
    <m/>
    <m/>
    <m/>
  </r>
  <r>
    <s v="2023-12"/>
    <x v="0"/>
    <s v="Asaba General Hospital"/>
    <x v="4"/>
    <s v="Consultation"/>
    <s v="Female"/>
    <n v="3"/>
    <n v="3"/>
    <n v="0"/>
    <n v="2.8"/>
    <n v="0"/>
    <n v="8.3999999999999986"/>
    <m/>
    <m/>
    <m/>
  </r>
  <r>
    <s v="2023-08"/>
    <x v="9"/>
    <s v="UCH Ibadan"/>
    <x v="0"/>
    <s v="Medication"/>
    <s v="Male"/>
    <n v="3"/>
    <n v="3"/>
    <n v="0"/>
    <n v="4.4000000000000004"/>
    <n v="0"/>
    <n v="13.200000000000001"/>
    <m/>
    <m/>
    <m/>
  </r>
  <r>
    <s v="2023-07"/>
    <x v="8"/>
    <s v="UPTH"/>
    <x v="5"/>
    <s v="Lab Test"/>
    <s v="Female"/>
    <n v="6"/>
    <n v="4"/>
    <n v="2"/>
    <n v="2.9"/>
    <n v="333.33333333333331"/>
    <n v="17.399999999999999"/>
    <m/>
    <m/>
    <m/>
  </r>
  <r>
    <s v="2023-08"/>
    <x v="0"/>
    <s v="Asaba General Hospital"/>
    <x v="0"/>
    <s v="Surgery"/>
    <s v="Male"/>
    <n v="1"/>
    <n v="1"/>
    <n v="0"/>
    <n v="3.6"/>
    <n v="0"/>
    <n v="3.6"/>
    <m/>
    <m/>
    <m/>
  </r>
  <r>
    <s v="2023-05"/>
    <x v="8"/>
    <s v="UPTH"/>
    <x v="0"/>
    <s v="Surgery"/>
    <s v="Male"/>
    <n v="8"/>
    <n v="7"/>
    <n v="0"/>
    <n v="3.1"/>
    <n v="0"/>
    <n v="24.8"/>
    <m/>
    <m/>
    <m/>
  </r>
  <r>
    <s v="2023-11"/>
    <x v="7"/>
    <s v="Maiduguri Specialist Hospital"/>
    <x v="1"/>
    <s v="Consultation"/>
    <s v="Female"/>
    <n v="8"/>
    <n v="8"/>
    <n v="0"/>
    <n v="2.7"/>
    <n v="0"/>
    <n v="21.6"/>
    <m/>
    <m/>
    <m/>
  </r>
  <r>
    <s v="2023-09"/>
    <x v="2"/>
    <s v="NAUTH Nnewi"/>
    <x v="3"/>
    <s v="Admission"/>
    <s v="Male"/>
    <n v="5"/>
    <n v="4"/>
    <n v="0"/>
    <n v="2.6"/>
    <n v="0"/>
    <n v="13"/>
    <m/>
    <m/>
    <m/>
  </r>
  <r>
    <s v="2023-11"/>
    <x v="4"/>
    <s v="Central Hospital Benin"/>
    <x v="2"/>
    <s v="Delivery"/>
    <s v="Male"/>
    <n v="5"/>
    <n v="5"/>
    <n v="1"/>
    <n v="1.8"/>
    <n v="200"/>
    <n v="9"/>
    <m/>
    <m/>
    <m/>
  </r>
  <r>
    <s v="2023-08"/>
    <x v="5"/>
    <s v="Barau Dikko Hospital"/>
    <x v="5"/>
    <s v="Lab Test"/>
    <s v="Female"/>
    <n v="5"/>
    <n v="5"/>
    <n v="0"/>
    <n v="3"/>
    <n v="0"/>
    <n v="15"/>
    <m/>
    <m/>
    <m/>
  </r>
  <r>
    <s v="2023-10"/>
    <x v="5"/>
    <s v="St Gerard Hospital"/>
    <x v="3"/>
    <s v="Medication"/>
    <s v="Female"/>
    <n v="6"/>
    <n v="6"/>
    <n v="0"/>
    <n v="1.5"/>
    <n v="0"/>
    <n v="9"/>
    <m/>
    <m/>
    <m/>
  </r>
  <r>
    <s v="2023-10"/>
    <x v="6"/>
    <s v="Murtala Mohammed Hospital"/>
    <x v="5"/>
    <s v="Surgery"/>
    <s v="Female"/>
    <n v="5"/>
    <n v="5"/>
    <n v="0"/>
    <n v="4"/>
    <n v="0"/>
    <n v="20"/>
    <m/>
    <m/>
    <m/>
  </r>
  <r>
    <s v="2023-09"/>
    <x v="4"/>
    <s v="Central Hospital Benin"/>
    <x v="0"/>
    <s v="Admission"/>
    <s v="Female"/>
    <n v="3"/>
    <n v="3"/>
    <n v="0"/>
    <n v="2.2999999999999998"/>
    <n v="0"/>
    <n v="6.8999999999999995"/>
    <m/>
    <m/>
    <m/>
  </r>
  <r>
    <s v="2023-07"/>
    <x v="9"/>
    <s v="Adeoyo Maternity Hospital"/>
    <x v="2"/>
    <s v="Delivery"/>
    <s v="Female"/>
    <n v="5"/>
    <n v="5"/>
    <n v="0"/>
    <n v="2.6"/>
    <n v="0"/>
    <n v="13"/>
    <m/>
    <m/>
    <m/>
  </r>
  <r>
    <s v="2023-08"/>
    <x v="4"/>
    <s v="Central Hospital Benin"/>
    <x v="1"/>
    <s v="Surgery"/>
    <s v="Female"/>
    <n v="3"/>
    <n v="3"/>
    <n v="0"/>
    <n v="3.2"/>
    <n v="0"/>
    <n v="9.6000000000000014"/>
    <m/>
    <m/>
    <m/>
  </r>
  <r>
    <s v="2023-07"/>
    <x v="4"/>
    <s v="UBTH"/>
    <x v="5"/>
    <s v="Delivery"/>
    <s v="Female"/>
    <n v="5"/>
    <n v="5"/>
    <n v="0"/>
    <n v="3.7"/>
    <n v="0"/>
    <n v="18.5"/>
    <m/>
    <m/>
    <m/>
  </r>
  <r>
    <s v="2023-01"/>
    <x v="0"/>
    <s v="Asaba General Hospital"/>
    <x v="2"/>
    <s v="Admission"/>
    <s v="Female"/>
    <n v="6"/>
    <n v="5"/>
    <n v="1"/>
    <n v="3.1"/>
    <n v="166.66666666666666"/>
    <n v="18.600000000000001"/>
    <m/>
    <m/>
    <m/>
  </r>
  <r>
    <s v="2023-06"/>
    <x v="3"/>
    <s v="LASUTH"/>
    <x v="5"/>
    <s v="Admission"/>
    <s v="Female"/>
    <n v="3"/>
    <n v="3"/>
    <n v="0"/>
    <n v="3.3"/>
    <n v="0"/>
    <n v="9.8999999999999986"/>
    <m/>
    <m/>
    <m/>
  </r>
  <r>
    <s v="2023-01"/>
    <x v="1"/>
    <s v="National Hospital Abuja"/>
    <x v="3"/>
    <s v="Delivery"/>
    <s v="Male"/>
    <n v="8"/>
    <n v="6"/>
    <n v="1"/>
    <n v="2.8"/>
    <n v="125"/>
    <n v="22.4"/>
    <m/>
    <m/>
    <m/>
  </r>
  <r>
    <s v="2023-09"/>
    <x v="3"/>
    <s v="LASUTH"/>
    <x v="3"/>
    <s v="Delivery"/>
    <s v="Female"/>
    <n v="3"/>
    <n v="3"/>
    <n v="0"/>
    <n v="4.5999999999999996"/>
    <n v="0"/>
    <n v="13.799999999999999"/>
    <m/>
    <m/>
    <m/>
  </r>
  <r>
    <s v="2023-12"/>
    <x v="9"/>
    <s v="UCH Ibadan"/>
    <x v="5"/>
    <s v="Delivery"/>
    <s v="Male"/>
    <n v="2"/>
    <n v="1"/>
    <n v="0"/>
    <n v="1.3"/>
    <n v="0"/>
    <n v="2.6"/>
    <m/>
    <m/>
    <m/>
  </r>
  <r>
    <s v="2023-05"/>
    <x v="6"/>
    <s v="Murtala Mohammed Hospital"/>
    <x v="0"/>
    <s v="Lab Test"/>
    <s v="Female"/>
    <n v="4"/>
    <n v="4"/>
    <n v="0"/>
    <n v="1.2"/>
    <n v="0"/>
    <n v="4.8"/>
    <m/>
    <m/>
    <m/>
  </r>
  <r>
    <s v="2023-02"/>
    <x v="4"/>
    <s v="UBTH"/>
    <x v="3"/>
    <s v="Admission"/>
    <s v="Male"/>
    <n v="3"/>
    <n v="3"/>
    <n v="0"/>
    <n v="3.3"/>
    <n v="0"/>
    <n v="9.8999999999999986"/>
    <m/>
    <m/>
    <m/>
  </r>
  <r>
    <s v="2023-09"/>
    <x v="1"/>
    <s v="National Hospital Abuja"/>
    <x v="1"/>
    <s v="Surgery"/>
    <s v="Male"/>
    <n v="7"/>
    <n v="6"/>
    <n v="0"/>
    <n v="1.4"/>
    <n v="0"/>
    <n v="9.7999999999999989"/>
    <m/>
    <m/>
    <m/>
  </r>
  <r>
    <s v="2023-06"/>
    <x v="8"/>
    <s v="Braithwaite Memorial Hospital"/>
    <x v="3"/>
    <s v="Admission"/>
    <s v="Male"/>
    <n v="5"/>
    <n v="4"/>
    <n v="0"/>
    <n v="2.6"/>
    <n v="0"/>
    <n v="13"/>
    <m/>
    <m/>
    <m/>
  </r>
  <r>
    <s v="2023-08"/>
    <x v="4"/>
    <s v="UBTH"/>
    <x v="4"/>
    <s v="Surgery"/>
    <s v="Male"/>
    <n v="5"/>
    <n v="5"/>
    <n v="0"/>
    <n v="1.8"/>
    <n v="0"/>
    <n v="9"/>
    <m/>
    <m/>
    <m/>
  </r>
  <r>
    <s v="2023-06"/>
    <x v="7"/>
    <s v="UMTH"/>
    <x v="1"/>
    <s v="Delivery"/>
    <s v="Male"/>
    <n v="3"/>
    <n v="2"/>
    <n v="0"/>
    <n v="4"/>
    <n v="0"/>
    <n v="12"/>
    <m/>
    <m/>
    <m/>
  </r>
  <r>
    <s v="2023-06"/>
    <x v="8"/>
    <s v="UPTH"/>
    <x v="0"/>
    <s v="Delivery"/>
    <s v="Male"/>
    <n v="3"/>
    <n v="3"/>
    <n v="0"/>
    <n v="1.6"/>
    <n v="0"/>
    <n v="4.8000000000000007"/>
    <m/>
    <m/>
    <m/>
  </r>
  <r>
    <s v="2023-02"/>
    <x v="8"/>
    <s v="Braithwaite Memorial Hospital"/>
    <x v="5"/>
    <s v="Surgery"/>
    <s v="Female"/>
    <n v="5"/>
    <n v="5"/>
    <n v="0"/>
    <n v="4.2"/>
    <n v="0"/>
    <n v="21"/>
    <m/>
    <m/>
    <m/>
  </r>
  <r>
    <s v="2023-03"/>
    <x v="6"/>
    <s v="Murtala Mohammed Hospital"/>
    <x v="2"/>
    <s v="Surgery"/>
    <s v="Male"/>
    <n v="7"/>
    <n v="7"/>
    <n v="1"/>
    <n v="1.6"/>
    <n v="142.85714285714286"/>
    <n v="11.200000000000001"/>
    <m/>
    <m/>
    <m/>
  </r>
  <r>
    <s v="2023-10"/>
    <x v="8"/>
    <s v="UPTH"/>
    <x v="4"/>
    <s v="Admission"/>
    <s v="Female"/>
    <n v="6"/>
    <n v="5"/>
    <n v="0"/>
    <n v="1.6"/>
    <n v="0"/>
    <n v="9.6000000000000014"/>
    <m/>
    <m/>
    <m/>
  </r>
  <r>
    <s v="2023-01"/>
    <x v="2"/>
    <s v="NAUTH Nnewi"/>
    <x v="3"/>
    <s v="Admission"/>
    <s v="Female"/>
    <n v="3"/>
    <n v="2"/>
    <n v="0"/>
    <n v="2.1"/>
    <n v="0"/>
    <n v="6.3000000000000007"/>
    <m/>
    <m/>
    <m/>
  </r>
  <r>
    <s v="2023-10"/>
    <x v="8"/>
    <s v="Braithwaite Memorial Hospital"/>
    <x v="4"/>
    <s v="Surgery"/>
    <s v="Male"/>
    <n v="8"/>
    <n v="8"/>
    <n v="0"/>
    <n v="2.6"/>
    <n v="0"/>
    <n v="20.8"/>
    <m/>
    <m/>
    <m/>
  </r>
  <r>
    <s v="2023-11"/>
    <x v="2"/>
    <s v="NAUTH Nnewi"/>
    <x v="0"/>
    <s v="Medication"/>
    <s v="Female"/>
    <n v="3"/>
    <n v="2"/>
    <n v="0"/>
    <n v="3.5"/>
    <n v="0"/>
    <n v="10.5"/>
    <m/>
    <m/>
    <m/>
  </r>
  <r>
    <s v="2023-03"/>
    <x v="4"/>
    <s v="UBTH"/>
    <x v="3"/>
    <s v="Medication"/>
    <s v="Female"/>
    <n v="5"/>
    <n v="5"/>
    <n v="0"/>
    <n v="5"/>
    <n v="0"/>
    <n v="25"/>
    <m/>
    <m/>
    <m/>
  </r>
  <r>
    <s v="2023-01"/>
    <x v="9"/>
    <s v="UCH Ibadan"/>
    <x v="1"/>
    <s v="Surgery"/>
    <s v="Male"/>
    <n v="4"/>
    <n v="4"/>
    <n v="1"/>
    <n v="2"/>
    <n v="250"/>
    <n v="8"/>
    <m/>
    <m/>
    <m/>
  </r>
  <r>
    <s v="2023-11"/>
    <x v="3"/>
    <s v="Ikeja General Hospital"/>
    <x v="2"/>
    <s v="Admission"/>
    <s v="Female"/>
    <n v="4"/>
    <n v="3"/>
    <n v="0"/>
    <n v="2.2000000000000002"/>
    <n v="0"/>
    <n v="8.8000000000000007"/>
    <m/>
    <m/>
    <m/>
  </r>
  <r>
    <s v="2023-03"/>
    <x v="1"/>
    <s v="National Hospital Abuja"/>
    <x v="0"/>
    <s v="Medication"/>
    <s v="Female"/>
    <n v="5"/>
    <n v="5"/>
    <n v="0"/>
    <n v="4.2"/>
    <n v="0"/>
    <n v="21"/>
    <m/>
    <m/>
    <m/>
  </r>
  <r>
    <s v="2023-07"/>
    <x v="4"/>
    <s v="UBTH"/>
    <x v="4"/>
    <s v="Admission"/>
    <s v="Male"/>
    <n v="5"/>
    <n v="5"/>
    <n v="0"/>
    <n v="3"/>
    <n v="0"/>
    <n v="15"/>
    <m/>
    <m/>
    <m/>
  </r>
  <r>
    <s v="2023-11"/>
    <x v="0"/>
    <s v="Asaba General Hospital"/>
    <x v="0"/>
    <s v="Delivery"/>
    <s v="Male"/>
    <n v="3"/>
    <n v="3"/>
    <n v="0"/>
    <n v="3.3"/>
    <n v="0"/>
    <n v="9.8999999999999986"/>
    <m/>
    <m/>
    <m/>
  </r>
  <r>
    <s v="2023-08"/>
    <x v="5"/>
    <s v="St Gerard Hospital"/>
    <x v="1"/>
    <s v="Lab Test"/>
    <s v="Male"/>
    <n v="5"/>
    <n v="5"/>
    <n v="0"/>
    <n v="3.1"/>
    <n v="0"/>
    <n v="15.5"/>
    <m/>
    <m/>
    <m/>
  </r>
  <r>
    <s v="2023-08"/>
    <x v="9"/>
    <s v="Adeoyo Maternity Hospital"/>
    <x v="5"/>
    <s v="Admission"/>
    <s v="Male"/>
    <n v="8"/>
    <n v="6"/>
    <n v="0"/>
    <n v="3.7"/>
    <n v="0"/>
    <n v="29.6"/>
    <m/>
    <m/>
    <m/>
  </r>
  <r>
    <s v="2023-07"/>
    <x v="7"/>
    <s v="UMTH"/>
    <x v="3"/>
    <s v="Admission"/>
    <s v="Male"/>
    <n v="2"/>
    <n v="2"/>
    <n v="0"/>
    <n v="0.8"/>
    <n v="0"/>
    <n v="1.6"/>
    <m/>
    <m/>
    <m/>
  </r>
  <r>
    <s v="2023-07"/>
    <x v="3"/>
    <s v="Ikeja General Hospital"/>
    <x v="2"/>
    <s v="Delivery"/>
    <s v="Male"/>
    <n v="5"/>
    <n v="5"/>
    <n v="0"/>
    <n v="2.2000000000000002"/>
    <n v="0"/>
    <n v="11"/>
    <m/>
    <m/>
    <m/>
  </r>
  <r>
    <s v="2023-05"/>
    <x v="7"/>
    <s v="Maiduguri Specialist Hospital"/>
    <x v="5"/>
    <s v="Consultation"/>
    <s v="Male"/>
    <n v="3"/>
    <n v="2"/>
    <n v="0"/>
    <n v="4.8"/>
    <n v="0"/>
    <n v="14.399999999999999"/>
    <m/>
    <m/>
    <m/>
  </r>
  <r>
    <s v="2023-11"/>
    <x v="3"/>
    <s v="LASUTH"/>
    <x v="4"/>
    <s v="Medication"/>
    <s v="Female"/>
    <n v="4"/>
    <n v="1"/>
    <n v="0"/>
    <n v="2"/>
    <n v="0"/>
    <n v="8"/>
    <m/>
    <m/>
    <m/>
  </r>
  <r>
    <s v="2023-06"/>
    <x v="0"/>
    <s v="Warri Central Hospital"/>
    <x v="1"/>
    <s v="Lab Test"/>
    <s v="Male"/>
    <n v="6"/>
    <n v="6"/>
    <n v="0"/>
    <n v="3.5"/>
    <n v="0"/>
    <n v="21"/>
    <m/>
    <m/>
    <m/>
  </r>
  <r>
    <s v="2023-02"/>
    <x v="0"/>
    <s v="Asaba General Hospital"/>
    <x v="1"/>
    <s v="Delivery"/>
    <s v="Female"/>
    <n v="5"/>
    <n v="4"/>
    <n v="1"/>
    <n v="4.0999999999999996"/>
    <n v="200"/>
    <n v="20.5"/>
    <m/>
    <m/>
    <m/>
  </r>
  <r>
    <s v="2023-11"/>
    <x v="2"/>
    <s v="NAUTH Nnewi"/>
    <x v="5"/>
    <s v="Consultation"/>
    <s v="Female"/>
    <n v="8"/>
    <n v="7"/>
    <n v="0"/>
    <n v="2.8"/>
    <n v="0"/>
    <n v="22.4"/>
    <m/>
    <m/>
    <m/>
  </r>
  <r>
    <s v="2023-10"/>
    <x v="1"/>
    <s v="Wuse District Hospital"/>
    <x v="4"/>
    <s v="Admission"/>
    <s v="Male"/>
    <n v="4"/>
    <n v="4"/>
    <n v="0"/>
    <n v="3"/>
    <n v="0"/>
    <n v="12"/>
    <m/>
    <m/>
    <m/>
  </r>
  <r>
    <s v="2023-12"/>
    <x v="5"/>
    <s v="St Gerard Hospital"/>
    <x v="1"/>
    <s v="Admission"/>
    <s v="Male"/>
    <n v="3"/>
    <n v="3"/>
    <n v="0"/>
    <n v="2.6"/>
    <n v="0"/>
    <n v="7.8000000000000007"/>
    <m/>
    <m/>
    <m/>
  </r>
  <r>
    <s v="2023-08"/>
    <x v="3"/>
    <s v="LASUTH"/>
    <x v="4"/>
    <s v="Delivery"/>
    <s v="Male"/>
    <n v="3"/>
    <n v="3"/>
    <n v="0"/>
    <n v="3.6"/>
    <n v="0"/>
    <n v="10.8"/>
    <m/>
    <m/>
    <m/>
  </r>
  <r>
    <s v="2023-07"/>
    <x v="9"/>
    <s v="Adeoyo Maternity Hospital"/>
    <x v="3"/>
    <s v="Surgery"/>
    <s v="Male"/>
    <n v="5"/>
    <n v="4"/>
    <n v="1"/>
    <n v="3.7"/>
    <n v="200"/>
    <n v="18.5"/>
    <m/>
    <m/>
    <m/>
  </r>
  <r>
    <s v="2023-07"/>
    <x v="3"/>
    <s v="Ikeja General Hospital"/>
    <x v="0"/>
    <s v="Lab Test"/>
    <s v="Male"/>
    <n v="6"/>
    <n v="5"/>
    <n v="0"/>
    <n v="3.1"/>
    <n v="0"/>
    <n v="18.600000000000001"/>
    <m/>
    <m/>
    <m/>
  </r>
  <r>
    <s v="2023-09"/>
    <x v="4"/>
    <s v="Central Hospital Benin"/>
    <x v="4"/>
    <s v="Medication"/>
    <s v="Male"/>
    <n v="5"/>
    <n v="3"/>
    <n v="0"/>
    <n v="4"/>
    <n v="0"/>
    <n v="20"/>
    <m/>
    <m/>
    <m/>
  </r>
  <r>
    <s v="2023-08"/>
    <x v="1"/>
    <s v="Wuse District Hospital"/>
    <x v="3"/>
    <s v="Delivery"/>
    <s v="Male"/>
    <n v="5"/>
    <n v="5"/>
    <n v="1"/>
    <n v="3.6"/>
    <n v="200"/>
    <n v="18"/>
    <m/>
    <m/>
    <m/>
  </r>
  <r>
    <s v="2023-12"/>
    <x v="5"/>
    <s v="Barau Dikko Hospital"/>
    <x v="3"/>
    <s v="Admission"/>
    <s v="Female"/>
    <n v="9"/>
    <n v="9"/>
    <n v="0"/>
    <n v="1.5"/>
    <n v="0"/>
    <n v="13.5"/>
    <m/>
    <m/>
    <m/>
  </r>
  <r>
    <s v="2023-04"/>
    <x v="1"/>
    <s v="National Hospital Abuja"/>
    <x v="1"/>
    <s v="Consultation"/>
    <s v="Female"/>
    <n v="4"/>
    <n v="4"/>
    <n v="0"/>
    <n v="2.2000000000000002"/>
    <n v="0"/>
    <n v="8.8000000000000007"/>
    <m/>
    <m/>
    <m/>
  </r>
  <r>
    <s v="2023-04"/>
    <x v="5"/>
    <s v="St Gerard Hospital"/>
    <x v="3"/>
    <s v="Admission"/>
    <s v="Male"/>
    <n v="7"/>
    <n v="6"/>
    <n v="1"/>
    <n v="2.9"/>
    <n v="142.85714285714286"/>
    <n v="20.3"/>
    <m/>
    <m/>
    <m/>
  </r>
  <r>
    <s v="2023-01"/>
    <x v="7"/>
    <s v="UMTH"/>
    <x v="1"/>
    <s v="Medication"/>
    <s v="Female"/>
    <n v="2"/>
    <n v="1"/>
    <n v="0"/>
    <n v="1.9"/>
    <n v="0"/>
    <n v="3.8"/>
    <m/>
    <m/>
    <m/>
  </r>
  <r>
    <s v="2023-07"/>
    <x v="6"/>
    <s v="Aminu Kano Teaching Hospital"/>
    <x v="2"/>
    <s v="Delivery"/>
    <s v="Male"/>
    <n v="0"/>
    <n v="0"/>
    <n v="0"/>
    <n v="3.1"/>
    <n v="0"/>
    <n v="0"/>
    <m/>
    <m/>
    <m/>
  </r>
  <r>
    <s v="2023-06"/>
    <x v="5"/>
    <s v="St Gerard Hospital"/>
    <x v="1"/>
    <s v="Admission"/>
    <s v="Male"/>
    <n v="4"/>
    <n v="4"/>
    <n v="0"/>
    <n v="2.1"/>
    <n v="0"/>
    <n v="8.4"/>
    <m/>
    <m/>
    <m/>
  </r>
  <r>
    <s v="2023-08"/>
    <x v="1"/>
    <s v="Wuse District Hospital"/>
    <x v="5"/>
    <s v="Admission"/>
    <s v="Female"/>
    <n v="6"/>
    <n v="5"/>
    <n v="0"/>
    <n v="4.0999999999999996"/>
    <n v="0"/>
    <n v="24.599999999999998"/>
    <m/>
    <m/>
    <m/>
  </r>
  <r>
    <s v="2023-07"/>
    <x v="0"/>
    <s v="Asaba General Hospital"/>
    <x v="3"/>
    <s v="Surgery"/>
    <s v="Female"/>
    <n v="6"/>
    <n v="5"/>
    <n v="0"/>
    <n v="4.5"/>
    <n v="0"/>
    <n v="27"/>
    <m/>
    <m/>
    <m/>
  </r>
  <r>
    <s v="2023-03"/>
    <x v="7"/>
    <s v="Maiduguri Specialist Hospital"/>
    <x v="5"/>
    <s v="Lab Test"/>
    <s v="Male"/>
    <n v="4"/>
    <n v="3"/>
    <n v="0"/>
    <n v="2.2000000000000002"/>
    <n v="0"/>
    <n v="8.8000000000000007"/>
    <m/>
    <m/>
    <m/>
  </r>
  <r>
    <s v="2023-05"/>
    <x v="3"/>
    <s v="Ikeja General Hospital"/>
    <x v="4"/>
    <s v="Surgery"/>
    <s v="Male"/>
    <n v="4"/>
    <n v="4"/>
    <n v="0"/>
    <n v="3"/>
    <n v="0"/>
    <n v="12"/>
    <m/>
    <m/>
    <m/>
  </r>
  <r>
    <s v="2023-08"/>
    <x v="2"/>
    <s v="NAUTH Nnewi"/>
    <x v="4"/>
    <s v="Consultation"/>
    <s v="Female"/>
    <n v="3"/>
    <n v="2"/>
    <n v="0"/>
    <n v="4"/>
    <n v="0"/>
    <n v="12"/>
    <m/>
    <m/>
    <m/>
  </r>
  <r>
    <s v="2023-03"/>
    <x v="1"/>
    <s v="Wuse District Hospital"/>
    <x v="0"/>
    <s v="Lab Test"/>
    <s v="Male"/>
    <n v="3"/>
    <n v="3"/>
    <n v="0"/>
    <n v="4.9000000000000004"/>
    <n v="0"/>
    <n v="14.700000000000001"/>
    <m/>
    <m/>
    <m/>
  </r>
  <r>
    <s v="2023-08"/>
    <x v="8"/>
    <s v="UPTH"/>
    <x v="2"/>
    <s v="Lab Test"/>
    <s v="Male"/>
    <n v="1"/>
    <n v="0"/>
    <n v="0"/>
    <n v="2.1"/>
    <n v="0"/>
    <n v="2.1"/>
    <m/>
    <m/>
    <m/>
  </r>
  <r>
    <s v="2023-12"/>
    <x v="7"/>
    <s v="Maiduguri Specialist Hospital"/>
    <x v="1"/>
    <s v="Lab Test"/>
    <s v="Male"/>
    <n v="2"/>
    <n v="2"/>
    <n v="1"/>
    <n v="2.2999999999999998"/>
    <n v="500"/>
    <n v="4.5999999999999996"/>
    <m/>
    <m/>
    <m/>
  </r>
  <r>
    <s v="2023-12"/>
    <x v="3"/>
    <s v="Ikeja General Hospital"/>
    <x v="5"/>
    <s v="Surgery"/>
    <s v="Male"/>
    <n v="4"/>
    <n v="4"/>
    <n v="0"/>
    <n v="2.7"/>
    <n v="0"/>
    <n v="10.8"/>
    <m/>
    <m/>
    <m/>
  </r>
  <r>
    <s v="2023-09"/>
    <x v="6"/>
    <s v="Murtala Mohammed Hospital"/>
    <x v="5"/>
    <s v="Surgery"/>
    <s v="Female"/>
    <n v="3"/>
    <n v="3"/>
    <n v="1"/>
    <n v="3.1"/>
    <n v="333.33333333333331"/>
    <n v="9.3000000000000007"/>
    <m/>
    <m/>
    <m/>
  </r>
  <r>
    <s v="2023-04"/>
    <x v="5"/>
    <s v="Barau Dikko Hospital"/>
    <x v="0"/>
    <s v="Lab Test"/>
    <s v="Male"/>
    <n v="7"/>
    <n v="6"/>
    <n v="0"/>
    <n v="3.9"/>
    <n v="0"/>
    <n v="27.3"/>
    <m/>
    <m/>
    <m/>
  </r>
  <r>
    <s v="2023-12"/>
    <x v="6"/>
    <s v="Murtala Mohammed Hospital"/>
    <x v="4"/>
    <s v="Medication"/>
    <s v="Female"/>
    <n v="4"/>
    <n v="4"/>
    <n v="0"/>
    <n v="2.1"/>
    <n v="0"/>
    <n v="8.4"/>
    <m/>
    <m/>
    <m/>
  </r>
  <r>
    <s v="2023-01"/>
    <x v="6"/>
    <s v="Murtala Mohammed Hospital"/>
    <x v="0"/>
    <s v="Surgery"/>
    <s v="Male"/>
    <n v="5"/>
    <n v="4"/>
    <n v="1"/>
    <n v="4.5"/>
    <n v="200"/>
    <n v="22.5"/>
    <m/>
    <m/>
    <m/>
  </r>
  <r>
    <s v="2023-05"/>
    <x v="0"/>
    <s v="Warri Central Hospital"/>
    <x v="3"/>
    <s v="Lab Test"/>
    <s v="Male"/>
    <n v="2"/>
    <n v="2"/>
    <n v="0"/>
    <n v="2.2999999999999998"/>
    <n v="0"/>
    <n v="4.5999999999999996"/>
    <m/>
    <m/>
    <m/>
  </r>
  <r>
    <s v="2023-06"/>
    <x v="0"/>
    <s v="Warri Central Hospital"/>
    <x v="3"/>
    <s v="Lab Test"/>
    <s v="Male"/>
    <n v="4"/>
    <n v="4"/>
    <n v="0"/>
    <n v="4"/>
    <n v="0"/>
    <n v="16"/>
    <m/>
    <m/>
    <m/>
  </r>
  <r>
    <s v="2023-02"/>
    <x v="5"/>
    <s v="Barau Dikko Hospital"/>
    <x v="0"/>
    <s v="Lab Test"/>
    <s v="Female"/>
    <n v="1"/>
    <n v="1"/>
    <n v="0"/>
    <n v="1.7"/>
    <n v="0"/>
    <n v="1.7"/>
    <m/>
    <m/>
    <m/>
  </r>
  <r>
    <s v="2023-08"/>
    <x v="2"/>
    <s v="NAUTH Nnewi"/>
    <x v="2"/>
    <s v="Surgery"/>
    <s v="Male"/>
    <n v="2"/>
    <n v="1"/>
    <n v="0"/>
    <n v="1.6"/>
    <n v="0"/>
    <n v="3.2"/>
    <m/>
    <m/>
    <m/>
  </r>
  <r>
    <s v="2023-10"/>
    <x v="5"/>
    <s v="St Gerard Hospital"/>
    <x v="1"/>
    <s v="Delivery"/>
    <s v="Female"/>
    <n v="5"/>
    <n v="5"/>
    <n v="0"/>
    <n v="4"/>
    <n v="0"/>
    <n v="20"/>
    <m/>
    <m/>
    <m/>
  </r>
  <r>
    <s v="2023-07"/>
    <x v="6"/>
    <s v="Murtala Mohammed Hospital"/>
    <x v="3"/>
    <s v="Lab Test"/>
    <s v="Female"/>
    <n v="4"/>
    <n v="4"/>
    <n v="0"/>
    <n v="3.1"/>
    <n v="0"/>
    <n v="12.4"/>
    <m/>
    <m/>
    <m/>
  </r>
  <r>
    <s v="2023-04"/>
    <x v="8"/>
    <s v="UPTH"/>
    <x v="2"/>
    <s v="Admission"/>
    <s v="Male"/>
    <n v="7"/>
    <n v="5"/>
    <n v="0"/>
    <n v="2.2999999999999998"/>
    <n v="0"/>
    <n v="16.099999999999998"/>
    <m/>
    <m/>
    <m/>
  </r>
  <r>
    <s v="2023-07"/>
    <x v="8"/>
    <s v="UPTH"/>
    <x v="5"/>
    <s v="Delivery"/>
    <s v="Male"/>
    <n v="3"/>
    <n v="2"/>
    <n v="0"/>
    <n v="2.1"/>
    <n v="0"/>
    <n v="6.3000000000000007"/>
    <m/>
    <m/>
    <m/>
  </r>
  <r>
    <s v="2023-02"/>
    <x v="3"/>
    <s v="LASUTH"/>
    <x v="2"/>
    <s v="Medication"/>
    <s v="Female"/>
    <n v="4"/>
    <n v="4"/>
    <n v="0"/>
    <n v="2.2000000000000002"/>
    <n v="0"/>
    <n v="8.8000000000000007"/>
    <m/>
    <m/>
    <m/>
  </r>
  <r>
    <s v="2023-07"/>
    <x v="4"/>
    <s v="Central Hospital Benin"/>
    <x v="2"/>
    <s v="Medication"/>
    <s v="Female"/>
    <n v="4"/>
    <n v="4"/>
    <n v="1"/>
    <n v="3.4"/>
    <n v="250"/>
    <n v="13.6"/>
    <m/>
    <m/>
    <m/>
  </r>
  <r>
    <s v="2023-01"/>
    <x v="0"/>
    <s v="Asaba General Hospital"/>
    <x v="2"/>
    <s v="Medication"/>
    <s v="Male"/>
    <n v="8"/>
    <n v="8"/>
    <n v="0"/>
    <n v="5.6"/>
    <n v="0"/>
    <n v="44.8"/>
    <m/>
    <m/>
    <m/>
  </r>
  <r>
    <s v="2023-05"/>
    <x v="6"/>
    <s v="Murtala Mohammed Hospital"/>
    <x v="3"/>
    <s v="Medication"/>
    <s v="Female"/>
    <n v="5"/>
    <n v="5"/>
    <n v="0"/>
    <n v="3.3"/>
    <n v="0"/>
    <n v="16.5"/>
    <m/>
    <m/>
    <m/>
  </r>
  <r>
    <s v="2023-10"/>
    <x v="4"/>
    <s v="UBTH"/>
    <x v="0"/>
    <s v="Consultation"/>
    <s v="Male"/>
    <n v="6"/>
    <n v="6"/>
    <n v="1"/>
    <n v="5"/>
    <n v="166.66666666666666"/>
    <n v="30"/>
    <m/>
    <m/>
    <m/>
  </r>
  <r>
    <s v="2023-04"/>
    <x v="7"/>
    <s v="Maiduguri Specialist Hospital"/>
    <x v="5"/>
    <s v="Surgery"/>
    <s v="Male"/>
    <n v="2"/>
    <n v="1"/>
    <n v="0"/>
    <n v="3.4"/>
    <n v="0"/>
    <n v="6.8"/>
    <m/>
    <m/>
    <m/>
  </r>
  <r>
    <s v="2023-04"/>
    <x v="1"/>
    <s v="National Hospital Abuja"/>
    <x v="4"/>
    <s v="Delivery"/>
    <s v="Female"/>
    <n v="3"/>
    <n v="3"/>
    <n v="0"/>
    <n v="3.9"/>
    <n v="0"/>
    <n v="11.7"/>
    <m/>
    <m/>
    <m/>
  </r>
  <r>
    <s v="2023-07"/>
    <x v="5"/>
    <s v="Barau Dikko Hospital"/>
    <x v="4"/>
    <s v="Delivery"/>
    <s v="Female"/>
    <n v="6"/>
    <n v="5"/>
    <n v="0"/>
    <n v="2.8"/>
    <n v="0"/>
    <n v="16.799999999999997"/>
    <m/>
    <m/>
    <m/>
  </r>
  <r>
    <s v="2023-01"/>
    <x v="9"/>
    <s v="UCH Ibadan"/>
    <x v="5"/>
    <s v="Consultation"/>
    <s v="Male"/>
    <n v="4"/>
    <n v="4"/>
    <n v="0"/>
    <n v="2.8"/>
    <n v="0"/>
    <n v="11.2"/>
    <m/>
    <m/>
    <m/>
  </r>
  <r>
    <s v="2023-10"/>
    <x v="7"/>
    <s v="UMTH"/>
    <x v="2"/>
    <s v="Surgery"/>
    <s v="Male"/>
    <n v="6"/>
    <n v="6"/>
    <n v="0"/>
    <n v="4.5"/>
    <n v="0"/>
    <n v="27"/>
    <m/>
    <m/>
    <m/>
  </r>
  <r>
    <s v="2023-06"/>
    <x v="3"/>
    <s v="LASUTH"/>
    <x v="5"/>
    <s v="Admission"/>
    <s v="Female"/>
    <n v="5"/>
    <n v="3"/>
    <n v="0"/>
    <n v="4.3"/>
    <n v="0"/>
    <n v="21.5"/>
    <m/>
    <m/>
    <m/>
  </r>
  <r>
    <s v="2023-06"/>
    <x v="4"/>
    <s v="Central Hospital Benin"/>
    <x v="5"/>
    <s v="Surgery"/>
    <s v="Female"/>
    <n v="3"/>
    <n v="3"/>
    <n v="0"/>
    <n v="2.2999999999999998"/>
    <n v="0"/>
    <n v="6.8999999999999995"/>
    <m/>
    <m/>
    <m/>
  </r>
  <r>
    <s v="2023-02"/>
    <x v="4"/>
    <s v="Central Hospital Benin"/>
    <x v="4"/>
    <s v="Medication"/>
    <s v="Female"/>
    <n v="8"/>
    <n v="7"/>
    <n v="0"/>
    <n v="2.5"/>
    <n v="0"/>
    <n v="20"/>
    <m/>
    <m/>
    <m/>
  </r>
  <r>
    <s v="2023-07"/>
    <x v="4"/>
    <s v="Central Hospital Benin"/>
    <x v="0"/>
    <s v="Delivery"/>
    <s v="Female"/>
    <n v="6"/>
    <n v="6"/>
    <n v="1"/>
    <n v="1.6"/>
    <n v="166.66666666666666"/>
    <n v="9.6000000000000014"/>
    <m/>
    <m/>
    <m/>
  </r>
  <r>
    <s v="2023-03"/>
    <x v="5"/>
    <s v="St Gerard Hospital"/>
    <x v="4"/>
    <s v="Admission"/>
    <s v="Male"/>
    <n v="6"/>
    <n v="6"/>
    <n v="0"/>
    <n v="2.1"/>
    <n v="0"/>
    <n v="12.600000000000001"/>
    <m/>
    <m/>
    <m/>
  </r>
  <r>
    <s v="2023-06"/>
    <x v="9"/>
    <s v="UCH Ibadan"/>
    <x v="0"/>
    <s v="Lab Test"/>
    <s v="Female"/>
    <n v="3"/>
    <n v="3"/>
    <n v="0"/>
    <n v="2.9"/>
    <n v="0"/>
    <n v="8.6999999999999993"/>
    <m/>
    <m/>
    <m/>
  </r>
  <r>
    <s v="2023-05"/>
    <x v="4"/>
    <s v="Central Hospital Benin"/>
    <x v="1"/>
    <s v="Admission"/>
    <s v="Male"/>
    <n v="7"/>
    <n v="6"/>
    <n v="0"/>
    <n v="0.9"/>
    <n v="0"/>
    <n v="6.3"/>
    <m/>
    <m/>
    <m/>
  </r>
  <r>
    <s v="2023-03"/>
    <x v="2"/>
    <s v="Amaku General Hospital"/>
    <x v="1"/>
    <s v="Consultation"/>
    <s v="Female"/>
    <n v="7"/>
    <n v="6"/>
    <n v="0"/>
    <n v="2.8"/>
    <n v="0"/>
    <n v="19.599999999999998"/>
    <m/>
    <m/>
    <m/>
  </r>
  <r>
    <s v="2023-08"/>
    <x v="2"/>
    <s v="NAUTH Nnewi"/>
    <x v="0"/>
    <s v="Surgery"/>
    <s v="Male"/>
    <n v="4"/>
    <n v="4"/>
    <n v="0"/>
    <n v="3.4"/>
    <n v="0"/>
    <n v="13.6"/>
    <m/>
    <m/>
    <m/>
  </r>
  <r>
    <s v="2023-06"/>
    <x v="4"/>
    <s v="Central Hospital Benin"/>
    <x v="0"/>
    <s v="Consultation"/>
    <s v="Female"/>
    <n v="7"/>
    <n v="5"/>
    <n v="0"/>
    <n v="3.1"/>
    <n v="0"/>
    <n v="21.7"/>
    <m/>
    <m/>
    <m/>
  </r>
  <r>
    <s v="2023-08"/>
    <x v="3"/>
    <s v="Ikeja General Hospital"/>
    <x v="4"/>
    <s v="Lab Test"/>
    <s v="Female"/>
    <n v="6"/>
    <n v="5"/>
    <n v="0"/>
    <n v="3"/>
    <n v="0"/>
    <n v="18"/>
    <m/>
    <m/>
    <m/>
  </r>
  <r>
    <s v="2023-06"/>
    <x v="0"/>
    <s v="Warri Central Hospital"/>
    <x v="3"/>
    <s v="Lab Test"/>
    <s v="Female"/>
    <n v="7"/>
    <n v="6"/>
    <n v="0"/>
    <n v="1.6"/>
    <n v="0"/>
    <n v="11.200000000000001"/>
    <m/>
    <m/>
    <m/>
  </r>
  <r>
    <s v="2023-11"/>
    <x v="9"/>
    <s v="UCH Ibadan"/>
    <x v="5"/>
    <s v="Consultation"/>
    <s v="Male"/>
    <n v="4"/>
    <n v="4"/>
    <n v="0"/>
    <n v="3.7"/>
    <n v="0"/>
    <n v="14.8"/>
    <m/>
    <m/>
    <m/>
  </r>
  <r>
    <s v="2023-07"/>
    <x v="4"/>
    <s v="Central Hospital Benin"/>
    <x v="2"/>
    <s v="Delivery"/>
    <s v="Male"/>
    <n v="5"/>
    <n v="3"/>
    <n v="0"/>
    <n v="2.2999999999999998"/>
    <n v="0"/>
    <n v="11.5"/>
    <m/>
    <m/>
    <m/>
  </r>
  <r>
    <s v="2023-10"/>
    <x v="3"/>
    <s v="LASUTH"/>
    <x v="1"/>
    <s v="Consultation"/>
    <s v="Male"/>
    <n v="4"/>
    <n v="2"/>
    <n v="0"/>
    <n v="3.5"/>
    <n v="0"/>
    <n v="14"/>
    <m/>
    <m/>
    <m/>
  </r>
  <r>
    <s v="2023-12"/>
    <x v="7"/>
    <s v="Maiduguri Specialist Hospital"/>
    <x v="2"/>
    <s v="Consultation"/>
    <s v="Male"/>
    <n v="4"/>
    <n v="3"/>
    <n v="0"/>
    <n v="2.8"/>
    <n v="0"/>
    <n v="11.2"/>
    <m/>
    <m/>
    <m/>
  </r>
  <r>
    <s v="2023-12"/>
    <x v="7"/>
    <s v="Maiduguri Specialist Hospital"/>
    <x v="4"/>
    <s v="Surgery"/>
    <s v="Female"/>
    <n v="6"/>
    <n v="6"/>
    <n v="0"/>
    <n v="1.5"/>
    <n v="0"/>
    <n v="9"/>
    <m/>
    <m/>
    <m/>
  </r>
  <r>
    <s v="2023-07"/>
    <x v="9"/>
    <s v="Adeoyo Maternity Hospital"/>
    <x v="1"/>
    <s v="Delivery"/>
    <s v="Male"/>
    <n v="3"/>
    <n v="2"/>
    <n v="0"/>
    <n v="1.7"/>
    <n v="0"/>
    <n v="5.0999999999999996"/>
    <m/>
    <m/>
    <m/>
  </r>
  <r>
    <s v="2023-02"/>
    <x v="8"/>
    <s v="Braithwaite Memorial Hospital"/>
    <x v="4"/>
    <s v="Delivery"/>
    <s v="Female"/>
    <n v="4"/>
    <n v="3"/>
    <n v="0"/>
    <n v="2.6"/>
    <n v="0"/>
    <n v="10.4"/>
    <m/>
    <m/>
    <m/>
  </r>
  <r>
    <s v="2023-06"/>
    <x v="0"/>
    <s v="Asaba General Hospital"/>
    <x v="5"/>
    <s v="Consultation"/>
    <s v="Male"/>
    <n v="6"/>
    <n v="6"/>
    <n v="0"/>
    <n v="2.4"/>
    <n v="0"/>
    <n v="14.399999999999999"/>
    <m/>
    <m/>
    <m/>
  </r>
  <r>
    <s v="2023-08"/>
    <x v="9"/>
    <s v="Adeoyo Maternity Hospital"/>
    <x v="2"/>
    <s v="Lab Test"/>
    <s v="Female"/>
    <n v="4"/>
    <n v="4"/>
    <n v="1"/>
    <n v="4.5"/>
    <n v="250"/>
    <n v="18"/>
    <m/>
    <m/>
    <m/>
  </r>
  <r>
    <s v="2023-03"/>
    <x v="1"/>
    <s v="Wuse District Hospital"/>
    <x v="3"/>
    <s v="Medication"/>
    <s v="Female"/>
    <n v="2"/>
    <n v="2"/>
    <n v="0"/>
    <n v="1.9"/>
    <n v="0"/>
    <n v="3.8"/>
    <m/>
    <m/>
    <m/>
  </r>
  <r>
    <s v="2023-06"/>
    <x v="3"/>
    <s v="Ikeja General Hospital"/>
    <x v="2"/>
    <s v="Lab Test"/>
    <s v="Male"/>
    <n v="2"/>
    <n v="2"/>
    <n v="0"/>
    <n v="5.9"/>
    <n v="0"/>
    <n v="11.8"/>
    <m/>
    <m/>
    <m/>
  </r>
  <r>
    <s v="2023-05"/>
    <x v="4"/>
    <s v="Central Hospital Benin"/>
    <x v="2"/>
    <s v="Delivery"/>
    <s v="Female"/>
    <n v="5"/>
    <n v="4"/>
    <n v="0"/>
    <n v="3.3"/>
    <n v="0"/>
    <n v="16.5"/>
    <m/>
    <m/>
    <m/>
  </r>
  <r>
    <s v="2023-06"/>
    <x v="1"/>
    <s v="National Hospital Abuja"/>
    <x v="1"/>
    <s v="Medication"/>
    <s v="Male"/>
    <n v="5"/>
    <n v="5"/>
    <n v="1"/>
    <n v="2.1"/>
    <n v="200"/>
    <n v="10.5"/>
    <m/>
    <m/>
    <m/>
  </r>
  <r>
    <s v="2023-03"/>
    <x v="6"/>
    <s v="Aminu Kano Teaching Hospital"/>
    <x v="2"/>
    <s v="Surgery"/>
    <s v="Male"/>
    <n v="7"/>
    <n v="7"/>
    <n v="0"/>
    <n v="3.2"/>
    <n v="0"/>
    <n v="22.400000000000002"/>
    <m/>
    <m/>
    <m/>
  </r>
  <r>
    <s v="2023-09"/>
    <x v="5"/>
    <s v="St Gerard Hospital"/>
    <x v="1"/>
    <s v="Consultation"/>
    <s v="Male"/>
    <n v="7"/>
    <n v="6"/>
    <n v="0"/>
    <n v="2.6"/>
    <n v="0"/>
    <n v="18.2"/>
    <m/>
    <m/>
    <m/>
  </r>
  <r>
    <s v="2023-03"/>
    <x v="4"/>
    <s v="UBTH"/>
    <x v="3"/>
    <s v="Surgery"/>
    <s v="Male"/>
    <n v="5"/>
    <n v="5"/>
    <n v="1"/>
    <n v="3.6"/>
    <n v="200"/>
    <n v="18"/>
    <m/>
    <m/>
    <m/>
  </r>
  <r>
    <s v="2023-11"/>
    <x v="5"/>
    <s v="Barau Dikko Hospital"/>
    <x v="0"/>
    <s v="Surgery"/>
    <s v="Male"/>
    <n v="2"/>
    <n v="2"/>
    <n v="0"/>
    <n v="2.2000000000000002"/>
    <n v="0"/>
    <n v="4.4000000000000004"/>
    <m/>
    <m/>
    <m/>
  </r>
  <r>
    <s v="2023-12"/>
    <x v="1"/>
    <s v="National Hospital Abuja"/>
    <x v="0"/>
    <s v="Delivery"/>
    <s v="Female"/>
    <n v="5"/>
    <n v="5"/>
    <n v="0"/>
    <n v="2.7"/>
    <n v="0"/>
    <n v="13.5"/>
    <m/>
    <m/>
    <m/>
  </r>
  <r>
    <s v="2023-04"/>
    <x v="8"/>
    <s v="UPTH"/>
    <x v="3"/>
    <s v="Delivery"/>
    <s v="Male"/>
    <n v="7"/>
    <n v="7"/>
    <n v="0"/>
    <n v="3.6"/>
    <n v="0"/>
    <n v="25.2"/>
    <m/>
    <m/>
    <m/>
  </r>
  <r>
    <s v="2023-03"/>
    <x v="0"/>
    <s v="Asaba General Hospital"/>
    <x v="2"/>
    <s v="Delivery"/>
    <s v="Male"/>
    <n v="5"/>
    <n v="4"/>
    <n v="0"/>
    <n v="3.5"/>
    <n v="0"/>
    <n v="17.5"/>
    <m/>
    <m/>
    <m/>
  </r>
  <r>
    <s v="2023-11"/>
    <x v="0"/>
    <s v="Warri Central Hospital"/>
    <x v="0"/>
    <s v="Surgery"/>
    <s v="Female"/>
    <n v="2"/>
    <n v="2"/>
    <n v="0"/>
    <n v="-0.3"/>
    <n v="0"/>
    <n v="-0.6"/>
    <m/>
    <m/>
    <m/>
  </r>
  <r>
    <s v="2023-11"/>
    <x v="8"/>
    <s v="UPTH"/>
    <x v="1"/>
    <s v="Surgery"/>
    <s v="Female"/>
    <n v="2"/>
    <n v="2"/>
    <n v="0"/>
    <n v="4.2"/>
    <n v="0"/>
    <n v="8.4"/>
    <m/>
    <m/>
    <m/>
  </r>
  <r>
    <s v="2023-04"/>
    <x v="1"/>
    <s v="National Hospital Abuja"/>
    <x v="3"/>
    <s v="Surgery"/>
    <s v="Female"/>
    <n v="6"/>
    <n v="6"/>
    <n v="0"/>
    <n v="2.9"/>
    <n v="0"/>
    <n v="17.399999999999999"/>
    <m/>
    <m/>
    <m/>
  </r>
  <r>
    <s v="2023-03"/>
    <x v="1"/>
    <s v="National Hospital Abuja"/>
    <x v="1"/>
    <s v="Delivery"/>
    <s v="Female"/>
    <n v="11"/>
    <n v="9"/>
    <n v="1"/>
    <n v="3.1"/>
    <n v="90.909090909090907"/>
    <n v="34.1"/>
    <m/>
    <m/>
    <m/>
  </r>
  <r>
    <s v="2023-02"/>
    <x v="4"/>
    <s v="UBTH"/>
    <x v="0"/>
    <s v="Delivery"/>
    <s v="Male"/>
    <n v="6"/>
    <n v="6"/>
    <n v="0"/>
    <n v="3.2"/>
    <n v="0"/>
    <n v="19.200000000000003"/>
    <m/>
    <m/>
    <m/>
  </r>
  <r>
    <s v="2023-01"/>
    <x v="5"/>
    <s v="St Gerard Hospital"/>
    <x v="3"/>
    <s v="Medication"/>
    <s v="Male"/>
    <n v="4"/>
    <n v="4"/>
    <n v="0"/>
    <n v="4.2"/>
    <n v="0"/>
    <n v="16.8"/>
    <m/>
    <m/>
    <m/>
  </r>
  <r>
    <s v="2023-07"/>
    <x v="5"/>
    <s v="St Gerard Hospital"/>
    <x v="3"/>
    <s v="Lab Test"/>
    <s v="Male"/>
    <n v="4"/>
    <n v="4"/>
    <n v="0"/>
    <n v="2.1"/>
    <n v="0"/>
    <n v="8.4"/>
    <m/>
    <m/>
    <m/>
  </r>
  <r>
    <s v="2023-06"/>
    <x v="6"/>
    <s v="Murtala Mohammed Hospital"/>
    <x v="4"/>
    <s v="Lab Test"/>
    <s v="Male"/>
    <n v="5"/>
    <n v="5"/>
    <n v="0"/>
    <n v="3.3"/>
    <n v="0"/>
    <n v="16.5"/>
    <m/>
    <m/>
    <m/>
  </r>
  <r>
    <s v="2023-11"/>
    <x v="5"/>
    <s v="Barau Dikko Hospital"/>
    <x v="1"/>
    <s v="Consultation"/>
    <s v="Female"/>
    <n v="6"/>
    <n v="6"/>
    <n v="2"/>
    <n v="4"/>
    <n v="333.33333333333331"/>
    <n v="24"/>
    <m/>
    <m/>
    <m/>
  </r>
  <r>
    <s v="2023-02"/>
    <x v="5"/>
    <s v="St Gerard Hospital"/>
    <x v="0"/>
    <s v="Admission"/>
    <s v="Female"/>
    <n v="2"/>
    <n v="1"/>
    <n v="0"/>
    <n v="1.3"/>
    <n v="0"/>
    <n v="2.6"/>
    <m/>
    <m/>
    <m/>
  </r>
  <r>
    <s v="2023-11"/>
    <x v="3"/>
    <s v="LASUTH"/>
    <x v="5"/>
    <s v="Delivery"/>
    <s v="Female"/>
    <n v="11"/>
    <n v="11"/>
    <n v="0"/>
    <n v="0.6"/>
    <n v="0"/>
    <n v="6.6"/>
    <m/>
    <m/>
    <m/>
  </r>
  <r>
    <s v="2023-12"/>
    <x v="6"/>
    <s v="Murtala Mohammed Hospital"/>
    <x v="2"/>
    <s v="Lab Test"/>
    <s v="Male"/>
    <n v="5"/>
    <n v="4"/>
    <n v="0"/>
    <n v="3.2"/>
    <n v="0"/>
    <n v="16"/>
    <m/>
    <m/>
    <m/>
  </r>
  <r>
    <s v="2023-10"/>
    <x v="4"/>
    <s v="Central Hospital Benin"/>
    <x v="3"/>
    <s v="Surgery"/>
    <s v="Female"/>
    <n v="4"/>
    <n v="4"/>
    <n v="0"/>
    <n v="2.2999999999999998"/>
    <n v="0"/>
    <n v="9.1999999999999993"/>
    <m/>
    <m/>
    <m/>
  </r>
  <r>
    <s v="2023-07"/>
    <x v="9"/>
    <s v="UCH Ibadan"/>
    <x v="3"/>
    <s v="Medication"/>
    <s v="Female"/>
    <n v="4"/>
    <n v="4"/>
    <n v="1"/>
    <n v="2.6"/>
    <n v="250"/>
    <n v="10.4"/>
    <m/>
    <m/>
    <m/>
  </r>
  <r>
    <s v="2023-09"/>
    <x v="2"/>
    <s v="NAUTH Nnewi"/>
    <x v="3"/>
    <s v="Surgery"/>
    <s v="Female"/>
    <n v="3"/>
    <n v="3"/>
    <n v="0"/>
    <n v="2.1"/>
    <n v="0"/>
    <n v="6.3000000000000007"/>
    <m/>
    <m/>
    <m/>
  </r>
  <r>
    <s v="2023-04"/>
    <x v="0"/>
    <s v="Asaba General Hospital"/>
    <x v="3"/>
    <s v="Admission"/>
    <s v="Female"/>
    <n v="6"/>
    <n v="5"/>
    <n v="0"/>
    <n v="2.2999999999999998"/>
    <n v="0"/>
    <n v="13.799999999999999"/>
    <m/>
    <m/>
    <m/>
  </r>
  <r>
    <s v="2023-05"/>
    <x v="9"/>
    <s v="Adeoyo Maternity Hospital"/>
    <x v="4"/>
    <s v="Medication"/>
    <s v="Female"/>
    <n v="4"/>
    <n v="4"/>
    <n v="0"/>
    <n v="2.9"/>
    <n v="0"/>
    <n v="11.6"/>
    <m/>
    <m/>
    <m/>
  </r>
  <r>
    <s v="2023-02"/>
    <x v="4"/>
    <s v="Central Hospital Benin"/>
    <x v="5"/>
    <s v="Delivery"/>
    <s v="Male"/>
    <n v="8"/>
    <n v="8"/>
    <n v="0"/>
    <n v="3.3"/>
    <n v="0"/>
    <n v="26.4"/>
    <m/>
    <m/>
    <m/>
  </r>
  <r>
    <s v="2023-12"/>
    <x v="4"/>
    <s v="UBTH"/>
    <x v="4"/>
    <s v="Lab Test"/>
    <s v="Female"/>
    <n v="5"/>
    <n v="4"/>
    <n v="0"/>
    <n v="3.1"/>
    <n v="0"/>
    <n v="15.5"/>
    <m/>
    <m/>
    <m/>
  </r>
  <r>
    <s v="2023-09"/>
    <x v="1"/>
    <s v="Wuse District Hospital"/>
    <x v="0"/>
    <s v="Admission"/>
    <s v="Male"/>
    <n v="5"/>
    <n v="5"/>
    <n v="1"/>
    <n v="2.9"/>
    <n v="200"/>
    <n v="14.5"/>
    <m/>
    <m/>
    <m/>
  </r>
  <r>
    <s v="2023-02"/>
    <x v="4"/>
    <s v="UBTH"/>
    <x v="3"/>
    <s v="Consultation"/>
    <s v="Male"/>
    <n v="6"/>
    <n v="6"/>
    <n v="0"/>
    <n v="1.2"/>
    <n v="0"/>
    <n v="7.1999999999999993"/>
    <m/>
    <m/>
    <m/>
  </r>
  <r>
    <s v="2023-05"/>
    <x v="5"/>
    <s v="St Gerard Hospital"/>
    <x v="0"/>
    <s v="Lab Test"/>
    <s v="Male"/>
    <n v="4"/>
    <n v="4"/>
    <n v="1"/>
    <n v="2.2999999999999998"/>
    <n v="250"/>
    <n v="9.1999999999999993"/>
    <m/>
    <m/>
    <m/>
  </r>
  <r>
    <s v="2023-05"/>
    <x v="0"/>
    <s v="Warri Central Hospital"/>
    <x v="2"/>
    <s v="Surgery"/>
    <s v="Female"/>
    <n v="5"/>
    <n v="5"/>
    <n v="1"/>
    <n v="2.9"/>
    <n v="200"/>
    <n v="14.5"/>
    <m/>
    <m/>
    <m/>
  </r>
  <r>
    <s v="2023-06"/>
    <x v="5"/>
    <s v="Barau Dikko Hospital"/>
    <x v="4"/>
    <s v="Delivery"/>
    <s v="Male"/>
    <n v="5"/>
    <n v="5"/>
    <n v="0"/>
    <n v="3.8"/>
    <n v="0"/>
    <n v="19"/>
    <m/>
    <m/>
    <m/>
  </r>
  <r>
    <s v="2023-09"/>
    <x v="4"/>
    <s v="Central Hospital Benin"/>
    <x v="4"/>
    <s v="Admission"/>
    <s v="Male"/>
    <n v="4"/>
    <n v="4"/>
    <n v="0"/>
    <n v="1"/>
    <n v="0"/>
    <n v="4"/>
    <m/>
    <m/>
    <m/>
  </r>
  <r>
    <s v="2023-09"/>
    <x v="1"/>
    <s v="Wuse District Hospital"/>
    <x v="4"/>
    <s v="Lab Test"/>
    <s v="Female"/>
    <n v="8"/>
    <n v="7"/>
    <n v="1"/>
    <n v="3.5"/>
    <n v="125"/>
    <n v="28"/>
    <m/>
    <m/>
    <m/>
  </r>
  <r>
    <s v="2023-08"/>
    <x v="4"/>
    <s v="UBTH"/>
    <x v="5"/>
    <s v="Delivery"/>
    <s v="Female"/>
    <n v="4"/>
    <n v="4"/>
    <n v="0"/>
    <n v="4.7"/>
    <n v="0"/>
    <n v="18.8"/>
    <m/>
    <m/>
    <m/>
  </r>
  <r>
    <s v="2023-06"/>
    <x v="3"/>
    <s v="Ikeja General Hospital"/>
    <x v="3"/>
    <s v="Lab Test"/>
    <s v="Male"/>
    <n v="4"/>
    <n v="3"/>
    <n v="0"/>
    <n v="2.1"/>
    <n v="0"/>
    <n v="8.4"/>
    <m/>
    <m/>
    <m/>
  </r>
  <r>
    <s v="2023-07"/>
    <x v="5"/>
    <s v="St Gerard Hospital"/>
    <x v="0"/>
    <s v="Surgery"/>
    <s v="Male"/>
    <n v="8"/>
    <n v="8"/>
    <n v="0"/>
    <n v="2"/>
    <n v="0"/>
    <n v="16"/>
    <m/>
    <m/>
    <m/>
  </r>
  <r>
    <s v="2023-04"/>
    <x v="5"/>
    <s v="St Gerard Hospital"/>
    <x v="4"/>
    <s v="Delivery"/>
    <s v="Male"/>
    <n v="2"/>
    <n v="2"/>
    <n v="0"/>
    <n v="3.5"/>
    <n v="0"/>
    <n v="7"/>
    <m/>
    <m/>
    <m/>
  </r>
  <r>
    <s v="2023-12"/>
    <x v="5"/>
    <s v="Barau Dikko Hospital"/>
    <x v="0"/>
    <s v="Medication"/>
    <s v="Male"/>
    <n v="8"/>
    <n v="8"/>
    <n v="1"/>
    <n v="3.3"/>
    <n v="125"/>
    <n v="26.4"/>
    <m/>
    <m/>
    <m/>
  </r>
  <r>
    <s v="2023-10"/>
    <x v="0"/>
    <s v="Asaba General Hospital"/>
    <x v="0"/>
    <s v="Delivery"/>
    <s v="Male"/>
    <n v="7"/>
    <n v="7"/>
    <n v="0"/>
    <n v="4.7"/>
    <n v="0"/>
    <n v="32.9"/>
    <m/>
    <m/>
    <m/>
  </r>
  <r>
    <s v="2023-05"/>
    <x v="2"/>
    <s v="Amaku General Hospital"/>
    <x v="3"/>
    <s v="Delivery"/>
    <s v="Female"/>
    <n v="7"/>
    <n v="7"/>
    <n v="1"/>
    <n v="4.2"/>
    <n v="142.85714285714286"/>
    <n v="29.400000000000002"/>
    <m/>
    <m/>
    <m/>
  </r>
  <r>
    <s v="2023-06"/>
    <x v="8"/>
    <s v="UPTH"/>
    <x v="1"/>
    <s v="Admission"/>
    <s v="Male"/>
    <n v="2"/>
    <n v="1"/>
    <n v="0"/>
    <n v="3"/>
    <n v="0"/>
    <n v="6"/>
    <m/>
    <m/>
    <m/>
  </r>
  <r>
    <s v="2023-03"/>
    <x v="5"/>
    <s v="St Gerard Hospital"/>
    <x v="0"/>
    <s v="Surgery"/>
    <s v="Male"/>
    <n v="3"/>
    <n v="3"/>
    <n v="0"/>
    <n v="3.5"/>
    <n v="0"/>
    <n v="10.5"/>
    <m/>
    <m/>
    <m/>
  </r>
  <r>
    <s v="2023-12"/>
    <x v="0"/>
    <s v="Asaba General Hospital"/>
    <x v="1"/>
    <s v="Lab Test"/>
    <s v="Male"/>
    <n v="6"/>
    <n v="5"/>
    <n v="0"/>
    <n v="3.6"/>
    <n v="0"/>
    <n v="21.6"/>
    <m/>
    <m/>
    <m/>
  </r>
  <r>
    <s v="2023-07"/>
    <x v="6"/>
    <s v="Aminu Kano Teaching Hospital"/>
    <x v="2"/>
    <s v="Admission"/>
    <s v="Female"/>
    <n v="3"/>
    <n v="3"/>
    <n v="0"/>
    <n v="3.4"/>
    <n v="0"/>
    <n v="10.199999999999999"/>
    <m/>
    <m/>
    <m/>
  </r>
  <r>
    <s v="2023-09"/>
    <x v="9"/>
    <s v="UCH Ibadan"/>
    <x v="5"/>
    <s v="Delivery"/>
    <s v="Male"/>
    <n v="4"/>
    <n v="3"/>
    <n v="0"/>
    <n v="1.6"/>
    <n v="0"/>
    <n v="6.4"/>
    <m/>
    <m/>
    <m/>
  </r>
  <r>
    <s v="2023-06"/>
    <x v="3"/>
    <s v="Ikeja General Hospital"/>
    <x v="1"/>
    <s v="Admission"/>
    <s v="Male"/>
    <n v="3"/>
    <n v="3"/>
    <n v="0"/>
    <n v="2.4"/>
    <n v="0"/>
    <n v="7.1999999999999993"/>
    <m/>
    <m/>
    <m/>
  </r>
  <r>
    <s v="2023-07"/>
    <x v="9"/>
    <s v="UCH Ibadan"/>
    <x v="5"/>
    <s v="Surgery"/>
    <s v="Female"/>
    <n v="5"/>
    <n v="5"/>
    <n v="0"/>
    <n v="2.2999999999999998"/>
    <n v="0"/>
    <n v="11.5"/>
    <m/>
    <m/>
    <m/>
  </r>
  <r>
    <s v="2023-09"/>
    <x v="1"/>
    <s v="Wuse District Hospital"/>
    <x v="0"/>
    <s v="Lab Test"/>
    <s v="Male"/>
    <n v="3"/>
    <n v="2"/>
    <n v="0"/>
    <n v="1.4"/>
    <n v="0"/>
    <n v="4.1999999999999993"/>
    <m/>
    <m/>
    <m/>
  </r>
  <r>
    <s v="2023-10"/>
    <x v="7"/>
    <s v="Maiduguri Specialist Hospital"/>
    <x v="0"/>
    <s v="Delivery"/>
    <s v="Male"/>
    <n v="3"/>
    <n v="3"/>
    <n v="0"/>
    <n v="4.0999999999999996"/>
    <n v="0"/>
    <n v="12.299999999999999"/>
    <m/>
    <m/>
    <m/>
  </r>
  <r>
    <s v="2023-10"/>
    <x v="1"/>
    <s v="National Hospital Abuja"/>
    <x v="5"/>
    <s v="Admission"/>
    <s v="Male"/>
    <n v="2"/>
    <n v="2"/>
    <n v="0"/>
    <n v="3.1"/>
    <n v="0"/>
    <n v="6.2"/>
    <m/>
    <m/>
    <m/>
  </r>
  <r>
    <s v="2023-10"/>
    <x v="4"/>
    <s v="Central Hospital Benin"/>
    <x v="3"/>
    <s v="Consultation"/>
    <s v="Female"/>
    <n v="6"/>
    <n v="6"/>
    <n v="1"/>
    <n v="3.5"/>
    <n v="166.66666666666666"/>
    <n v="21"/>
    <m/>
    <m/>
    <m/>
  </r>
  <r>
    <s v="2023-03"/>
    <x v="2"/>
    <s v="NAUTH Nnewi"/>
    <x v="0"/>
    <s v="Delivery"/>
    <s v="Female"/>
    <n v="4"/>
    <n v="3"/>
    <n v="0"/>
    <n v="4.9000000000000004"/>
    <n v="0"/>
    <n v="19.600000000000001"/>
    <m/>
    <m/>
    <m/>
  </r>
  <r>
    <s v="2023-10"/>
    <x v="4"/>
    <s v="UBTH"/>
    <x v="2"/>
    <s v="Medication"/>
    <s v="Male"/>
    <n v="7"/>
    <n v="7"/>
    <n v="0"/>
    <n v="3.3"/>
    <n v="0"/>
    <n v="23.099999999999998"/>
    <m/>
    <m/>
    <m/>
  </r>
  <r>
    <s v="2023-11"/>
    <x v="1"/>
    <s v="Wuse District Hospital"/>
    <x v="3"/>
    <s v="Admission"/>
    <s v="Female"/>
    <n v="4"/>
    <n v="4"/>
    <n v="0"/>
    <n v="3"/>
    <n v="0"/>
    <n v="12"/>
    <m/>
    <m/>
    <m/>
  </r>
  <r>
    <s v="2023-02"/>
    <x v="5"/>
    <s v="Barau Dikko Hospital"/>
    <x v="2"/>
    <s v="Admission"/>
    <s v="Female"/>
    <n v="2"/>
    <n v="2"/>
    <n v="0"/>
    <n v="3.2"/>
    <n v="0"/>
    <n v="6.4"/>
    <m/>
    <m/>
    <m/>
  </r>
  <r>
    <s v="2023-01"/>
    <x v="1"/>
    <s v="National Hospital Abuja"/>
    <x v="4"/>
    <s v="Delivery"/>
    <s v="Male"/>
    <n v="3"/>
    <n v="3"/>
    <n v="0"/>
    <n v="1.8"/>
    <n v="0"/>
    <n v="5.4"/>
    <m/>
    <m/>
    <m/>
  </r>
  <r>
    <s v="2023-01"/>
    <x v="7"/>
    <s v="UMTH"/>
    <x v="3"/>
    <s v="Lab Test"/>
    <s v="Female"/>
    <n v="5"/>
    <n v="5"/>
    <n v="0"/>
    <n v="3.4"/>
    <n v="0"/>
    <n v="17"/>
    <m/>
    <m/>
    <m/>
  </r>
  <r>
    <s v="2023-04"/>
    <x v="4"/>
    <s v="UBTH"/>
    <x v="2"/>
    <s v="Consultation"/>
    <s v="Male"/>
    <n v="3"/>
    <n v="3"/>
    <n v="0"/>
    <n v="2.6"/>
    <n v="0"/>
    <n v="7.8000000000000007"/>
    <m/>
    <m/>
    <m/>
  </r>
  <r>
    <s v="2023-04"/>
    <x v="3"/>
    <s v="Ikeja General Hospital"/>
    <x v="5"/>
    <s v="Medication"/>
    <s v="Female"/>
    <n v="3"/>
    <n v="3"/>
    <n v="0"/>
    <n v="3.3"/>
    <n v="0"/>
    <n v="9.8999999999999986"/>
    <m/>
    <m/>
    <m/>
  </r>
  <r>
    <s v="2023-04"/>
    <x v="0"/>
    <s v="Warri Central Hospital"/>
    <x v="4"/>
    <s v="Lab Test"/>
    <s v="Female"/>
    <n v="6"/>
    <n v="5"/>
    <n v="0"/>
    <n v="3.8"/>
    <n v="0"/>
    <n v="22.799999999999997"/>
    <m/>
    <m/>
    <m/>
  </r>
  <r>
    <s v="2023-12"/>
    <x v="8"/>
    <s v="UPTH"/>
    <x v="5"/>
    <s v="Lab Test"/>
    <s v="Female"/>
    <n v="6"/>
    <n v="6"/>
    <n v="0"/>
    <n v="4.9000000000000004"/>
    <n v="0"/>
    <n v="29.400000000000002"/>
    <m/>
    <m/>
    <m/>
  </r>
  <r>
    <s v="2023-08"/>
    <x v="3"/>
    <s v="LASUTH"/>
    <x v="0"/>
    <s v="Surgery"/>
    <s v="Female"/>
    <n v="4"/>
    <n v="4"/>
    <n v="0"/>
    <n v="2.9"/>
    <n v="0"/>
    <n v="11.6"/>
    <m/>
    <m/>
    <m/>
  </r>
  <r>
    <s v="2023-05"/>
    <x v="3"/>
    <s v="Ikeja General Hospital"/>
    <x v="2"/>
    <s v="Surgery"/>
    <s v="Female"/>
    <n v="6"/>
    <n v="6"/>
    <n v="0"/>
    <n v="1.3"/>
    <n v="0"/>
    <n v="7.8000000000000007"/>
    <m/>
    <m/>
    <m/>
  </r>
  <r>
    <s v="2023-03"/>
    <x v="0"/>
    <s v="Warri Central Hospital"/>
    <x v="5"/>
    <s v="Medication"/>
    <s v="Male"/>
    <n v="7"/>
    <n v="7"/>
    <n v="2"/>
    <n v="2.6"/>
    <n v="285.71428571428572"/>
    <n v="18.2"/>
    <m/>
    <m/>
    <m/>
  </r>
  <r>
    <s v="2023-04"/>
    <x v="3"/>
    <s v="Ikeja General Hospital"/>
    <x v="5"/>
    <s v="Delivery"/>
    <s v="Female"/>
    <n v="5"/>
    <n v="4"/>
    <n v="0"/>
    <n v="3.7"/>
    <n v="0"/>
    <n v="18.5"/>
    <m/>
    <m/>
    <m/>
  </r>
  <r>
    <s v="2023-03"/>
    <x v="8"/>
    <s v="UPTH"/>
    <x v="1"/>
    <s v="Consultation"/>
    <s v="Female"/>
    <n v="5"/>
    <n v="5"/>
    <n v="1"/>
    <n v="3.5"/>
    <n v="200"/>
    <n v="17.5"/>
    <m/>
    <m/>
    <m/>
  </r>
  <r>
    <s v="2023-08"/>
    <x v="3"/>
    <s v="Ikeja General Hospital"/>
    <x v="0"/>
    <s v="Lab Test"/>
    <s v="Male"/>
    <n v="4"/>
    <n v="4"/>
    <n v="1"/>
    <n v="2.7"/>
    <n v="250"/>
    <n v="10.8"/>
    <m/>
    <m/>
    <m/>
  </r>
  <r>
    <s v="2023-12"/>
    <x v="7"/>
    <s v="UMTH"/>
    <x v="0"/>
    <s v="Medication"/>
    <s v="Male"/>
    <n v="3"/>
    <n v="3"/>
    <n v="0"/>
    <n v="3.1"/>
    <n v="0"/>
    <n v="9.3000000000000007"/>
    <m/>
    <m/>
    <m/>
  </r>
  <r>
    <s v="2023-07"/>
    <x v="4"/>
    <s v="UBTH"/>
    <x v="3"/>
    <s v="Surgery"/>
    <s v="Male"/>
    <n v="5"/>
    <n v="4"/>
    <n v="0"/>
    <n v="2.2999999999999998"/>
    <n v="0"/>
    <n v="11.5"/>
    <m/>
    <m/>
    <m/>
  </r>
  <r>
    <s v="2023-09"/>
    <x v="5"/>
    <s v="St Gerard Hospital"/>
    <x v="0"/>
    <s v="Admission"/>
    <s v="Female"/>
    <n v="6"/>
    <n v="4"/>
    <n v="0"/>
    <n v="2.7"/>
    <n v="0"/>
    <n v="16.200000000000003"/>
    <m/>
    <m/>
    <m/>
  </r>
  <r>
    <s v="2023-01"/>
    <x v="5"/>
    <s v="St Gerard Hospital"/>
    <x v="5"/>
    <s v="Consultation"/>
    <s v="Male"/>
    <n v="4"/>
    <n v="4"/>
    <n v="0"/>
    <n v="2.2999999999999998"/>
    <n v="0"/>
    <n v="9.1999999999999993"/>
    <m/>
    <m/>
    <m/>
  </r>
  <r>
    <s v="2023-07"/>
    <x v="8"/>
    <s v="Braithwaite Memorial Hospital"/>
    <x v="3"/>
    <s v="Consultation"/>
    <s v="Male"/>
    <n v="5"/>
    <n v="4"/>
    <n v="2"/>
    <n v="2.7"/>
    <n v="400"/>
    <n v="13.5"/>
    <m/>
    <m/>
    <m/>
  </r>
  <r>
    <s v="2023-10"/>
    <x v="5"/>
    <s v="Barau Dikko Hospital"/>
    <x v="5"/>
    <s v="Medication"/>
    <s v="Female"/>
    <n v="3"/>
    <n v="2"/>
    <n v="0"/>
    <n v="3"/>
    <n v="0"/>
    <n v="9"/>
    <m/>
    <m/>
    <m/>
  </r>
  <r>
    <s v="2023-09"/>
    <x v="8"/>
    <s v="Braithwaite Memorial Hospital"/>
    <x v="5"/>
    <s v="Medication"/>
    <s v="Female"/>
    <n v="12"/>
    <n v="12"/>
    <n v="0"/>
    <n v="4.3"/>
    <n v="0"/>
    <n v="51.599999999999994"/>
    <m/>
    <m/>
    <m/>
  </r>
  <r>
    <s v="2023-11"/>
    <x v="2"/>
    <s v="Amaku General Hospital"/>
    <x v="2"/>
    <s v="Lab Test"/>
    <s v="Male"/>
    <n v="3"/>
    <n v="3"/>
    <n v="0"/>
    <n v="3.1"/>
    <n v="0"/>
    <n v="9.3000000000000007"/>
    <m/>
    <m/>
    <m/>
  </r>
  <r>
    <s v="2023-09"/>
    <x v="3"/>
    <s v="LASUTH"/>
    <x v="0"/>
    <s v="Admission"/>
    <s v="Female"/>
    <n v="4"/>
    <n v="2"/>
    <n v="0"/>
    <n v="2.4"/>
    <n v="0"/>
    <n v="9.6"/>
    <m/>
    <m/>
    <m/>
  </r>
  <r>
    <s v="2023-10"/>
    <x v="6"/>
    <s v="Murtala Mohammed Hospital"/>
    <x v="3"/>
    <s v="Surgery"/>
    <s v="Female"/>
    <n v="6"/>
    <n v="6"/>
    <n v="0"/>
    <n v="2.5"/>
    <n v="0"/>
    <n v="15"/>
    <m/>
    <m/>
    <m/>
  </r>
  <r>
    <s v="2023-03"/>
    <x v="6"/>
    <s v="Aminu Kano Teaching Hospital"/>
    <x v="3"/>
    <s v="Delivery"/>
    <s v="Male"/>
    <n v="8"/>
    <n v="6"/>
    <n v="0"/>
    <n v="1.1000000000000001"/>
    <n v="0"/>
    <n v="8.8000000000000007"/>
    <m/>
    <m/>
    <m/>
  </r>
  <r>
    <s v="2023-09"/>
    <x v="9"/>
    <s v="Adeoyo Maternity Hospital"/>
    <x v="2"/>
    <s v="Lab Test"/>
    <s v="Male"/>
    <n v="7"/>
    <n v="7"/>
    <n v="0"/>
    <n v="3.8"/>
    <n v="0"/>
    <n v="26.599999999999998"/>
    <m/>
    <m/>
    <m/>
  </r>
  <r>
    <s v="2023-01"/>
    <x v="2"/>
    <s v="Amaku General Hospital"/>
    <x v="2"/>
    <s v="Delivery"/>
    <s v="Female"/>
    <n v="5"/>
    <n v="4"/>
    <n v="0"/>
    <n v="2.9"/>
    <n v="0"/>
    <n v="14.5"/>
    <m/>
    <m/>
    <m/>
  </r>
  <r>
    <s v="2023-11"/>
    <x v="4"/>
    <s v="UBTH"/>
    <x v="2"/>
    <s v="Surgery"/>
    <s v="Female"/>
    <n v="8"/>
    <n v="8"/>
    <n v="1"/>
    <n v="2.2000000000000002"/>
    <n v="125"/>
    <n v="17.600000000000001"/>
    <m/>
    <m/>
    <m/>
  </r>
  <r>
    <s v="2023-01"/>
    <x v="7"/>
    <s v="UMTH"/>
    <x v="2"/>
    <s v="Delivery"/>
    <s v="Female"/>
    <n v="6"/>
    <n v="6"/>
    <n v="0"/>
    <n v="1.7"/>
    <n v="0"/>
    <n v="10.199999999999999"/>
    <m/>
    <m/>
    <m/>
  </r>
  <r>
    <s v="2023-06"/>
    <x v="3"/>
    <s v="LASUTH"/>
    <x v="0"/>
    <s v="Admission"/>
    <s v="Female"/>
    <n v="8"/>
    <n v="8"/>
    <n v="0"/>
    <n v="3.1"/>
    <n v="0"/>
    <n v="24.8"/>
    <m/>
    <m/>
    <m/>
  </r>
  <r>
    <s v="2023-10"/>
    <x v="4"/>
    <s v="Central Hospital Benin"/>
    <x v="3"/>
    <s v="Surgery"/>
    <s v="Female"/>
    <n v="4"/>
    <n v="4"/>
    <n v="0"/>
    <n v="1.7"/>
    <n v="0"/>
    <n v="6.8"/>
    <m/>
    <m/>
    <m/>
  </r>
  <r>
    <s v="2023-10"/>
    <x v="8"/>
    <s v="UPTH"/>
    <x v="0"/>
    <s v="Admission"/>
    <s v="Male"/>
    <n v="6"/>
    <n v="3"/>
    <n v="0"/>
    <n v="3.9"/>
    <n v="0"/>
    <n v="23.4"/>
    <m/>
    <m/>
    <m/>
  </r>
  <r>
    <s v="2023-06"/>
    <x v="0"/>
    <s v="Asaba General Hospital"/>
    <x v="1"/>
    <s v="Lab Test"/>
    <s v="Female"/>
    <n v="6"/>
    <n v="5"/>
    <n v="1"/>
    <n v="2.5"/>
    <n v="166.66666666666666"/>
    <n v="15"/>
    <m/>
    <m/>
    <m/>
  </r>
  <r>
    <s v="2023-12"/>
    <x v="1"/>
    <s v="National Hospital Abuja"/>
    <x v="5"/>
    <s v="Medication"/>
    <s v="Female"/>
    <n v="4"/>
    <n v="4"/>
    <n v="0"/>
    <n v="2.6"/>
    <n v="0"/>
    <n v="10.4"/>
    <m/>
    <m/>
    <m/>
  </r>
  <r>
    <s v="2023-09"/>
    <x v="9"/>
    <s v="Adeoyo Maternity Hospital"/>
    <x v="4"/>
    <s v="Admission"/>
    <s v="Female"/>
    <n v="5"/>
    <n v="5"/>
    <n v="1"/>
    <n v="2.6"/>
    <n v="200"/>
    <n v="13"/>
    <m/>
    <m/>
    <m/>
  </r>
  <r>
    <s v="2023-11"/>
    <x v="4"/>
    <s v="Central Hospital Benin"/>
    <x v="3"/>
    <s v="Consultation"/>
    <s v="Female"/>
    <n v="6"/>
    <n v="6"/>
    <n v="0"/>
    <n v="3.5"/>
    <n v="0"/>
    <n v="21"/>
    <m/>
    <m/>
    <m/>
  </r>
  <r>
    <s v="2023-10"/>
    <x v="6"/>
    <s v="Murtala Mohammed Hospital"/>
    <x v="0"/>
    <s v="Surgery"/>
    <s v="Female"/>
    <n v="2"/>
    <n v="1"/>
    <n v="0"/>
    <n v="3.6"/>
    <n v="0"/>
    <n v="7.2"/>
    <m/>
    <m/>
    <m/>
  </r>
  <r>
    <s v="2023-05"/>
    <x v="7"/>
    <s v="UMTH"/>
    <x v="3"/>
    <s v="Delivery"/>
    <s v="Female"/>
    <n v="7"/>
    <n v="7"/>
    <n v="1"/>
    <n v="0.3"/>
    <n v="142.85714285714286"/>
    <n v="2.1"/>
    <m/>
    <m/>
    <m/>
  </r>
  <r>
    <s v="2023-06"/>
    <x v="4"/>
    <s v="Central Hospital Benin"/>
    <x v="4"/>
    <s v="Consultation"/>
    <s v="Male"/>
    <n v="4"/>
    <n v="4"/>
    <n v="0"/>
    <n v="3"/>
    <n v="0"/>
    <n v="12"/>
    <m/>
    <m/>
    <m/>
  </r>
  <r>
    <s v="2023-04"/>
    <x v="6"/>
    <s v="Murtala Mohammed Hospital"/>
    <x v="3"/>
    <s v="Delivery"/>
    <s v="Female"/>
    <n v="6"/>
    <n v="5"/>
    <n v="1"/>
    <n v="2.2000000000000002"/>
    <n v="166.66666666666666"/>
    <n v="13.200000000000001"/>
    <m/>
    <m/>
    <m/>
  </r>
  <r>
    <s v="2023-12"/>
    <x v="1"/>
    <s v="Wuse District Hospital"/>
    <x v="2"/>
    <s v="Delivery"/>
    <s v="Female"/>
    <n v="4"/>
    <n v="3"/>
    <n v="0"/>
    <n v="3.2"/>
    <n v="0"/>
    <n v="12.8"/>
    <m/>
    <m/>
    <m/>
  </r>
  <r>
    <s v="2023-12"/>
    <x v="5"/>
    <s v="St Gerard Hospital"/>
    <x v="2"/>
    <s v="Surgery"/>
    <s v="Female"/>
    <n v="10"/>
    <n v="9"/>
    <n v="1"/>
    <n v="3.1"/>
    <n v="100"/>
    <n v="31"/>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Delta"/>
    <x v="0"/>
    <x v="0"/>
    <s v="Admission"/>
    <x v="0"/>
    <n v="5"/>
    <x v="0"/>
    <n v="1"/>
    <n v="4.5999999999999996"/>
    <x v="0"/>
    <n v="23"/>
    <n v="2301"/>
    <n v="2551"/>
    <m/>
    <n v="243"/>
  </r>
  <r>
    <x v="0"/>
    <s v="FCT"/>
    <x v="1"/>
    <x v="0"/>
    <s v="Delivery"/>
    <x v="1"/>
    <n v="3"/>
    <x v="1"/>
    <n v="0"/>
    <n v="3.8"/>
    <x v="1"/>
    <n v="11.399999999999999"/>
    <m/>
    <m/>
    <m/>
    <n v="4852"/>
  </r>
  <r>
    <x v="1"/>
    <s v="FCT"/>
    <x v="1"/>
    <x v="1"/>
    <s v="Surgery"/>
    <x v="1"/>
    <n v="5"/>
    <x v="0"/>
    <n v="0"/>
    <n v="4.5"/>
    <x v="1"/>
    <n v="22.5"/>
    <m/>
    <m/>
    <m/>
    <n v="5.0082440230832644E-2"/>
  </r>
  <r>
    <x v="2"/>
    <s v="Anambra"/>
    <x v="2"/>
    <x v="2"/>
    <s v="Consultation"/>
    <x v="0"/>
    <n v="3"/>
    <x v="1"/>
    <n v="0"/>
    <n v="2.8"/>
    <x v="1"/>
    <n v="8.3999999999999986"/>
    <m/>
    <m/>
    <m/>
    <m/>
  </r>
  <r>
    <x v="2"/>
    <s v="Lagos"/>
    <x v="3"/>
    <x v="1"/>
    <s v="Lab Test"/>
    <x v="0"/>
    <n v="5"/>
    <x v="2"/>
    <n v="0"/>
    <n v="3"/>
    <x v="1"/>
    <n v="15"/>
    <m/>
    <m/>
    <m/>
    <m/>
  </r>
  <r>
    <x v="3"/>
    <s v="Lagos"/>
    <x v="3"/>
    <x v="3"/>
    <s v="Admission"/>
    <x v="1"/>
    <n v="3"/>
    <x v="1"/>
    <n v="0"/>
    <n v="1.9"/>
    <x v="1"/>
    <n v="5.6999999999999993"/>
    <m/>
    <m/>
    <m/>
    <m/>
  </r>
  <r>
    <x v="4"/>
    <s v="Edo"/>
    <x v="4"/>
    <x v="1"/>
    <s v="Consultation"/>
    <x v="1"/>
    <n v="8"/>
    <x v="3"/>
    <n v="0"/>
    <n v="2"/>
    <x v="1"/>
    <n v="16"/>
    <m/>
    <m/>
    <m/>
    <m/>
  </r>
  <r>
    <x v="5"/>
    <s v="Kaduna"/>
    <x v="5"/>
    <x v="3"/>
    <s v="Consultation"/>
    <x v="1"/>
    <n v="5"/>
    <x v="2"/>
    <n v="0"/>
    <n v="1.4"/>
    <x v="1"/>
    <n v="7"/>
    <m/>
    <m/>
    <m/>
    <m/>
  </r>
  <r>
    <x v="4"/>
    <s v="Kaduna"/>
    <x v="6"/>
    <x v="4"/>
    <s v="Admission"/>
    <x v="0"/>
    <n v="3"/>
    <x v="4"/>
    <n v="0"/>
    <n v="3.9"/>
    <x v="1"/>
    <n v="11.7"/>
    <m/>
    <m/>
    <m/>
    <m/>
  </r>
  <r>
    <x v="2"/>
    <s v="Kano"/>
    <x v="7"/>
    <x v="5"/>
    <s v="Consultation"/>
    <x v="0"/>
    <n v="2"/>
    <x v="5"/>
    <n v="0"/>
    <n v="3.8"/>
    <x v="1"/>
    <n v="7.6"/>
    <m/>
    <m/>
    <m/>
    <m/>
  </r>
  <r>
    <x v="6"/>
    <s v="Kaduna"/>
    <x v="6"/>
    <x v="0"/>
    <s v="Surgery"/>
    <x v="1"/>
    <n v="2"/>
    <x v="4"/>
    <n v="0"/>
    <n v="3.8"/>
    <x v="1"/>
    <n v="7.6"/>
    <m/>
    <m/>
    <m/>
    <m/>
  </r>
  <r>
    <x v="3"/>
    <s v="Kano"/>
    <x v="8"/>
    <x v="5"/>
    <s v="Delivery"/>
    <x v="0"/>
    <n v="6"/>
    <x v="6"/>
    <n v="0"/>
    <n v="3.3"/>
    <x v="1"/>
    <n v="19.799999999999997"/>
    <m/>
    <m/>
    <m/>
    <m/>
  </r>
  <r>
    <x v="0"/>
    <s v="Delta"/>
    <x v="0"/>
    <x v="1"/>
    <s v="Admission"/>
    <x v="1"/>
    <n v="1"/>
    <x v="5"/>
    <n v="0"/>
    <n v="3.1"/>
    <x v="1"/>
    <n v="3.1"/>
    <m/>
    <m/>
    <m/>
    <m/>
  </r>
  <r>
    <x v="7"/>
    <s v="Borno"/>
    <x v="9"/>
    <x v="0"/>
    <s v="Lab Test"/>
    <x v="1"/>
    <n v="5"/>
    <x v="0"/>
    <n v="0"/>
    <n v="1"/>
    <x v="1"/>
    <n v="5"/>
    <m/>
    <m/>
    <m/>
    <m/>
  </r>
  <r>
    <x v="5"/>
    <s v="Rivers"/>
    <x v="10"/>
    <x v="3"/>
    <s v="Admission"/>
    <x v="0"/>
    <n v="11"/>
    <x v="7"/>
    <n v="0"/>
    <n v="3.3"/>
    <x v="1"/>
    <n v="36.299999999999997"/>
    <m/>
    <m/>
    <m/>
    <m/>
  </r>
  <r>
    <x v="8"/>
    <s v="Edo"/>
    <x v="11"/>
    <x v="2"/>
    <s v="Delivery"/>
    <x v="1"/>
    <n v="1"/>
    <x v="5"/>
    <n v="0"/>
    <n v="3.3"/>
    <x v="1"/>
    <n v="3.3"/>
    <m/>
    <m/>
    <m/>
    <m/>
  </r>
  <r>
    <x v="2"/>
    <s v="Delta"/>
    <x v="12"/>
    <x v="0"/>
    <s v="Medication"/>
    <x v="1"/>
    <n v="4"/>
    <x v="1"/>
    <n v="0"/>
    <n v="3"/>
    <x v="1"/>
    <n v="12"/>
    <m/>
    <m/>
    <m/>
    <m/>
  </r>
  <r>
    <x v="7"/>
    <s v="Kaduna"/>
    <x v="6"/>
    <x v="1"/>
    <s v="Lab Test"/>
    <x v="0"/>
    <n v="2"/>
    <x v="4"/>
    <n v="0"/>
    <n v="1.3"/>
    <x v="1"/>
    <n v="2.6"/>
    <m/>
    <m/>
    <m/>
    <m/>
  </r>
  <r>
    <x v="1"/>
    <s v="Edo"/>
    <x v="11"/>
    <x v="3"/>
    <s v="Consultation"/>
    <x v="0"/>
    <n v="3"/>
    <x v="1"/>
    <n v="0"/>
    <n v="4.0999999999999996"/>
    <x v="1"/>
    <n v="12.299999999999999"/>
    <m/>
    <m/>
    <m/>
    <m/>
  </r>
  <r>
    <x v="4"/>
    <s v="Delta"/>
    <x v="0"/>
    <x v="4"/>
    <s v="Surgery"/>
    <x v="1"/>
    <n v="6"/>
    <x v="0"/>
    <n v="0"/>
    <n v="3.8"/>
    <x v="1"/>
    <n v="22.799999999999997"/>
    <m/>
    <m/>
    <m/>
    <m/>
  </r>
  <r>
    <x v="8"/>
    <s v="Rivers"/>
    <x v="10"/>
    <x v="2"/>
    <s v="Lab Test"/>
    <x v="1"/>
    <n v="2"/>
    <x v="4"/>
    <n v="0"/>
    <n v="1.4"/>
    <x v="1"/>
    <n v="2.8"/>
    <m/>
    <m/>
    <m/>
    <m/>
  </r>
  <r>
    <x v="7"/>
    <s v="Rivers"/>
    <x v="10"/>
    <x v="0"/>
    <s v="Surgery"/>
    <x v="1"/>
    <n v="5"/>
    <x v="0"/>
    <n v="0"/>
    <n v="3.1"/>
    <x v="1"/>
    <n v="15.5"/>
    <m/>
    <m/>
    <m/>
    <m/>
  </r>
  <r>
    <x v="1"/>
    <s v="Delta"/>
    <x v="0"/>
    <x v="3"/>
    <s v="Lab Test"/>
    <x v="0"/>
    <n v="8"/>
    <x v="6"/>
    <n v="1"/>
    <n v="1.6"/>
    <x v="2"/>
    <n v="12.8"/>
    <m/>
    <m/>
    <m/>
    <m/>
  </r>
  <r>
    <x v="8"/>
    <s v="Kaduna"/>
    <x v="6"/>
    <x v="4"/>
    <s v="Admission"/>
    <x v="1"/>
    <n v="7"/>
    <x v="0"/>
    <n v="0"/>
    <n v="4.2"/>
    <x v="1"/>
    <n v="29.400000000000002"/>
    <m/>
    <m/>
    <m/>
    <m/>
  </r>
  <r>
    <x v="7"/>
    <s v="Kano"/>
    <x v="8"/>
    <x v="5"/>
    <s v="Consultation"/>
    <x v="1"/>
    <n v="1"/>
    <x v="5"/>
    <n v="0"/>
    <n v="3.2"/>
    <x v="1"/>
    <n v="3.2"/>
    <m/>
    <m/>
    <m/>
    <m/>
  </r>
  <r>
    <x v="8"/>
    <s v="Borno"/>
    <x v="13"/>
    <x v="4"/>
    <s v="Lab Test"/>
    <x v="1"/>
    <n v="5"/>
    <x v="2"/>
    <n v="0"/>
    <n v="1.8"/>
    <x v="1"/>
    <n v="9"/>
    <m/>
    <m/>
    <m/>
    <m/>
  </r>
  <r>
    <x v="6"/>
    <s v="Edo"/>
    <x v="11"/>
    <x v="0"/>
    <s v="Lab Test"/>
    <x v="0"/>
    <n v="5"/>
    <x v="0"/>
    <n v="1"/>
    <n v="3.9"/>
    <x v="0"/>
    <n v="19.5"/>
    <m/>
    <m/>
    <m/>
    <m/>
  </r>
  <r>
    <x v="2"/>
    <s v="Kaduna"/>
    <x v="5"/>
    <x v="4"/>
    <s v="Consultation"/>
    <x v="1"/>
    <n v="7"/>
    <x v="8"/>
    <n v="0"/>
    <n v="2.8"/>
    <x v="1"/>
    <n v="19.599999999999998"/>
    <m/>
    <m/>
    <m/>
    <m/>
  </r>
  <r>
    <x v="1"/>
    <s v="Edo"/>
    <x v="11"/>
    <x v="2"/>
    <s v="Delivery"/>
    <x v="0"/>
    <n v="5"/>
    <x v="1"/>
    <n v="0"/>
    <n v="2.5"/>
    <x v="1"/>
    <n v="12.5"/>
    <m/>
    <m/>
    <m/>
    <m/>
  </r>
  <r>
    <x v="9"/>
    <s v="Borno"/>
    <x v="13"/>
    <x v="2"/>
    <s v="Medication"/>
    <x v="0"/>
    <n v="6"/>
    <x v="0"/>
    <n v="0"/>
    <n v="3.8"/>
    <x v="1"/>
    <n v="22.799999999999997"/>
    <m/>
    <m/>
    <m/>
    <m/>
  </r>
  <r>
    <x v="3"/>
    <s v="FCT"/>
    <x v="1"/>
    <x v="5"/>
    <s v="Surgery"/>
    <x v="1"/>
    <n v="8"/>
    <x v="3"/>
    <n v="1"/>
    <n v="3.3"/>
    <x v="2"/>
    <n v="26.4"/>
    <m/>
    <m/>
    <m/>
    <m/>
  </r>
  <r>
    <x v="6"/>
    <s v="Kaduna"/>
    <x v="6"/>
    <x v="3"/>
    <s v="Medication"/>
    <x v="0"/>
    <n v="10"/>
    <x v="9"/>
    <n v="0"/>
    <n v="3.3"/>
    <x v="1"/>
    <n v="33"/>
    <m/>
    <m/>
    <m/>
    <m/>
  </r>
  <r>
    <x v="7"/>
    <s v="Oyo"/>
    <x v="14"/>
    <x v="4"/>
    <s v="Consultation"/>
    <x v="0"/>
    <n v="4"/>
    <x v="2"/>
    <n v="1"/>
    <n v="2.1"/>
    <x v="3"/>
    <n v="8.4"/>
    <m/>
    <m/>
    <m/>
    <m/>
  </r>
  <r>
    <x v="6"/>
    <s v="FCT"/>
    <x v="1"/>
    <x v="2"/>
    <s v="Medication"/>
    <x v="0"/>
    <n v="4"/>
    <x v="2"/>
    <n v="0"/>
    <n v="2.7"/>
    <x v="1"/>
    <n v="10.8"/>
    <m/>
    <m/>
    <m/>
    <m/>
  </r>
  <r>
    <x v="2"/>
    <s v="Edo"/>
    <x v="4"/>
    <x v="5"/>
    <s v="Delivery"/>
    <x v="0"/>
    <n v="8"/>
    <x v="3"/>
    <n v="0"/>
    <n v="2.2000000000000002"/>
    <x v="1"/>
    <n v="17.600000000000001"/>
    <m/>
    <m/>
    <m/>
    <m/>
  </r>
  <r>
    <x v="4"/>
    <s v="Kaduna"/>
    <x v="6"/>
    <x v="0"/>
    <s v="Surgery"/>
    <x v="1"/>
    <n v="3"/>
    <x v="1"/>
    <n v="0"/>
    <n v="4.7"/>
    <x v="1"/>
    <n v="14.100000000000001"/>
    <m/>
    <m/>
    <m/>
    <m/>
  </r>
  <r>
    <x v="8"/>
    <s v="Lagos"/>
    <x v="15"/>
    <x v="2"/>
    <s v="Surgery"/>
    <x v="0"/>
    <n v="7"/>
    <x v="6"/>
    <n v="0"/>
    <n v="2.8"/>
    <x v="1"/>
    <n v="19.599999999999998"/>
    <m/>
    <m/>
    <m/>
    <m/>
  </r>
  <r>
    <x v="10"/>
    <s v="Edo"/>
    <x v="11"/>
    <x v="1"/>
    <s v="Lab Test"/>
    <x v="0"/>
    <n v="3"/>
    <x v="1"/>
    <n v="0"/>
    <n v="4.9000000000000004"/>
    <x v="1"/>
    <n v="14.700000000000001"/>
    <m/>
    <m/>
    <m/>
    <m/>
  </r>
  <r>
    <x v="8"/>
    <s v="Borno"/>
    <x v="13"/>
    <x v="0"/>
    <s v="Admission"/>
    <x v="0"/>
    <n v="3"/>
    <x v="1"/>
    <n v="0"/>
    <n v="3.4"/>
    <x v="1"/>
    <n v="10.199999999999999"/>
    <m/>
    <m/>
    <m/>
    <m/>
  </r>
  <r>
    <x v="3"/>
    <s v="Kaduna"/>
    <x v="6"/>
    <x v="2"/>
    <s v="Surgery"/>
    <x v="1"/>
    <n v="3"/>
    <x v="1"/>
    <n v="1"/>
    <n v="3.9"/>
    <x v="4"/>
    <n v="11.7"/>
    <m/>
    <m/>
    <m/>
    <m/>
  </r>
  <r>
    <x v="2"/>
    <s v="FCT"/>
    <x v="16"/>
    <x v="2"/>
    <s v="Surgery"/>
    <x v="0"/>
    <n v="9"/>
    <x v="9"/>
    <n v="0"/>
    <n v="2.5"/>
    <x v="1"/>
    <n v="22.5"/>
    <m/>
    <m/>
    <m/>
    <m/>
  </r>
  <r>
    <x v="5"/>
    <s v="Edo"/>
    <x v="4"/>
    <x v="2"/>
    <s v="Medication"/>
    <x v="1"/>
    <n v="2"/>
    <x v="5"/>
    <n v="0"/>
    <n v="3.2"/>
    <x v="1"/>
    <n v="6.4"/>
    <m/>
    <m/>
    <m/>
    <m/>
  </r>
  <r>
    <x v="0"/>
    <s v="Kaduna"/>
    <x v="5"/>
    <x v="5"/>
    <s v="Consultation"/>
    <x v="1"/>
    <n v="7"/>
    <x v="6"/>
    <n v="1"/>
    <n v="3"/>
    <x v="5"/>
    <n v="21"/>
    <m/>
    <m/>
    <m/>
    <m/>
  </r>
  <r>
    <x v="10"/>
    <s v="Kano"/>
    <x v="8"/>
    <x v="4"/>
    <s v="Delivery"/>
    <x v="0"/>
    <n v="8"/>
    <x v="6"/>
    <n v="0"/>
    <n v="3.1"/>
    <x v="1"/>
    <n v="24.8"/>
    <m/>
    <m/>
    <m/>
    <m/>
  </r>
  <r>
    <x v="0"/>
    <s v="Rivers"/>
    <x v="10"/>
    <x v="1"/>
    <s v="Delivery"/>
    <x v="0"/>
    <n v="4"/>
    <x v="1"/>
    <n v="0"/>
    <n v="3.3"/>
    <x v="1"/>
    <n v="13.2"/>
    <m/>
    <m/>
    <m/>
    <m/>
  </r>
  <r>
    <x v="11"/>
    <s v="Oyo"/>
    <x v="14"/>
    <x v="5"/>
    <s v="Consultation"/>
    <x v="0"/>
    <n v="8"/>
    <x v="8"/>
    <n v="0"/>
    <n v="2.9"/>
    <x v="1"/>
    <n v="23.2"/>
    <m/>
    <m/>
    <m/>
    <m/>
  </r>
  <r>
    <x v="0"/>
    <s v="FCT"/>
    <x v="16"/>
    <x v="3"/>
    <s v="Admission"/>
    <x v="0"/>
    <n v="4"/>
    <x v="2"/>
    <n v="0"/>
    <n v="3.4"/>
    <x v="1"/>
    <n v="13.6"/>
    <m/>
    <m/>
    <m/>
    <m/>
  </r>
  <r>
    <x v="8"/>
    <s v="Delta"/>
    <x v="0"/>
    <x v="2"/>
    <s v="Lab Test"/>
    <x v="1"/>
    <n v="2"/>
    <x v="4"/>
    <n v="0"/>
    <n v="2.4"/>
    <x v="1"/>
    <n v="4.8"/>
    <m/>
    <m/>
    <m/>
    <m/>
  </r>
  <r>
    <x v="9"/>
    <s v="Delta"/>
    <x v="12"/>
    <x v="4"/>
    <s v="Surgery"/>
    <x v="0"/>
    <n v="3"/>
    <x v="5"/>
    <n v="0"/>
    <n v="4.2"/>
    <x v="1"/>
    <n v="12.600000000000001"/>
    <m/>
    <m/>
    <m/>
    <m/>
  </r>
  <r>
    <x v="9"/>
    <s v="Anambra"/>
    <x v="2"/>
    <x v="3"/>
    <s v="Admission"/>
    <x v="0"/>
    <n v="7"/>
    <x v="0"/>
    <n v="0"/>
    <n v="2.5"/>
    <x v="1"/>
    <n v="17.5"/>
    <m/>
    <m/>
    <m/>
    <m/>
  </r>
  <r>
    <x v="0"/>
    <s v="Borno"/>
    <x v="9"/>
    <x v="0"/>
    <s v="Lab Test"/>
    <x v="0"/>
    <n v="1"/>
    <x v="5"/>
    <n v="0"/>
    <n v="4.3"/>
    <x v="1"/>
    <n v="4.3"/>
    <m/>
    <m/>
    <m/>
    <m/>
  </r>
  <r>
    <x v="11"/>
    <s v="Kano"/>
    <x v="8"/>
    <x v="0"/>
    <s v="Consultation"/>
    <x v="0"/>
    <n v="7"/>
    <x v="0"/>
    <n v="0"/>
    <n v="3.8"/>
    <x v="1"/>
    <n v="26.599999999999998"/>
    <m/>
    <m/>
    <m/>
    <m/>
  </r>
  <r>
    <x v="6"/>
    <s v="Kaduna"/>
    <x v="6"/>
    <x v="2"/>
    <s v="Admission"/>
    <x v="0"/>
    <n v="7"/>
    <x v="6"/>
    <n v="0"/>
    <n v="4.2"/>
    <x v="1"/>
    <n v="29.400000000000002"/>
    <m/>
    <m/>
    <m/>
    <m/>
  </r>
  <r>
    <x v="7"/>
    <s v="Borno"/>
    <x v="13"/>
    <x v="1"/>
    <s v="Consultation"/>
    <x v="0"/>
    <n v="5"/>
    <x v="2"/>
    <n v="0"/>
    <n v="4.8"/>
    <x v="1"/>
    <n v="24"/>
    <m/>
    <m/>
    <m/>
    <m/>
  </r>
  <r>
    <x v="6"/>
    <s v="Borno"/>
    <x v="9"/>
    <x v="0"/>
    <s v="Consultation"/>
    <x v="1"/>
    <n v="4"/>
    <x v="4"/>
    <n v="2"/>
    <n v="3.3"/>
    <x v="6"/>
    <n v="13.2"/>
    <m/>
    <m/>
    <m/>
    <m/>
  </r>
  <r>
    <x v="9"/>
    <s v="Lagos"/>
    <x v="3"/>
    <x v="2"/>
    <s v="Admission"/>
    <x v="0"/>
    <n v="9"/>
    <x v="8"/>
    <n v="1"/>
    <n v="4.9000000000000004"/>
    <x v="7"/>
    <n v="44.1"/>
    <m/>
    <m/>
    <m/>
    <m/>
  </r>
  <r>
    <x v="7"/>
    <s v="Anambra"/>
    <x v="2"/>
    <x v="1"/>
    <s v="Lab Test"/>
    <x v="1"/>
    <n v="1"/>
    <x v="5"/>
    <n v="0"/>
    <n v="1.3"/>
    <x v="1"/>
    <n v="1.3"/>
    <m/>
    <m/>
    <m/>
    <m/>
  </r>
  <r>
    <x v="1"/>
    <s v="Edo"/>
    <x v="4"/>
    <x v="2"/>
    <s v="Medication"/>
    <x v="0"/>
    <n v="6"/>
    <x v="0"/>
    <n v="1"/>
    <n v="4.4000000000000004"/>
    <x v="8"/>
    <n v="26.400000000000002"/>
    <m/>
    <m/>
    <m/>
    <m/>
  </r>
  <r>
    <x v="8"/>
    <s v="FCT"/>
    <x v="16"/>
    <x v="1"/>
    <s v="Delivery"/>
    <x v="1"/>
    <n v="8"/>
    <x v="6"/>
    <n v="0"/>
    <n v="3.7"/>
    <x v="1"/>
    <n v="29.6"/>
    <m/>
    <m/>
    <m/>
    <m/>
  </r>
  <r>
    <x v="9"/>
    <s v="Kaduna"/>
    <x v="5"/>
    <x v="3"/>
    <s v="Lab Test"/>
    <x v="1"/>
    <n v="6"/>
    <x v="0"/>
    <n v="0"/>
    <n v="1.9"/>
    <x v="1"/>
    <n v="11.399999999999999"/>
    <m/>
    <m/>
    <m/>
    <m/>
  </r>
  <r>
    <x v="3"/>
    <s v="Oyo"/>
    <x v="14"/>
    <x v="5"/>
    <s v="Medication"/>
    <x v="0"/>
    <n v="4"/>
    <x v="1"/>
    <n v="0"/>
    <n v="2"/>
    <x v="1"/>
    <n v="8"/>
    <m/>
    <m/>
    <m/>
    <m/>
  </r>
  <r>
    <x v="5"/>
    <s v="Kano"/>
    <x v="7"/>
    <x v="3"/>
    <s v="Lab Test"/>
    <x v="0"/>
    <n v="1"/>
    <x v="5"/>
    <n v="0"/>
    <n v="3.7"/>
    <x v="1"/>
    <n v="3.7"/>
    <m/>
    <m/>
    <m/>
    <m/>
  </r>
  <r>
    <x v="7"/>
    <s v="Kaduna"/>
    <x v="5"/>
    <x v="0"/>
    <s v="Surgery"/>
    <x v="1"/>
    <n v="7"/>
    <x v="0"/>
    <n v="1"/>
    <n v="1.3"/>
    <x v="5"/>
    <n v="9.1"/>
    <m/>
    <m/>
    <m/>
    <m/>
  </r>
  <r>
    <x v="10"/>
    <s v="Kano"/>
    <x v="8"/>
    <x v="5"/>
    <s v="Admission"/>
    <x v="0"/>
    <n v="6"/>
    <x v="6"/>
    <n v="0"/>
    <n v="2.9"/>
    <x v="1"/>
    <n v="17.399999999999999"/>
    <m/>
    <m/>
    <m/>
    <m/>
  </r>
  <r>
    <x v="7"/>
    <s v="Lagos"/>
    <x v="3"/>
    <x v="4"/>
    <s v="Consultation"/>
    <x v="1"/>
    <n v="3"/>
    <x v="1"/>
    <n v="1"/>
    <n v="5.0999999999999996"/>
    <x v="4"/>
    <n v="15.299999999999999"/>
    <m/>
    <m/>
    <m/>
    <m/>
  </r>
  <r>
    <x v="6"/>
    <s v="Edo"/>
    <x v="11"/>
    <x v="0"/>
    <s v="Consultation"/>
    <x v="0"/>
    <n v="2"/>
    <x v="4"/>
    <n v="0"/>
    <n v="2.7"/>
    <x v="1"/>
    <n v="5.4"/>
    <m/>
    <m/>
    <m/>
    <m/>
  </r>
  <r>
    <x v="2"/>
    <s v="Borno"/>
    <x v="13"/>
    <x v="4"/>
    <s v="Consultation"/>
    <x v="0"/>
    <n v="2"/>
    <x v="4"/>
    <n v="0"/>
    <n v="3.1"/>
    <x v="1"/>
    <n v="6.2"/>
    <m/>
    <m/>
    <m/>
    <m/>
  </r>
  <r>
    <x v="1"/>
    <s v="Edo"/>
    <x v="11"/>
    <x v="4"/>
    <s v="Delivery"/>
    <x v="1"/>
    <n v="4"/>
    <x v="1"/>
    <n v="1"/>
    <n v="0.7"/>
    <x v="3"/>
    <n v="2.8"/>
    <m/>
    <m/>
    <m/>
    <m/>
  </r>
  <r>
    <x v="11"/>
    <s v="Borno"/>
    <x v="13"/>
    <x v="0"/>
    <s v="Delivery"/>
    <x v="0"/>
    <n v="4"/>
    <x v="2"/>
    <n v="0"/>
    <n v="5.4"/>
    <x v="1"/>
    <n v="21.6"/>
    <m/>
    <m/>
    <m/>
    <m/>
  </r>
  <r>
    <x v="0"/>
    <s v="FCT"/>
    <x v="1"/>
    <x v="2"/>
    <s v="Consultation"/>
    <x v="0"/>
    <n v="3"/>
    <x v="1"/>
    <n v="0"/>
    <n v="2.7"/>
    <x v="1"/>
    <n v="8.1000000000000014"/>
    <m/>
    <m/>
    <m/>
    <m/>
  </r>
  <r>
    <x v="10"/>
    <s v="Lagos"/>
    <x v="3"/>
    <x v="5"/>
    <s v="Delivery"/>
    <x v="1"/>
    <n v="5"/>
    <x v="0"/>
    <n v="0"/>
    <n v="2.8"/>
    <x v="1"/>
    <n v="14"/>
    <m/>
    <m/>
    <m/>
    <m/>
  </r>
  <r>
    <x v="4"/>
    <s v="Borno"/>
    <x v="13"/>
    <x v="3"/>
    <s v="Surgery"/>
    <x v="1"/>
    <n v="3"/>
    <x v="4"/>
    <n v="0"/>
    <n v="3"/>
    <x v="1"/>
    <n v="9"/>
    <m/>
    <m/>
    <m/>
    <m/>
  </r>
  <r>
    <x v="4"/>
    <s v="Anambra"/>
    <x v="2"/>
    <x v="1"/>
    <s v="Lab Test"/>
    <x v="0"/>
    <n v="6"/>
    <x v="6"/>
    <n v="0"/>
    <n v="2.1"/>
    <x v="1"/>
    <n v="12.600000000000001"/>
    <m/>
    <m/>
    <m/>
    <m/>
  </r>
  <r>
    <x v="0"/>
    <s v="Lagos"/>
    <x v="15"/>
    <x v="4"/>
    <s v="Consultation"/>
    <x v="0"/>
    <n v="6"/>
    <x v="6"/>
    <n v="0"/>
    <n v="1.6"/>
    <x v="1"/>
    <n v="9.6000000000000014"/>
    <m/>
    <m/>
    <m/>
    <m/>
  </r>
  <r>
    <x v="11"/>
    <s v="FCT"/>
    <x v="1"/>
    <x v="5"/>
    <s v="Lab Test"/>
    <x v="0"/>
    <n v="3"/>
    <x v="4"/>
    <n v="0"/>
    <n v="0.5"/>
    <x v="1"/>
    <n v="1.5"/>
    <m/>
    <m/>
    <m/>
    <m/>
  </r>
  <r>
    <x v="7"/>
    <s v="Rivers"/>
    <x v="10"/>
    <x v="2"/>
    <s v="Delivery"/>
    <x v="0"/>
    <n v="7"/>
    <x v="6"/>
    <n v="1"/>
    <n v="3.7"/>
    <x v="5"/>
    <n v="25.900000000000002"/>
    <m/>
    <m/>
    <m/>
    <m/>
  </r>
  <r>
    <x v="2"/>
    <s v="Lagos"/>
    <x v="3"/>
    <x v="3"/>
    <s v="Surgery"/>
    <x v="1"/>
    <n v="5"/>
    <x v="0"/>
    <n v="0"/>
    <n v="2.5"/>
    <x v="1"/>
    <n v="12.5"/>
    <m/>
    <m/>
    <m/>
    <m/>
  </r>
  <r>
    <x v="7"/>
    <s v="Lagos"/>
    <x v="15"/>
    <x v="4"/>
    <s v="Surgery"/>
    <x v="1"/>
    <n v="5"/>
    <x v="0"/>
    <n v="0"/>
    <n v="2.7"/>
    <x v="1"/>
    <n v="13.5"/>
    <m/>
    <m/>
    <m/>
    <m/>
  </r>
  <r>
    <x v="7"/>
    <s v="Oyo"/>
    <x v="17"/>
    <x v="0"/>
    <s v="Admission"/>
    <x v="0"/>
    <n v="3"/>
    <x v="4"/>
    <n v="0"/>
    <n v="4.0999999999999996"/>
    <x v="1"/>
    <n v="12.299999999999999"/>
    <m/>
    <m/>
    <m/>
    <m/>
  </r>
  <r>
    <x v="1"/>
    <s v="Oyo"/>
    <x v="14"/>
    <x v="3"/>
    <s v="Surgery"/>
    <x v="0"/>
    <n v="7"/>
    <x v="6"/>
    <n v="1"/>
    <n v="3.8"/>
    <x v="5"/>
    <n v="26.599999999999998"/>
    <m/>
    <m/>
    <m/>
    <m/>
  </r>
  <r>
    <x v="10"/>
    <s v="Rivers"/>
    <x v="18"/>
    <x v="4"/>
    <s v="Consultation"/>
    <x v="1"/>
    <n v="3"/>
    <x v="4"/>
    <n v="0"/>
    <n v="2.4"/>
    <x v="1"/>
    <n v="7.1999999999999993"/>
    <m/>
    <m/>
    <m/>
    <m/>
  </r>
  <r>
    <x v="1"/>
    <s v="Oyo"/>
    <x v="14"/>
    <x v="3"/>
    <s v="Surgery"/>
    <x v="1"/>
    <n v="5"/>
    <x v="2"/>
    <n v="0"/>
    <n v="3.6"/>
    <x v="1"/>
    <n v="18"/>
    <m/>
    <m/>
    <m/>
    <m/>
  </r>
  <r>
    <x v="0"/>
    <s v="Oyo"/>
    <x v="17"/>
    <x v="5"/>
    <s v="Admission"/>
    <x v="1"/>
    <n v="7"/>
    <x v="0"/>
    <n v="0"/>
    <n v="3.9"/>
    <x v="1"/>
    <n v="27.3"/>
    <m/>
    <m/>
    <m/>
    <m/>
  </r>
  <r>
    <x v="9"/>
    <s v="Kaduna"/>
    <x v="6"/>
    <x v="4"/>
    <s v="Delivery"/>
    <x v="0"/>
    <n v="5"/>
    <x v="2"/>
    <n v="0"/>
    <n v="3.1"/>
    <x v="1"/>
    <n v="15.5"/>
    <m/>
    <m/>
    <m/>
    <m/>
  </r>
  <r>
    <x v="7"/>
    <s v="Kano"/>
    <x v="8"/>
    <x v="4"/>
    <s v="Medication"/>
    <x v="0"/>
    <n v="5"/>
    <x v="2"/>
    <n v="0"/>
    <n v="4.5"/>
    <x v="1"/>
    <n v="22.5"/>
    <m/>
    <m/>
    <m/>
    <m/>
  </r>
  <r>
    <x v="7"/>
    <s v="Lagos"/>
    <x v="3"/>
    <x v="0"/>
    <s v="Delivery"/>
    <x v="1"/>
    <n v="5"/>
    <x v="0"/>
    <n v="1"/>
    <n v="3.4"/>
    <x v="0"/>
    <n v="17"/>
    <m/>
    <m/>
    <m/>
    <m/>
  </r>
  <r>
    <x v="2"/>
    <s v="Kaduna"/>
    <x v="6"/>
    <x v="3"/>
    <s v="Surgery"/>
    <x v="1"/>
    <n v="6"/>
    <x v="6"/>
    <n v="0"/>
    <n v="1.2"/>
    <x v="1"/>
    <n v="7.1999999999999993"/>
    <m/>
    <m/>
    <m/>
    <m/>
  </r>
  <r>
    <x v="7"/>
    <s v="FCT"/>
    <x v="1"/>
    <x v="3"/>
    <s v="Surgery"/>
    <x v="1"/>
    <n v="6"/>
    <x v="0"/>
    <n v="1"/>
    <n v="4.5"/>
    <x v="8"/>
    <n v="27"/>
    <m/>
    <m/>
    <m/>
    <m/>
  </r>
  <r>
    <x v="10"/>
    <s v="Lagos"/>
    <x v="3"/>
    <x v="0"/>
    <s v="Lab Test"/>
    <x v="0"/>
    <n v="7"/>
    <x v="6"/>
    <n v="1"/>
    <n v="2.9"/>
    <x v="5"/>
    <n v="20.3"/>
    <m/>
    <m/>
    <m/>
    <m/>
  </r>
  <r>
    <x v="0"/>
    <s v="Kano"/>
    <x v="8"/>
    <x v="5"/>
    <s v="Delivery"/>
    <x v="1"/>
    <n v="6"/>
    <x v="0"/>
    <n v="0"/>
    <n v="3.8"/>
    <x v="1"/>
    <n v="22.799999999999997"/>
    <m/>
    <m/>
    <m/>
    <m/>
  </r>
  <r>
    <x v="2"/>
    <s v="Edo"/>
    <x v="11"/>
    <x v="1"/>
    <s v="Consultation"/>
    <x v="0"/>
    <n v="3"/>
    <x v="1"/>
    <n v="0"/>
    <n v="3.8"/>
    <x v="1"/>
    <n v="11.399999999999999"/>
    <m/>
    <m/>
    <m/>
    <m/>
  </r>
  <r>
    <x v="4"/>
    <s v="Delta"/>
    <x v="0"/>
    <x v="5"/>
    <s v="Delivery"/>
    <x v="0"/>
    <n v="5"/>
    <x v="0"/>
    <n v="0"/>
    <n v="3.1"/>
    <x v="1"/>
    <n v="15.5"/>
    <m/>
    <m/>
    <m/>
    <m/>
  </r>
  <r>
    <x v="2"/>
    <s v="Delta"/>
    <x v="12"/>
    <x v="0"/>
    <s v="Medication"/>
    <x v="0"/>
    <n v="6"/>
    <x v="0"/>
    <n v="0"/>
    <n v="2.2000000000000002"/>
    <x v="1"/>
    <n v="13.200000000000001"/>
    <m/>
    <m/>
    <m/>
    <m/>
  </r>
  <r>
    <x v="9"/>
    <s v="FCT"/>
    <x v="16"/>
    <x v="5"/>
    <s v="Admission"/>
    <x v="0"/>
    <n v="5"/>
    <x v="2"/>
    <n v="0"/>
    <n v="2.8"/>
    <x v="1"/>
    <n v="14"/>
    <m/>
    <m/>
    <m/>
    <m/>
  </r>
  <r>
    <x v="3"/>
    <s v="Delta"/>
    <x v="12"/>
    <x v="0"/>
    <s v="Admission"/>
    <x v="1"/>
    <n v="2"/>
    <x v="4"/>
    <n v="0"/>
    <n v="2.7"/>
    <x v="1"/>
    <n v="5.4"/>
    <m/>
    <m/>
    <m/>
    <m/>
  </r>
  <r>
    <x v="5"/>
    <s v="Edo"/>
    <x v="11"/>
    <x v="0"/>
    <s v="Lab Test"/>
    <x v="0"/>
    <n v="5"/>
    <x v="2"/>
    <n v="1"/>
    <n v="4.5"/>
    <x v="0"/>
    <n v="22.5"/>
    <m/>
    <m/>
    <m/>
    <m/>
  </r>
  <r>
    <x v="10"/>
    <s v="Rivers"/>
    <x v="10"/>
    <x v="0"/>
    <s v="Delivery"/>
    <x v="1"/>
    <n v="4"/>
    <x v="2"/>
    <n v="0"/>
    <n v="2.9"/>
    <x v="1"/>
    <n v="11.6"/>
    <m/>
    <m/>
    <m/>
    <m/>
  </r>
  <r>
    <x v="11"/>
    <s v="Kano"/>
    <x v="7"/>
    <x v="0"/>
    <s v="Medication"/>
    <x v="0"/>
    <n v="3"/>
    <x v="1"/>
    <n v="0"/>
    <n v="3"/>
    <x v="1"/>
    <n v="9"/>
    <m/>
    <m/>
    <m/>
    <m/>
  </r>
  <r>
    <x v="9"/>
    <s v="Kaduna"/>
    <x v="6"/>
    <x v="0"/>
    <s v="Lab Test"/>
    <x v="0"/>
    <n v="3"/>
    <x v="1"/>
    <n v="0"/>
    <n v="3.2"/>
    <x v="1"/>
    <n v="9.6000000000000014"/>
    <m/>
    <m/>
    <m/>
    <m/>
  </r>
  <r>
    <x v="3"/>
    <s v="FCT"/>
    <x v="1"/>
    <x v="1"/>
    <s v="Delivery"/>
    <x v="1"/>
    <n v="5"/>
    <x v="0"/>
    <n v="0"/>
    <n v="3.3"/>
    <x v="1"/>
    <n v="16.5"/>
    <m/>
    <m/>
    <m/>
    <m/>
  </r>
  <r>
    <x v="8"/>
    <s v="Edo"/>
    <x v="11"/>
    <x v="5"/>
    <s v="Medication"/>
    <x v="0"/>
    <n v="1"/>
    <x v="5"/>
    <n v="0"/>
    <n v="1.8"/>
    <x v="1"/>
    <n v="1.8"/>
    <m/>
    <m/>
    <m/>
    <m/>
  </r>
  <r>
    <x v="10"/>
    <s v="Borno"/>
    <x v="13"/>
    <x v="1"/>
    <s v="Admission"/>
    <x v="1"/>
    <n v="6"/>
    <x v="6"/>
    <n v="1"/>
    <n v="2.2000000000000002"/>
    <x v="8"/>
    <n v="13.200000000000001"/>
    <m/>
    <m/>
    <m/>
    <m/>
  </r>
  <r>
    <x v="6"/>
    <s v="Kaduna"/>
    <x v="5"/>
    <x v="3"/>
    <s v="Delivery"/>
    <x v="1"/>
    <n v="7"/>
    <x v="8"/>
    <n v="0"/>
    <n v="1.7"/>
    <x v="1"/>
    <n v="11.9"/>
    <m/>
    <m/>
    <m/>
    <m/>
  </r>
  <r>
    <x v="11"/>
    <s v="Oyo"/>
    <x v="14"/>
    <x v="1"/>
    <s v="Consultation"/>
    <x v="1"/>
    <n v="5"/>
    <x v="0"/>
    <n v="1"/>
    <n v="3.7"/>
    <x v="0"/>
    <n v="18.5"/>
    <m/>
    <m/>
    <m/>
    <m/>
  </r>
  <r>
    <x v="2"/>
    <s v="Anambra"/>
    <x v="2"/>
    <x v="2"/>
    <s v="Delivery"/>
    <x v="0"/>
    <n v="4"/>
    <x v="1"/>
    <n v="0"/>
    <n v="4.5999999999999996"/>
    <x v="1"/>
    <n v="18.399999999999999"/>
    <m/>
    <m/>
    <m/>
    <m/>
  </r>
  <r>
    <x v="5"/>
    <s v="Kaduna"/>
    <x v="6"/>
    <x v="3"/>
    <s v="Medication"/>
    <x v="1"/>
    <n v="6"/>
    <x v="6"/>
    <n v="1"/>
    <n v="4.5999999999999996"/>
    <x v="8"/>
    <n v="27.599999999999998"/>
    <m/>
    <m/>
    <m/>
    <m/>
  </r>
  <r>
    <x v="1"/>
    <s v="Kaduna"/>
    <x v="5"/>
    <x v="2"/>
    <s v="Admission"/>
    <x v="1"/>
    <n v="3"/>
    <x v="1"/>
    <n v="0"/>
    <n v="2"/>
    <x v="1"/>
    <n v="6"/>
    <m/>
    <m/>
    <m/>
    <m/>
  </r>
  <r>
    <x v="2"/>
    <s v="Oyo"/>
    <x v="17"/>
    <x v="1"/>
    <s v="Consultation"/>
    <x v="0"/>
    <n v="6"/>
    <x v="6"/>
    <n v="0"/>
    <n v="4.0999999999999996"/>
    <x v="1"/>
    <n v="24.599999999999998"/>
    <m/>
    <m/>
    <m/>
    <m/>
  </r>
  <r>
    <x v="11"/>
    <s v="Oyo"/>
    <x v="14"/>
    <x v="0"/>
    <s v="Consultation"/>
    <x v="0"/>
    <n v="3"/>
    <x v="4"/>
    <n v="0"/>
    <n v="3.2"/>
    <x v="1"/>
    <n v="9.6000000000000014"/>
    <m/>
    <m/>
    <m/>
    <m/>
  </r>
  <r>
    <x v="0"/>
    <s v="Lagos"/>
    <x v="15"/>
    <x v="0"/>
    <s v="Surgery"/>
    <x v="1"/>
    <n v="7"/>
    <x v="6"/>
    <n v="0"/>
    <n v="2.7"/>
    <x v="1"/>
    <n v="18.900000000000002"/>
    <m/>
    <m/>
    <m/>
    <m/>
  </r>
  <r>
    <x v="11"/>
    <s v="Lagos"/>
    <x v="3"/>
    <x v="0"/>
    <s v="Admission"/>
    <x v="0"/>
    <n v="4"/>
    <x v="2"/>
    <n v="0"/>
    <n v="3.4"/>
    <x v="1"/>
    <n v="13.6"/>
    <m/>
    <m/>
    <m/>
    <m/>
  </r>
  <r>
    <x v="9"/>
    <s v="Kaduna"/>
    <x v="6"/>
    <x v="5"/>
    <s v="Admission"/>
    <x v="0"/>
    <n v="9"/>
    <x v="3"/>
    <n v="1"/>
    <n v="3.6"/>
    <x v="7"/>
    <n v="32.4"/>
    <m/>
    <m/>
    <m/>
    <m/>
  </r>
  <r>
    <x v="6"/>
    <s v="Kaduna"/>
    <x v="5"/>
    <x v="5"/>
    <s v="Delivery"/>
    <x v="0"/>
    <n v="3"/>
    <x v="1"/>
    <n v="0"/>
    <n v="3"/>
    <x v="1"/>
    <n v="9"/>
    <m/>
    <m/>
    <m/>
    <m/>
  </r>
  <r>
    <x v="8"/>
    <s v="Kaduna"/>
    <x v="5"/>
    <x v="2"/>
    <s v="Surgery"/>
    <x v="0"/>
    <n v="5"/>
    <x v="0"/>
    <n v="0"/>
    <n v="3.7"/>
    <x v="1"/>
    <n v="18.5"/>
    <m/>
    <m/>
    <m/>
    <m/>
  </r>
  <r>
    <x v="5"/>
    <s v="Oyo"/>
    <x v="14"/>
    <x v="2"/>
    <s v="Admission"/>
    <x v="0"/>
    <n v="4"/>
    <x v="2"/>
    <n v="0"/>
    <n v="2.2999999999999998"/>
    <x v="1"/>
    <n v="9.1999999999999993"/>
    <m/>
    <m/>
    <m/>
    <m/>
  </r>
  <r>
    <x v="0"/>
    <s v="Oyo"/>
    <x v="17"/>
    <x v="5"/>
    <s v="Medication"/>
    <x v="1"/>
    <n v="4"/>
    <x v="1"/>
    <n v="0"/>
    <n v="4"/>
    <x v="1"/>
    <n v="16"/>
    <m/>
    <m/>
    <m/>
    <m/>
  </r>
  <r>
    <x v="9"/>
    <s v="Delta"/>
    <x v="12"/>
    <x v="4"/>
    <s v="Admission"/>
    <x v="0"/>
    <n v="13"/>
    <x v="10"/>
    <n v="1"/>
    <n v="2.6"/>
    <x v="9"/>
    <n v="33.800000000000004"/>
    <m/>
    <m/>
    <m/>
    <m/>
  </r>
  <r>
    <x v="8"/>
    <s v="Oyo"/>
    <x v="14"/>
    <x v="4"/>
    <s v="Surgery"/>
    <x v="1"/>
    <n v="4"/>
    <x v="2"/>
    <n v="2"/>
    <n v="2.7"/>
    <x v="6"/>
    <n v="10.8"/>
    <m/>
    <m/>
    <m/>
    <m/>
  </r>
  <r>
    <x v="1"/>
    <s v="Rivers"/>
    <x v="10"/>
    <x v="3"/>
    <s v="Admission"/>
    <x v="0"/>
    <n v="6"/>
    <x v="6"/>
    <n v="1"/>
    <n v="3"/>
    <x v="8"/>
    <n v="18"/>
    <m/>
    <m/>
    <m/>
    <m/>
  </r>
  <r>
    <x v="2"/>
    <s v="Delta"/>
    <x v="0"/>
    <x v="3"/>
    <s v="Medication"/>
    <x v="1"/>
    <n v="7"/>
    <x v="8"/>
    <n v="0"/>
    <n v="3.7"/>
    <x v="1"/>
    <n v="25.900000000000002"/>
    <m/>
    <m/>
    <m/>
    <m/>
  </r>
  <r>
    <x v="0"/>
    <s v="Kaduna"/>
    <x v="5"/>
    <x v="2"/>
    <s v="Delivery"/>
    <x v="0"/>
    <n v="4"/>
    <x v="4"/>
    <n v="1"/>
    <n v="2.6"/>
    <x v="3"/>
    <n v="10.4"/>
    <m/>
    <m/>
    <m/>
    <m/>
  </r>
  <r>
    <x v="9"/>
    <s v="Rivers"/>
    <x v="10"/>
    <x v="4"/>
    <s v="Lab Test"/>
    <x v="0"/>
    <n v="5"/>
    <x v="0"/>
    <n v="0"/>
    <n v="1.8"/>
    <x v="1"/>
    <n v="9"/>
    <m/>
    <m/>
    <m/>
    <m/>
  </r>
  <r>
    <x v="8"/>
    <s v="Rivers"/>
    <x v="10"/>
    <x v="2"/>
    <s v="Consultation"/>
    <x v="1"/>
    <n v="4"/>
    <x v="1"/>
    <n v="1"/>
    <n v="3.3"/>
    <x v="3"/>
    <n v="13.2"/>
    <m/>
    <m/>
    <m/>
    <m/>
  </r>
  <r>
    <x v="11"/>
    <s v="Kano"/>
    <x v="8"/>
    <x v="1"/>
    <s v="Lab Test"/>
    <x v="1"/>
    <n v="4"/>
    <x v="2"/>
    <n v="0"/>
    <n v="3.3"/>
    <x v="1"/>
    <n v="13.2"/>
    <m/>
    <m/>
    <m/>
    <m/>
  </r>
  <r>
    <x v="7"/>
    <s v="Kano"/>
    <x v="7"/>
    <x v="3"/>
    <s v="Surgery"/>
    <x v="0"/>
    <n v="3"/>
    <x v="1"/>
    <n v="0"/>
    <n v="-0.5"/>
    <x v="1"/>
    <n v="-1.5"/>
    <m/>
    <m/>
    <m/>
    <m/>
  </r>
  <r>
    <x v="9"/>
    <s v="Lagos"/>
    <x v="15"/>
    <x v="0"/>
    <s v="Surgery"/>
    <x v="1"/>
    <n v="10"/>
    <x v="9"/>
    <n v="1"/>
    <n v="2.1"/>
    <x v="10"/>
    <n v="21"/>
    <m/>
    <m/>
    <m/>
    <m/>
  </r>
  <r>
    <x v="11"/>
    <s v="Edo"/>
    <x v="4"/>
    <x v="4"/>
    <s v="Delivery"/>
    <x v="0"/>
    <n v="7"/>
    <x v="6"/>
    <n v="0"/>
    <n v="4.2"/>
    <x v="1"/>
    <n v="29.400000000000002"/>
    <m/>
    <m/>
    <m/>
    <m/>
  </r>
  <r>
    <x v="5"/>
    <s v="Borno"/>
    <x v="9"/>
    <x v="5"/>
    <s v="Admission"/>
    <x v="1"/>
    <n v="4"/>
    <x v="2"/>
    <n v="0"/>
    <n v="2.2000000000000002"/>
    <x v="1"/>
    <n v="8.8000000000000007"/>
    <m/>
    <m/>
    <m/>
    <m/>
  </r>
  <r>
    <x v="4"/>
    <s v="Borno"/>
    <x v="9"/>
    <x v="2"/>
    <s v="Medication"/>
    <x v="0"/>
    <n v="6"/>
    <x v="0"/>
    <n v="0"/>
    <n v="2.9"/>
    <x v="1"/>
    <n v="17.399999999999999"/>
    <m/>
    <m/>
    <m/>
    <m/>
  </r>
  <r>
    <x v="2"/>
    <s v="FCT"/>
    <x v="16"/>
    <x v="4"/>
    <s v="Medication"/>
    <x v="1"/>
    <n v="5"/>
    <x v="0"/>
    <n v="0"/>
    <n v="3.3"/>
    <x v="1"/>
    <n v="16.5"/>
    <m/>
    <m/>
    <m/>
    <m/>
  </r>
  <r>
    <x v="6"/>
    <s v="Lagos"/>
    <x v="3"/>
    <x v="4"/>
    <s v="Surgery"/>
    <x v="0"/>
    <n v="4"/>
    <x v="1"/>
    <n v="1"/>
    <n v="3.4"/>
    <x v="3"/>
    <n v="13.6"/>
    <m/>
    <m/>
    <m/>
    <m/>
  </r>
  <r>
    <x v="0"/>
    <s v="Delta"/>
    <x v="0"/>
    <x v="2"/>
    <s v="Lab Test"/>
    <x v="1"/>
    <n v="1"/>
    <x v="5"/>
    <n v="0"/>
    <n v="2.5"/>
    <x v="1"/>
    <n v="2.5"/>
    <m/>
    <m/>
    <m/>
    <m/>
  </r>
  <r>
    <x v="7"/>
    <s v="Lagos"/>
    <x v="15"/>
    <x v="1"/>
    <s v="Admission"/>
    <x v="0"/>
    <n v="7"/>
    <x v="6"/>
    <n v="0"/>
    <n v="4.0999999999999996"/>
    <x v="1"/>
    <n v="28.699999999999996"/>
    <m/>
    <m/>
    <m/>
    <m/>
  </r>
  <r>
    <x v="2"/>
    <s v="Kaduna"/>
    <x v="5"/>
    <x v="0"/>
    <s v="Lab Test"/>
    <x v="1"/>
    <n v="5"/>
    <x v="2"/>
    <n v="0"/>
    <n v="4.3"/>
    <x v="1"/>
    <n v="21.5"/>
    <m/>
    <m/>
    <m/>
    <m/>
  </r>
  <r>
    <x v="11"/>
    <s v="Edo"/>
    <x v="11"/>
    <x v="0"/>
    <s v="Consultation"/>
    <x v="1"/>
    <n v="5"/>
    <x v="0"/>
    <n v="0"/>
    <n v="4"/>
    <x v="1"/>
    <n v="20"/>
    <m/>
    <m/>
    <m/>
    <m/>
  </r>
  <r>
    <x v="10"/>
    <s v="Edo"/>
    <x v="4"/>
    <x v="3"/>
    <s v="Consultation"/>
    <x v="1"/>
    <n v="9"/>
    <x v="9"/>
    <n v="1"/>
    <n v="2.7"/>
    <x v="7"/>
    <n v="24.3"/>
    <m/>
    <m/>
    <m/>
    <m/>
  </r>
  <r>
    <x v="9"/>
    <s v="Kaduna"/>
    <x v="5"/>
    <x v="2"/>
    <s v="Delivery"/>
    <x v="1"/>
    <n v="4"/>
    <x v="1"/>
    <n v="0"/>
    <n v="3"/>
    <x v="1"/>
    <n v="12"/>
    <m/>
    <m/>
    <m/>
    <m/>
  </r>
  <r>
    <x v="9"/>
    <s v="Anambra"/>
    <x v="2"/>
    <x v="2"/>
    <s v="Medication"/>
    <x v="1"/>
    <n v="4"/>
    <x v="2"/>
    <n v="0"/>
    <n v="1.6"/>
    <x v="1"/>
    <n v="6.4"/>
    <m/>
    <m/>
    <m/>
    <m/>
  </r>
  <r>
    <x v="2"/>
    <s v="Lagos"/>
    <x v="3"/>
    <x v="5"/>
    <s v="Medication"/>
    <x v="0"/>
    <n v="4"/>
    <x v="1"/>
    <n v="1"/>
    <n v="2"/>
    <x v="3"/>
    <n v="8"/>
    <m/>
    <m/>
    <m/>
    <m/>
  </r>
  <r>
    <x v="4"/>
    <s v="Lagos"/>
    <x v="15"/>
    <x v="4"/>
    <s v="Consultation"/>
    <x v="1"/>
    <n v="6"/>
    <x v="6"/>
    <n v="0"/>
    <n v="3"/>
    <x v="1"/>
    <n v="18"/>
    <m/>
    <m/>
    <m/>
    <m/>
  </r>
  <r>
    <x v="7"/>
    <s v="Lagos"/>
    <x v="15"/>
    <x v="2"/>
    <s v="Admission"/>
    <x v="1"/>
    <n v="3"/>
    <x v="1"/>
    <n v="0"/>
    <n v="3.2"/>
    <x v="1"/>
    <n v="9.6000000000000014"/>
    <m/>
    <m/>
    <m/>
    <m/>
  </r>
  <r>
    <x v="9"/>
    <s v="Lagos"/>
    <x v="15"/>
    <x v="1"/>
    <s v="Delivery"/>
    <x v="0"/>
    <n v="4"/>
    <x v="2"/>
    <n v="0"/>
    <n v="1.9"/>
    <x v="1"/>
    <n v="7.6"/>
    <m/>
    <m/>
    <m/>
    <m/>
  </r>
  <r>
    <x v="11"/>
    <s v="Kaduna"/>
    <x v="6"/>
    <x v="0"/>
    <s v="Admission"/>
    <x v="0"/>
    <n v="2"/>
    <x v="4"/>
    <n v="0"/>
    <n v="3.4"/>
    <x v="1"/>
    <n v="6.8"/>
    <m/>
    <m/>
    <m/>
    <m/>
  </r>
  <r>
    <x v="8"/>
    <s v="Rivers"/>
    <x v="18"/>
    <x v="5"/>
    <s v="Medication"/>
    <x v="1"/>
    <n v="7"/>
    <x v="6"/>
    <n v="0"/>
    <n v="3.7"/>
    <x v="1"/>
    <n v="25.900000000000002"/>
    <m/>
    <m/>
    <m/>
    <m/>
  </r>
  <r>
    <x v="5"/>
    <s v="Anambra"/>
    <x v="19"/>
    <x v="1"/>
    <s v="Delivery"/>
    <x v="1"/>
    <n v="2"/>
    <x v="4"/>
    <n v="0"/>
    <n v="2.7"/>
    <x v="1"/>
    <n v="5.4"/>
    <m/>
    <m/>
    <m/>
    <m/>
  </r>
  <r>
    <x v="2"/>
    <s v="Borno"/>
    <x v="9"/>
    <x v="1"/>
    <s v="Lab Test"/>
    <x v="1"/>
    <n v="7"/>
    <x v="8"/>
    <n v="3"/>
    <n v="3.4"/>
    <x v="11"/>
    <n v="23.8"/>
    <m/>
    <m/>
    <m/>
    <m/>
  </r>
  <r>
    <x v="3"/>
    <s v="Anambra"/>
    <x v="2"/>
    <x v="4"/>
    <s v="Admission"/>
    <x v="0"/>
    <n v="4"/>
    <x v="2"/>
    <n v="0"/>
    <n v="4.0999999999999996"/>
    <x v="1"/>
    <n v="16.399999999999999"/>
    <m/>
    <m/>
    <m/>
    <m/>
  </r>
  <r>
    <x v="4"/>
    <s v="Kaduna"/>
    <x v="5"/>
    <x v="4"/>
    <s v="Surgery"/>
    <x v="0"/>
    <n v="6"/>
    <x v="0"/>
    <n v="0"/>
    <n v="2.9"/>
    <x v="1"/>
    <n v="17.399999999999999"/>
    <m/>
    <m/>
    <m/>
    <m/>
  </r>
  <r>
    <x v="7"/>
    <s v="Kano"/>
    <x v="7"/>
    <x v="0"/>
    <s v="Lab Test"/>
    <x v="0"/>
    <n v="9"/>
    <x v="3"/>
    <n v="1"/>
    <n v="2.4"/>
    <x v="7"/>
    <n v="21.599999999999998"/>
    <m/>
    <m/>
    <m/>
    <m/>
  </r>
  <r>
    <x v="11"/>
    <s v="Oyo"/>
    <x v="14"/>
    <x v="0"/>
    <s v="Admission"/>
    <x v="0"/>
    <n v="5"/>
    <x v="2"/>
    <n v="0"/>
    <n v="3.4"/>
    <x v="1"/>
    <n v="17"/>
    <m/>
    <m/>
    <m/>
    <m/>
  </r>
  <r>
    <x v="2"/>
    <s v="Kaduna"/>
    <x v="6"/>
    <x v="0"/>
    <s v="Delivery"/>
    <x v="1"/>
    <n v="6"/>
    <x v="6"/>
    <n v="2"/>
    <n v="3.8"/>
    <x v="4"/>
    <n v="22.799999999999997"/>
    <m/>
    <m/>
    <m/>
    <m/>
  </r>
  <r>
    <x v="11"/>
    <s v="Oyo"/>
    <x v="14"/>
    <x v="0"/>
    <s v="Medication"/>
    <x v="1"/>
    <n v="5"/>
    <x v="0"/>
    <n v="0"/>
    <n v="1.8"/>
    <x v="1"/>
    <n v="9"/>
    <m/>
    <m/>
    <m/>
    <m/>
  </r>
  <r>
    <x v="4"/>
    <s v="FCT"/>
    <x v="16"/>
    <x v="3"/>
    <s v="Admission"/>
    <x v="1"/>
    <n v="7"/>
    <x v="8"/>
    <n v="0"/>
    <n v="3.8"/>
    <x v="1"/>
    <n v="26.599999999999998"/>
    <m/>
    <m/>
    <m/>
    <m/>
  </r>
  <r>
    <x v="7"/>
    <s v="Rivers"/>
    <x v="18"/>
    <x v="3"/>
    <s v="Lab Test"/>
    <x v="1"/>
    <n v="6"/>
    <x v="6"/>
    <n v="0"/>
    <n v="4.2"/>
    <x v="1"/>
    <n v="25.200000000000003"/>
    <m/>
    <m/>
    <m/>
    <m/>
  </r>
  <r>
    <x v="3"/>
    <s v="Delta"/>
    <x v="0"/>
    <x v="4"/>
    <s v="Delivery"/>
    <x v="0"/>
    <n v="3"/>
    <x v="1"/>
    <n v="1"/>
    <n v="3.1"/>
    <x v="4"/>
    <n v="9.3000000000000007"/>
    <m/>
    <m/>
    <m/>
    <m/>
  </r>
  <r>
    <x v="5"/>
    <s v="Borno"/>
    <x v="13"/>
    <x v="5"/>
    <s v="Consultation"/>
    <x v="1"/>
    <n v="1"/>
    <x v="11"/>
    <n v="1"/>
    <n v="1"/>
    <x v="12"/>
    <n v="1"/>
    <m/>
    <m/>
    <m/>
    <m/>
  </r>
  <r>
    <x v="7"/>
    <s v="Lagos"/>
    <x v="15"/>
    <x v="3"/>
    <s v="Medication"/>
    <x v="1"/>
    <n v="0"/>
    <x v="11"/>
    <n v="0"/>
    <n v="2.9"/>
    <x v="1"/>
    <n v="0"/>
    <m/>
    <m/>
    <m/>
    <m/>
  </r>
  <r>
    <x v="4"/>
    <s v="Delta"/>
    <x v="12"/>
    <x v="4"/>
    <s v="Surgery"/>
    <x v="1"/>
    <n v="4"/>
    <x v="2"/>
    <n v="0"/>
    <n v="4.0999999999999996"/>
    <x v="1"/>
    <n v="16.399999999999999"/>
    <m/>
    <m/>
    <m/>
    <m/>
  </r>
  <r>
    <x v="0"/>
    <s v="Borno"/>
    <x v="9"/>
    <x v="5"/>
    <s v="Lab Test"/>
    <x v="1"/>
    <n v="5"/>
    <x v="2"/>
    <n v="0"/>
    <n v="3.9"/>
    <x v="1"/>
    <n v="19.5"/>
    <m/>
    <m/>
    <m/>
    <m/>
  </r>
  <r>
    <x v="3"/>
    <s v="Lagos"/>
    <x v="3"/>
    <x v="5"/>
    <s v="Consultation"/>
    <x v="1"/>
    <n v="6"/>
    <x v="2"/>
    <n v="0"/>
    <n v="3.5"/>
    <x v="1"/>
    <n v="21"/>
    <m/>
    <m/>
    <m/>
    <m/>
  </r>
  <r>
    <x v="2"/>
    <s v="Kano"/>
    <x v="8"/>
    <x v="1"/>
    <s v="Delivery"/>
    <x v="1"/>
    <n v="5"/>
    <x v="2"/>
    <n v="3"/>
    <n v="4"/>
    <x v="13"/>
    <n v="20"/>
    <m/>
    <m/>
    <m/>
    <m/>
  </r>
  <r>
    <x v="10"/>
    <s v="Borno"/>
    <x v="9"/>
    <x v="5"/>
    <s v="Consultation"/>
    <x v="0"/>
    <n v="10"/>
    <x v="3"/>
    <n v="0"/>
    <n v="2.7"/>
    <x v="1"/>
    <n v="27"/>
    <m/>
    <m/>
    <m/>
    <m/>
  </r>
  <r>
    <x v="2"/>
    <s v="Edo"/>
    <x v="4"/>
    <x v="5"/>
    <s v="Consultation"/>
    <x v="1"/>
    <n v="1"/>
    <x v="5"/>
    <n v="0"/>
    <n v="4.5999999999999996"/>
    <x v="1"/>
    <n v="4.5999999999999996"/>
    <m/>
    <m/>
    <m/>
    <m/>
  </r>
  <r>
    <x v="1"/>
    <s v="FCT"/>
    <x v="1"/>
    <x v="3"/>
    <s v="Surgery"/>
    <x v="1"/>
    <n v="4"/>
    <x v="2"/>
    <n v="0"/>
    <n v="2.2000000000000002"/>
    <x v="1"/>
    <n v="8.8000000000000007"/>
    <m/>
    <m/>
    <m/>
    <m/>
  </r>
  <r>
    <x v="3"/>
    <s v="Oyo"/>
    <x v="14"/>
    <x v="2"/>
    <s v="Admission"/>
    <x v="1"/>
    <n v="7"/>
    <x v="8"/>
    <n v="0"/>
    <n v="4.4000000000000004"/>
    <x v="1"/>
    <n v="30.800000000000004"/>
    <m/>
    <m/>
    <m/>
    <m/>
  </r>
  <r>
    <x v="8"/>
    <s v="Lagos"/>
    <x v="3"/>
    <x v="2"/>
    <s v="Lab Test"/>
    <x v="1"/>
    <n v="6"/>
    <x v="6"/>
    <n v="0"/>
    <n v="1.2"/>
    <x v="1"/>
    <n v="7.1999999999999993"/>
    <m/>
    <m/>
    <m/>
    <m/>
  </r>
  <r>
    <x v="6"/>
    <s v="Kaduna"/>
    <x v="5"/>
    <x v="2"/>
    <s v="Admission"/>
    <x v="1"/>
    <n v="6"/>
    <x v="6"/>
    <n v="0"/>
    <n v="2.1"/>
    <x v="1"/>
    <n v="12.600000000000001"/>
    <m/>
    <m/>
    <m/>
    <m/>
  </r>
  <r>
    <x v="9"/>
    <s v="Kano"/>
    <x v="7"/>
    <x v="5"/>
    <s v="Admission"/>
    <x v="1"/>
    <n v="6"/>
    <x v="6"/>
    <n v="0"/>
    <n v="2"/>
    <x v="1"/>
    <n v="12"/>
    <m/>
    <m/>
    <m/>
    <m/>
  </r>
  <r>
    <x v="8"/>
    <s v="Lagos"/>
    <x v="3"/>
    <x v="4"/>
    <s v="Delivery"/>
    <x v="0"/>
    <n v="5"/>
    <x v="0"/>
    <n v="0"/>
    <n v="3"/>
    <x v="1"/>
    <n v="15"/>
    <m/>
    <m/>
    <m/>
    <m/>
  </r>
  <r>
    <x v="5"/>
    <s v="Lagos"/>
    <x v="15"/>
    <x v="4"/>
    <s v="Medication"/>
    <x v="0"/>
    <n v="6"/>
    <x v="0"/>
    <n v="0"/>
    <n v="3.6"/>
    <x v="1"/>
    <n v="21.6"/>
    <m/>
    <m/>
    <m/>
    <m/>
  </r>
  <r>
    <x v="4"/>
    <s v="Kano"/>
    <x v="7"/>
    <x v="4"/>
    <s v="Surgery"/>
    <x v="0"/>
    <n v="6"/>
    <x v="0"/>
    <n v="0"/>
    <n v="2.7"/>
    <x v="1"/>
    <n v="16.200000000000003"/>
    <m/>
    <m/>
    <m/>
    <m/>
  </r>
  <r>
    <x v="0"/>
    <s v="Rivers"/>
    <x v="18"/>
    <x v="0"/>
    <s v="Surgery"/>
    <x v="1"/>
    <n v="5"/>
    <x v="2"/>
    <n v="1"/>
    <n v="4.2"/>
    <x v="0"/>
    <n v="21"/>
    <m/>
    <m/>
    <m/>
    <m/>
  </r>
  <r>
    <x v="0"/>
    <s v="Kaduna"/>
    <x v="6"/>
    <x v="2"/>
    <s v="Admission"/>
    <x v="0"/>
    <n v="2"/>
    <x v="4"/>
    <n v="0"/>
    <n v="1.5"/>
    <x v="1"/>
    <n v="3"/>
    <m/>
    <m/>
    <m/>
    <m/>
  </r>
  <r>
    <x v="0"/>
    <s v="Edo"/>
    <x v="11"/>
    <x v="1"/>
    <s v="Admission"/>
    <x v="0"/>
    <n v="6"/>
    <x v="6"/>
    <n v="0"/>
    <n v="3.3"/>
    <x v="1"/>
    <n v="19.799999999999997"/>
    <m/>
    <m/>
    <m/>
    <m/>
  </r>
  <r>
    <x v="4"/>
    <s v="Edo"/>
    <x v="11"/>
    <x v="5"/>
    <s v="Delivery"/>
    <x v="0"/>
    <n v="4"/>
    <x v="2"/>
    <n v="0"/>
    <n v="1.9"/>
    <x v="1"/>
    <n v="7.6"/>
    <m/>
    <m/>
    <m/>
    <m/>
  </r>
  <r>
    <x v="2"/>
    <s v="Delta"/>
    <x v="12"/>
    <x v="3"/>
    <s v="Medication"/>
    <x v="1"/>
    <n v="3"/>
    <x v="4"/>
    <n v="0"/>
    <n v="2.2999999999999998"/>
    <x v="1"/>
    <n v="6.8999999999999995"/>
    <m/>
    <m/>
    <m/>
    <m/>
  </r>
  <r>
    <x v="4"/>
    <s v="Kano"/>
    <x v="8"/>
    <x v="4"/>
    <s v="Lab Test"/>
    <x v="0"/>
    <n v="9"/>
    <x v="3"/>
    <n v="0"/>
    <n v="3.1"/>
    <x v="1"/>
    <n v="27.900000000000002"/>
    <m/>
    <m/>
    <m/>
    <m/>
  </r>
  <r>
    <x v="4"/>
    <s v="Kano"/>
    <x v="7"/>
    <x v="1"/>
    <s v="Delivery"/>
    <x v="1"/>
    <n v="5"/>
    <x v="0"/>
    <n v="0"/>
    <n v="2.2999999999999998"/>
    <x v="1"/>
    <n v="11.5"/>
    <m/>
    <m/>
    <m/>
    <m/>
  </r>
  <r>
    <x v="0"/>
    <s v="Borno"/>
    <x v="13"/>
    <x v="0"/>
    <s v="Surgery"/>
    <x v="1"/>
    <n v="6"/>
    <x v="1"/>
    <n v="1"/>
    <n v="4.2"/>
    <x v="8"/>
    <n v="25.200000000000003"/>
    <m/>
    <m/>
    <m/>
    <m/>
  </r>
  <r>
    <x v="2"/>
    <s v="Rivers"/>
    <x v="18"/>
    <x v="0"/>
    <s v="Medication"/>
    <x v="1"/>
    <n v="4"/>
    <x v="1"/>
    <n v="0"/>
    <n v="3.1"/>
    <x v="1"/>
    <n v="12.4"/>
    <m/>
    <m/>
    <m/>
    <m/>
  </r>
  <r>
    <x v="1"/>
    <s v="Kano"/>
    <x v="7"/>
    <x v="0"/>
    <s v="Lab Test"/>
    <x v="0"/>
    <n v="3"/>
    <x v="1"/>
    <n v="0"/>
    <n v="3.1"/>
    <x v="1"/>
    <n v="9.3000000000000007"/>
    <m/>
    <m/>
    <m/>
    <m/>
  </r>
  <r>
    <x v="4"/>
    <s v="Anambra"/>
    <x v="2"/>
    <x v="5"/>
    <s v="Lab Test"/>
    <x v="0"/>
    <n v="8"/>
    <x v="3"/>
    <n v="1"/>
    <n v="3.7"/>
    <x v="2"/>
    <n v="29.6"/>
    <m/>
    <m/>
    <m/>
    <m/>
  </r>
  <r>
    <x v="5"/>
    <s v="Borno"/>
    <x v="9"/>
    <x v="4"/>
    <s v="Surgery"/>
    <x v="0"/>
    <n v="7"/>
    <x v="8"/>
    <n v="0"/>
    <n v="3.5"/>
    <x v="1"/>
    <n v="24.5"/>
    <m/>
    <m/>
    <m/>
    <m/>
  </r>
  <r>
    <x v="6"/>
    <s v="Kaduna"/>
    <x v="5"/>
    <x v="3"/>
    <s v="Lab Test"/>
    <x v="0"/>
    <n v="8"/>
    <x v="8"/>
    <n v="0"/>
    <n v="2.1"/>
    <x v="1"/>
    <n v="16.8"/>
    <m/>
    <m/>
    <m/>
    <m/>
  </r>
  <r>
    <x v="11"/>
    <s v="Kano"/>
    <x v="7"/>
    <x v="3"/>
    <s v="Medication"/>
    <x v="0"/>
    <n v="4"/>
    <x v="2"/>
    <n v="0"/>
    <n v="3.1"/>
    <x v="1"/>
    <n v="12.4"/>
    <m/>
    <m/>
    <m/>
    <m/>
  </r>
  <r>
    <x v="4"/>
    <s v="Rivers"/>
    <x v="10"/>
    <x v="4"/>
    <s v="Consultation"/>
    <x v="0"/>
    <n v="5"/>
    <x v="2"/>
    <n v="0"/>
    <n v="3.5"/>
    <x v="1"/>
    <n v="17.5"/>
    <m/>
    <m/>
    <m/>
    <m/>
  </r>
  <r>
    <x v="0"/>
    <s v="Edo"/>
    <x v="4"/>
    <x v="4"/>
    <s v="Lab Test"/>
    <x v="0"/>
    <n v="3"/>
    <x v="4"/>
    <n v="0"/>
    <n v="3.1"/>
    <x v="1"/>
    <n v="9.3000000000000007"/>
    <m/>
    <m/>
    <m/>
    <m/>
  </r>
  <r>
    <x v="8"/>
    <s v="FCT"/>
    <x v="16"/>
    <x v="1"/>
    <s v="Admission"/>
    <x v="0"/>
    <n v="3"/>
    <x v="1"/>
    <n v="0"/>
    <n v="2.7"/>
    <x v="1"/>
    <n v="8.1000000000000014"/>
    <m/>
    <m/>
    <m/>
    <m/>
  </r>
  <r>
    <x v="3"/>
    <s v="Delta"/>
    <x v="0"/>
    <x v="0"/>
    <s v="Surgery"/>
    <x v="0"/>
    <n v="6"/>
    <x v="0"/>
    <n v="0"/>
    <n v="2"/>
    <x v="1"/>
    <n v="12"/>
    <m/>
    <m/>
    <m/>
    <m/>
  </r>
  <r>
    <x v="9"/>
    <s v="Kano"/>
    <x v="8"/>
    <x v="2"/>
    <s v="Admission"/>
    <x v="1"/>
    <n v="7"/>
    <x v="8"/>
    <n v="0"/>
    <n v="2.8"/>
    <x v="1"/>
    <n v="19.599999999999998"/>
    <m/>
    <m/>
    <m/>
    <m/>
  </r>
  <r>
    <x v="0"/>
    <s v="Oyo"/>
    <x v="14"/>
    <x v="1"/>
    <s v="Admission"/>
    <x v="0"/>
    <n v="2"/>
    <x v="4"/>
    <n v="0"/>
    <n v="1.5"/>
    <x v="1"/>
    <n v="3"/>
    <m/>
    <m/>
    <m/>
    <m/>
  </r>
  <r>
    <x v="10"/>
    <s v="Delta"/>
    <x v="0"/>
    <x v="5"/>
    <s v="Consultation"/>
    <x v="0"/>
    <n v="1"/>
    <x v="11"/>
    <n v="0"/>
    <n v="3.2"/>
    <x v="1"/>
    <n v="3.2"/>
    <m/>
    <m/>
    <m/>
    <m/>
  </r>
  <r>
    <x v="4"/>
    <s v="Rivers"/>
    <x v="18"/>
    <x v="1"/>
    <s v="Medication"/>
    <x v="1"/>
    <n v="6"/>
    <x v="6"/>
    <n v="0"/>
    <n v="4.2"/>
    <x v="1"/>
    <n v="25.200000000000003"/>
    <m/>
    <m/>
    <m/>
    <m/>
  </r>
  <r>
    <x v="6"/>
    <s v="Edo"/>
    <x v="4"/>
    <x v="5"/>
    <s v="Delivery"/>
    <x v="0"/>
    <n v="8"/>
    <x v="8"/>
    <n v="0"/>
    <n v="2.1"/>
    <x v="1"/>
    <n v="16.8"/>
    <m/>
    <m/>
    <m/>
    <m/>
  </r>
  <r>
    <x v="10"/>
    <s v="Kano"/>
    <x v="7"/>
    <x v="0"/>
    <s v="Admission"/>
    <x v="1"/>
    <n v="4"/>
    <x v="2"/>
    <n v="0"/>
    <n v="3.3"/>
    <x v="1"/>
    <n v="13.2"/>
    <m/>
    <m/>
    <m/>
    <m/>
  </r>
  <r>
    <x v="11"/>
    <s v="Anambra"/>
    <x v="2"/>
    <x v="0"/>
    <s v="Consultation"/>
    <x v="0"/>
    <n v="3"/>
    <x v="4"/>
    <n v="0"/>
    <n v="3.8"/>
    <x v="1"/>
    <n v="11.399999999999999"/>
    <m/>
    <m/>
    <m/>
    <m/>
  </r>
  <r>
    <x v="6"/>
    <s v="Kano"/>
    <x v="7"/>
    <x v="3"/>
    <s v="Surgery"/>
    <x v="0"/>
    <n v="2"/>
    <x v="4"/>
    <n v="0"/>
    <n v="1.7"/>
    <x v="1"/>
    <n v="3.4"/>
    <m/>
    <m/>
    <m/>
    <m/>
  </r>
  <r>
    <x v="7"/>
    <s v="Borno"/>
    <x v="9"/>
    <x v="4"/>
    <s v="Consultation"/>
    <x v="0"/>
    <n v="4"/>
    <x v="2"/>
    <n v="0"/>
    <n v="2"/>
    <x v="1"/>
    <n v="8"/>
    <m/>
    <m/>
    <m/>
    <m/>
  </r>
  <r>
    <x v="6"/>
    <s v="Edo"/>
    <x v="11"/>
    <x v="2"/>
    <s v="Surgery"/>
    <x v="0"/>
    <n v="2"/>
    <x v="4"/>
    <n v="1"/>
    <n v="4"/>
    <x v="6"/>
    <n v="8"/>
    <m/>
    <m/>
    <m/>
    <m/>
  </r>
  <r>
    <x v="0"/>
    <s v="Oyo"/>
    <x v="17"/>
    <x v="5"/>
    <s v="Delivery"/>
    <x v="0"/>
    <n v="3"/>
    <x v="1"/>
    <n v="0"/>
    <n v="2.2000000000000002"/>
    <x v="1"/>
    <n v="6.6000000000000005"/>
    <m/>
    <m/>
    <m/>
    <m/>
  </r>
  <r>
    <x v="2"/>
    <s v="Anambra"/>
    <x v="19"/>
    <x v="0"/>
    <s v="Delivery"/>
    <x v="1"/>
    <n v="5"/>
    <x v="1"/>
    <n v="0"/>
    <n v="4.5"/>
    <x v="1"/>
    <n v="22.5"/>
    <m/>
    <m/>
    <m/>
    <m/>
  </r>
  <r>
    <x v="6"/>
    <s v="Kano"/>
    <x v="7"/>
    <x v="4"/>
    <s v="Admission"/>
    <x v="0"/>
    <n v="5"/>
    <x v="0"/>
    <n v="0"/>
    <n v="3.5"/>
    <x v="1"/>
    <n v="17.5"/>
    <m/>
    <m/>
    <m/>
    <m/>
  </r>
  <r>
    <x v="8"/>
    <s v="Borno"/>
    <x v="13"/>
    <x v="3"/>
    <s v="Lab Test"/>
    <x v="0"/>
    <n v="5"/>
    <x v="2"/>
    <n v="0"/>
    <n v="3.9"/>
    <x v="1"/>
    <n v="19.5"/>
    <m/>
    <m/>
    <m/>
    <m/>
  </r>
  <r>
    <x v="11"/>
    <s v="Kano"/>
    <x v="7"/>
    <x v="4"/>
    <s v="Medication"/>
    <x v="0"/>
    <n v="10"/>
    <x v="9"/>
    <n v="2"/>
    <n v="2.4"/>
    <x v="0"/>
    <n v="24"/>
    <m/>
    <m/>
    <m/>
    <m/>
  </r>
  <r>
    <x v="3"/>
    <s v="Rivers"/>
    <x v="10"/>
    <x v="4"/>
    <s v="Surgery"/>
    <x v="1"/>
    <n v="2"/>
    <x v="4"/>
    <n v="0"/>
    <n v="2.5"/>
    <x v="1"/>
    <n v="5"/>
    <m/>
    <m/>
    <m/>
    <m/>
  </r>
  <r>
    <x v="2"/>
    <s v="Kaduna"/>
    <x v="5"/>
    <x v="5"/>
    <s v="Medication"/>
    <x v="0"/>
    <n v="8"/>
    <x v="6"/>
    <n v="0"/>
    <n v="3.6"/>
    <x v="1"/>
    <n v="28.8"/>
    <m/>
    <m/>
    <m/>
    <m/>
  </r>
  <r>
    <x v="11"/>
    <s v="Oyo"/>
    <x v="14"/>
    <x v="4"/>
    <s v="Delivery"/>
    <x v="1"/>
    <n v="3"/>
    <x v="1"/>
    <n v="0"/>
    <n v="4.3"/>
    <x v="1"/>
    <n v="12.899999999999999"/>
    <m/>
    <m/>
    <m/>
    <m/>
  </r>
  <r>
    <x v="2"/>
    <s v="Kano"/>
    <x v="8"/>
    <x v="4"/>
    <s v="Admission"/>
    <x v="1"/>
    <n v="5"/>
    <x v="2"/>
    <n v="0"/>
    <n v="2.6"/>
    <x v="1"/>
    <n v="13"/>
    <m/>
    <m/>
    <m/>
    <m/>
  </r>
  <r>
    <x v="7"/>
    <s v="Kano"/>
    <x v="7"/>
    <x v="2"/>
    <s v="Consultation"/>
    <x v="1"/>
    <n v="0"/>
    <x v="11"/>
    <n v="0"/>
    <n v="2.2000000000000002"/>
    <x v="1"/>
    <n v="0"/>
    <m/>
    <m/>
    <m/>
    <m/>
  </r>
  <r>
    <x v="10"/>
    <s v="Borno"/>
    <x v="9"/>
    <x v="2"/>
    <s v="Surgery"/>
    <x v="0"/>
    <n v="4"/>
    <x v="1"/>
    <n v="2"/>
    <n v="3.6"/>
    <x v="6"/>
    <n v="14.4"/>
    <m/>
    <m/>
    <m/>
    <m/>
  </r>
  <r>
    <x v="3"/>
    <s v="Edo"/>
    <x v="4"/>
    <x v="3"/>
    <s v="Admission"/>
    <x v="1"/>
    <n v="8"/>
    <x v="8"/>
    <n v="0"/>
    <n v="2.4"/>
    <x v="1"/>
    <n v="19.2"/>
    <m/>
    <m/>
    <m/>
    <m/>
  </r>
  <r>
    <x v="10"/>
    <s v="Delta"/>
    <x v="0"/>
    <x v="1"/>
    <s v="Consultation"/>
    <x v="1"/>
    <n v="5"/>
    <x v="2"/>
    <n v="1"/>
    <n v="5.6"/>
    <x v="0"/>
    <n v="28"/>
    <m/>
    <m/>
    <m/>
    <m/>
  </r>
  <r>
    <x v="2"/>
    <s v="FCT"/>
    <x v="1"/>
    <x v="2"/>
    <s v="Medication"/>
    <x v="1"/>
    <n v="4"/>
    <x v="2"/>
    <n v="0"/>
    <n v="3.9"/>
    <x v="1"/>
    <n v="15.6"/>
    <m/>
    <m/>
    <m/>
    <m/>
  </r>
  <r>
    <x v="6"/>
    <s v="Borno"/>
    <x v="9"/>
    <x v="5"/>
    <s v="Delivery"/>
    <x v="1"/>
    <n v="4"/>
    <x v="2"/>
    <n v="0"/>
    <n v="3.7"/>
    <x v="1"/>
    <n v="14.8"/>
    <m/>
    <m/>
    <m/>
    <m/>
  </r>
  <r>
    <x v="3"/>
    <s v="FCT"/>
    <x v="1"/>
    <x v="5"/>
    <s v="Surgery"/>
    <x v="0"/>
    <n v="8"/>
    <x v="3"/>
    <n v="1"/>
    <n v="4.2"/>
    <x v="2"/>
    <n v="33.6"/>
    <m/>
    <m/>
    <m/>
    <m/>
  </r>
  <r>
    <x v="5"/>
    <s v="Kaduna"/>
    <x v="5"/>
    <x v="1"/>
    <s v="Surgery"/>
    <x v="1"/>
    <n v="4"/>
    <x v="2"/>
    <n v="1"/>
    <n v="1.1000000000000001"/>
    <x v="3"/>
    <n v="4.4000000000000004"/>
    <m/>
    <m/>
    <m/>
    <m/>
  </r>
  <r>
    <x v="9"/>
    <s v="Delta"/>
    <x v="0"/>
    <x v="5"/>
    <s v="Surgery"/>
    <x v="0"/>
    <n v="5"/>
    <x v="2"/>
    <n v="1"/>
    <n v="3.5"/>
    <x v="0"/>
    <n v="17.5"/>
    <m/>
    <m/>
    <m/>
    <m/>
  </r>
  <r>
    <x v="9"/>
    <s v="FCT"/>
    <x v="16"/>
    <x v="0"/>
    <s v="Medication"/>
    <x v="1"/>
    <n v="3"/>
    <x v="1"/>
    <n v="0"/>
    <n v="2.5"/>
    <x v="1"/>
    <n v="7.5"/>
    <m/>
    <m/>
    <m/>
    <m/>
  </r>
  <r>
    <x v="4"/>
    <s v="Anambra"/>
    <x v="19"/>
    <x v="0"/>
    <s v="Delivery"/>
    <x v="1"/>
    <n v="5"/>
    <x v="2"/>
    <n v="0"/>
    <n v="2.9"/>
    <x v="1"/>
    <n v="14.5"/>
    <m/>
    <m/>
    <m/>
    <m/>
  </r>
  <r>
    <x v="11"/>
    <s v="Kano"/>
    <x v="7"/>
    <x v="2"/>
    <s v="Admission"/>
    <x v="0"/>
    <n v="4"/>
    <x v="1"/>
    <n v="0"/>
    <n v="2.8"/>
    <x v="1"/>
    <n v="11.2"/>
    <m/>
    <m/>
    <m/>
    <m/>
  </r>
  <r>
    <x v="0"/>
    <s v="Borno"/>
    <x v="13"/>
    <x v="0"/>
    <s v="Delivery"/>
    <x v="1"/>
    <n v="3"/>
    <x v="1"/>
    <n v="1"/>
    <n v="3.1"/>
    <x v="4"/>
    <n v="9.3000000000000007"/>
    <m/>
    <m/>
    <m/>
    <m/>
  </r>
  <r>
    <x v="7"/>
    <s v="Kaduna"/>
    <x v="5"/>
    <x v="3"/>
    <s v="Surgery"/>
    <x v="1"/>
    <n v="3"/>
    <x v="1"/>
    <n v="1"/>
    <n v="1.9"/>
    <x v="4"/>
    <n v="5.6999999999999993"/>
    <m/>
    <m/>
    <m/>
    <m/>
  </r>
  <r>
    <x v="11"/>
    <s v="Rivers"/>
    <x v="18"/>
    <x v="2"/>
    <s v="Consultation"/>
    <x v="0"/>
    <n v="4"/>
    <x v="1"/>
    <n v="1"/>
    <n v="3.8"/>
    <x v="3"/>
    <n v="15.2"/>
    <m/>
    <m/>
    <m/>
    <m/>
  </r>
  <r>
    <x v="11"/>
    <s v="FCT"/>
    <x v="16"/>
    <x v="4"/>
    <s v="Lab Test"/>
    <x v="0"/>
    <n v="6"/>
    <x v="6"/>
    <n v="0"/>
    <n v="1.7"/>
    <x v="1"/>
    <n v="10.199999999999999"/>
    <m/>
    <m/>
    <m/>
    <m/>
  </r>
  <r>
    <x v="2"/>
    <s v="Lagos"/>
    <x v="3"/>
    <x v="1"/>
    <s v="Consultation"/>
    <x v="1"/>
    <n v="5"/>
    <x v="2"/>
    <n v="0"/>
    <n v="3.4"/>
    <x v="1"/>
    <n v="17"/>
    <m/>
    <m/>
    <m/>
    <m/>
  </r>
  <r>
    <x v="4"/>
    <s v="Borno"/>
    <x v="13"/>
    <x v="4"/>
    <s v="Lab Test"/>
    <x v="0"/>
    <n v="3"/>
    <x v="4"/>
    <n v="0"/>
    <n v="4.8"/>
    <x v="1"/>
    <n v="14.399999999999999"/>
    <m/>
    <m/>
    <m/>
    <m/>
  </r>
  <r>
    <x v="11"/>
    <s v="Anambra"/>
    <x v="2"/>
    <x v="0"/>
    <s v="Delivery"/>
    <x v="0"/>
    <n v="5"/>
    <x v="0"/>
    <n v="1"/>
    <n v="2.4"/>
    <x v="0"/>
    <n v="12"/>
    <m/>
    <m/>
    <m/>
    <m/>
  </r>
  <r>
    <x v="1"/>
    <s v="Borno"/>
    <x v="9"/>
    <x v="3"/>
    <s v="Surgery"/>
    <x v="0"/>
    <n v="4"/>
    <x v="1"/>
    <n v="0"/>
    <n v="2.9"/>
    <x v="1"/>
    <n v="11.6"/>
    <m/>
    <m/>
    <m/>
    <m/>
  </r>
  <r>
    <x v="9"/>
    <s v="Lagos"/>
    <x v="3"/>
    <x v="4"/>
    <s v="Lab Test"/>
    <x v="0"/>
    <n v="8"/>
    <x v="3"/>
    <n v="0"/>
    <n v="3.1"/>
    <x v="1"/>
    <n v="24.8"/>
    <m/>
    <m/>
    <m/>
    <m/>
  </r>
  <r>
    <x v="1"/>
    <s v="Rivers"/>
    <x v="10"/>
    <x v="1"/>
    <s v="Lab Test"/>
    <x v="0"/>
    <n v="7"/>
    <x v="6"/>
    <n v="0"/>
    <n v="3.9"/>
    <x v="1"/>
    <n v="27.3"/>
    <m/>
    <m/>
    <m/>
    <m/>
  </r>
  <r>
    <x v="2"/>
    <s v="Oyo"/>
    <x v="14"/>
    <x v="5"/>
    <s v="Surgery"/>
    <x v="1"/>
    <n v="8"/>
    <x v="8"/>
    <n v="0"/>
    <n v="2.7"/>
    <x v="1"/>
    <n v="21.6"/>
    <m/>
    <m/>
    <m/>
    <m/>
  </r>
  <r>
    <x v="1"/>
    <s v="Kano"/>
    <x v="7"/>
    <x v="0"/>
    <s v="Delivery"/>
    <x v="0"/>
    <n v="5"/>
    <x v="0"/>
    <n v="1"/>
    <n v="2.6"/>
    <x v="0"/>
    <n v="13"/>
    <m/>
    <m/>
    <m/>
    <m/>
  </r>
  <r>
    <x v="9"/>
    <s v="Rivers"/>
    <x v="10"/>
    <x v="2"/>
    <s v="Lab Test"/>
    <x v="1"/>
    <n v="9"/>
    <x v="9"/>
    <n v="0"/>
    <n v="4.2"/>
    <x v="1"/>
    <n v="37.800000000000004"/>
    <m/>
    <m/>
    <m/>
    <m/>
  </r>
  <r>
    <x v="2"/>
    <s v="Edo"/>
    <x v="11"/>
    <x v="5"/>
    <s v="Lab Test"/>
    <x v="0"/>
    <n v="5"/>
    <x v="2"/>
    <n v="0"/>
    <n v="5.6"/>
    <x v="1"/>
    <n v="28"/>
    <m/>
    <m/>
    <m/>
    <m/>
  </r>
  <r>
    <x v="8"/>
    <s v="Oyo"/>
    <x v="14"/>
    <x v="0"/>
    <s v="Delivery"/>
    <x v="0"/>
    <n v="7"/>
    <x v="8"/>
    <n v="0"/>
    <n v="3.8"/>
    <x v="1"/>
    <n v="26.599999999999998"/>
    <m/>
    <m/>
    <m/>
    <m/>
  </r>
  <r>
    <x v="9"/>
    <s v="Kaduna"/>
    <x v="5"/>
    <x v="4"/>
    <s v="Medication"/>
    <x v="0"/>
    <n v="2"/>
    <x v="4"/>
    <n v="0"/>
    <n v="3.5"/>
    <x v="1"/>
    <n v="7"/>
    <m/>
    <m/>
    <m/>
    <m/>
  </r>
  <r>
    <x v="5"/>
    <s v="Kano"/>
    <x v="7"/>
    <x v="0"/>
    <s v="Consultation"/>
    <x v="0"/>
    <n v="8"/>
    <x v="8"/>
    <n v="0"/>
    <n v="2.5"/>
    <x v="1"/>
    <n v="20"/>
    <m/>
    <m/>
    <m/>
    <m/>
  </r>
  <r>
    <x v="9"/>
    <s v="Kaduna"/>
    <x v="5"/>
    <x v="4"/>
    <s v="Surgery"/>
    <x v="0"/>
    <n v="5"/>
    <x v="2"/>
    <n v="0"/>
    <n v="3.2"/>
    <x v="1"/>
    <n v="16"/>
    <m/>
    <m/>
    <m/>
    <m/>
  </r>
  <r>
    <x v="7"/>
    <s v="Lagos"/>
    <x v="15"/>
    <x v="4"/>
    <s v="Surgery"/>
    <x v="1"/>
    <n v="2"/>
    <x v="4"/>
    <n v="0"/>
    <n v="3.7"/>
    <x v="1"/>
    <n v="7.4"/>
    <m/>
    <m/>
    <m/>
    <m/>
  </r>
  <r>
    <x v="5"/>
    <s v="Lagos"/>
    <x v="3"/>
    <x v="2"/>
    <s v="Surgery"/>
    <x v="0"/>
    <n v="5"/>
    <x v="0"/>
    <n v="0"/>
    <n v="3.7"/>
    <x v="1"/>
    <n v="18.5"/>
    <m/>
    <m/>
    <m/>
    <m/>
  </r>
  <r>
    <x v="0"/>
    <s v="Borno"/>
    <x v="13"/>
    <x v="4"/>
    <s v="Lab Test"/>
    <x v="0"/>
    <n v="6"/>
    <x v="0"/>
    <n v="1"/>
    <n v="3.7"/>
    <x v="8"/>
    <n v="22.200000000000003"/>
    <m/>
    <m/>
    <m/>
    <m/>
  </r>
  <r>
    <x v="2"/>
    <s v="Rivers"/>
    <x v="18"/>
    <x v="1"/>
    <s v="Surgery"/>
    <x v="0"/>
    <n v="4"/>
    <x v="4"/>
    <n v="0"/>
    <n v="2.6"/>
    <x v="1"/>
    <n v="10.4"/>
    <m/>
    <m/>
    <m/>
    <m/>
  </r>
  <r>
    <x v="6"/>
    <s v="Borno"/>
    <x v="13"/>
    <x v="4"/>
    <s v="Medication"/>
    <x v="0"/>
    <n v="5"/>
    <x v="0"/>
    <n v="0"/>
    <n v="1.1000000000000001"/>
    <x v="1"/>
    <n v="5.5"/>
    <m/>
    <m/>
    <m/>
    <m/>
  </r>
  <r>
    <x v="0"/>
    <s v="FCT"/>
    <x v="1"/>
    <x v="0"/>
    <s v="Medication"/>
    <x v="1"/>
    <n v="4"/>
    <x v="1"/>
    <n v="1"/>
    <n v="2.7"/>
    <x v="3"/>
    <n v="10.8"/>
    <m/>
    <m/>
    <m/>
    <m/>
  </r>
  <r>
    <x v="5"/>
    <s v="Kano"/>
    <x v="8"/>
    <x v="5"/>
    <s v="Lab Test"/>
    <x v="1"/>
    <n v="4"/>
    <x v="2"/>
    <n v="0"/>
    <n v="3.1"/>
    <x v="1"/>
    <n v="12.4"/>
    <m/>
    <m/>
    <m/>
    <m/>
  </r>
  <r>
    <x v="5"/>
    <s v="Oyo"/>
    <x v="17"/>
    <x v="1"/>
    <s v="Lab Test"/>
    <x v="1"/>
    <n v="6"/>
    <x v="6"/>
    <n v="1"/>
    <n v="2.5"/>
    <x v="8"/>
    <n v="15"/>
    <m/>
    <m/>
    <m/>
    <m/>
  </r>
  <r>
    <x v="9"/>
    <s v="Borno"/>
    <x v="9"/>
    <x v="0"/>
    <s v="Lab Test"/>
    <x v="0"/>
    <n v="8"/>
    <x v="8"/>
    <n v="1"/>
    <n v="5.0999999999999996"/>
    <x v="2"/>
    <n v="40.799999999999997"/>
    <m/>
    <m/>
    <m/>
    <m/>
  </r>
  <r>
    <x v="8"/>
    <s v="Lagos"/>
    <x v="15"/>
    <x v="5"/>
    <s v="Medication"/>
    <x v="0"/>
    <n v="5"/>
    <x v="0"/>
    <n v="0"/>
    <n v="1.9"/>
    <x v="1"/>
    <n v="9.5"/>
    <m/>
    <m/>
    <m/>
    <m/>
  </r>
  <r>
    <x v="1"/>
    <s v="Anambra"/>
    <x v="19"/>
    <x v="2"/>
    <s v="Consultation"/>
    <x v="0"/>
    <n v="6"/>
    <x v="6"/>
    <n v="0"/>
    <n v="2.4"/>
    <x v="1"/>
    <n v="14.399999999999999"/>
    <m/>
    <m/>
    <m/>
    <m/>
  </r>
  <r>
    <x v="1"/>
    <s v="Kaduna"/>
    <x v="6"/>
    <x v="2"/>
    <s v="Medication"/>
    <x v="0"/>
    <n v="4"/>
    <x v="2"/>
    <n v="0"/>
    <n v="3"/>
    <x v="1"/>
    <n v="12"/>
    <m/>
    <m/>
    <m/>
    <m/>
  </r>
  <r>
    <x v="1"/>
    <s v="Delta"/>
    <x v="0"/>
    <x v="1"/>
    <s v="Consultation"/>
    <x v="1"/>
    <n v="3"/>
    <x v="1"/>
    <n v="0"/>
    <n v="4.0999999999999996"/>
    <x v="1"/>
    <n v="12.299999999999999"/>
    <m/>
    <m/>
    <m/>
    <m/>
  </r>
  <r>
    <x v="10"/>
    <s v="Kaduna"/>
    <x v="6"/>
    <x v="4"/>
    <s v="Lab Test"/>
    <x v="1"/>
    <n v="5"/>
    <x v="2"/>
    <n v="0"/>
    <n v="2.4"/>
    <x v="1"/>
    <n v="12"/>
    <m/>
    <m/>
    <m/>
    <m/>
  </r>
  <r>
    <x v="5"/>
    <s v="Lagos"/>
    <x v="15"/>
    <x v="2"/>
    <s v="Lab Test"/>
    <x v="0"/>
    <n v="7"/>
    <x v="8"/>
    <n v="0"/>
    <n v="3.8"/>
    <x v="1"/>
    <n v="26.599999999999998"/>
    <m/>
    <m/>
    <m/>
    <m/>
  </r>
  <r>
    <x v="9"/>
    <s v="Kaduna"/>
    <x v="6"/>
    <x v="1"/>
    <s v="Admission"/>
    <x v="1"/>
    <n v="6"/>
    <x v="0"/>
    <n v="0"/>
    <n v="2.8"/>
    <x v="1"/>
    <n v="16.799999999999997"/>
    <m/>
    <m/>
    <m/>
    <m/>
  </r>
  <r>
    <x v="5"/>
    <s v="Anambra"/>
    <x v="2"/>
    <x v="0"/>
    <s v="Consultation"/>
    <x v="1"/>
    <n v="3"/>
    <x v="1"/>
    <n v="0"/>
    <n v="0.8"/>
    <x v="1"/>
    <n v="2.4000000000000004"/>
    <m/>
    <m/>
    <m/>
    <m/>
  </r>
  <r>
    <x v="6"/>
    <s v="Kano"/>
    <x v="8"/>
    <x v="2"/>
    <s v="Delivery"/>
    <x v="0"/>
    <n v="3"/>
    <x v="1"/>
    <n v="0"/>
    <n v="2.2999999999999998"/>
    <x v="1"/>
    <n v="6.8999999999999995"/>
    <m/>
    <m/>
    <m/>
    <m/>
  </r>
  <r>
    <x v="6"/>
    <s v="Oyo"/>
    <x v="17"/>
    <x v="2"/>
    <s v="Consultation"/>
    <x v="1"/>
    <n v="5"/>
    <x v="2"/>
    <n v="1"/>
    <n v="4"/>
    <x v="0"/>
    <n v="20"/>
    <m/>
    <m/>
    <m/>
    <m/>
  </r>
  <r>
    <x v="9"/>
    <s v="Kaduna"/>
    <x v="6"/>
    <x v="3"/>
    <s v="Surgery"/>
    <x v="1"/>
    <n v="3"/>
    <x v="1"/>
    <n v="0"/>
    <n v="3.3"/>
    <x v="1"/>
    <n v="9.8999999999999986"/>
    <m/>
    <m/>
    <m/>
    <m/>
  </r>
  <r>
    <x v="7"/>
    <s v="Edo"/>
    <x v="11"/>
    <x v="4"/>
    <s v="Lab Test"/>
    <x v="1"/>
    <n v="1"/>
    <x v="5"/>
    <n v="0"/>
    <n v="2.5"/>
    <x v="1"/>
    <n v="2.5"/>
    <m/>
    <m/>
    <m/>
    <m/>
  </r>
  <r>
    <x v="8"/>
    <s v="Kaduna"/>
    <x v="6"/>
    <x v="3"/>
    <s v="Admission"/>
    <x v="1"/>
    <n v="6"/>
    <x v="6"/>
    <n v="0"/>
    <n v="3.1"/>
    <x v="1"/>
    <n v="18.600000000000001"/>
    <m/>
    <m/>
    <m/>
    <m/>
  </r>
  <r>
    <x v="10"/>
    <s v="Kaduna"/>
    <x v="6"/>
    <x v="2"/>
    <s v="Surgery"/>
    <x v="0"/>
    <n v="8"/>
    <x v="3"/>
    <n v="0"/>
    <n v="4.3"/>
    <x v="1"/>
    <n v="34.4"/>
    <m/>
    <m/>
    <m/>
    <m/>
  </r>
  <r>
    <x v="1"/>
    <s v="Oyo"/>
    <x v="17"/>
    <x v="2"/>
    <s v="Consultation"/>
    <x v="0"/>
    <n v="5"/>
    <x v="2"/>
    <n v="0"/>
    <n v="1.3"/>
    <x v="1"/>
    <n v="6.5"/>
    <m/>
    <m/>
    <m/>
    <m/>
  </r>
  <r>
    <x v="11"/>
    <s v="Kaduna"/>
    <x v="6"/>
    <x v="0"/>
    <s v="Surgery"/>
    <x v="0"/>
    <n v="1"/>
    <x v="5"/>
    <n v="0"/>
    <n v="2.4"/>
    <x v="1"/>
    <n v="2.4"/>
    <m/>
    <m/>
    <m/>
    <m/>
  </r>
  <r>
    <x v="4"/>
    <s v="Kano"/>
    <x v="7"/>
    <x v="4"/>
    <s v="Surgery"/>
    <x v="1"/>
    <n v="5"/>
    <x v="1"/>
    <n v="0"/>
    <n v="2.8"/>
    <x v="1"/>
    <n v="14"/>
    <m/>
    <m/>
    <m/>
    <m/>
  </r>
  <r>
    <x v="3"/>
    <s v="Kano"/>
    <x v="8"/>
    <x v="3"/>
    <s v="Lab Test"/>
    <x v="1"/>
    <n v="3"/>
    <x v="1"/>
    <n v="1"/>
    <n v="2.6"/>
    <x v="4"/>
    <n v="7.8000000000000007"/>
    <m/>
    <m/>
    <m/>
    <m/>
  </r>
  <r>
    <x v="6"/>
    <s v="Kano"/>
    <x v="8"/>
    <x v="5"/>
    <s v="Delivery"/>
    <x v="0"/>
    <n v="2"/>
    <x v="4"/>
    <n v="0"/>
    <n v="2.9"/>
    <x v="1"/>
    <n v="5.8"/>
    <m/>
    <m/>
    <m/>
    <m/>
  </r>
  <r>
    <x v="10"/>
    <s v="Borno"/>
    <x v="13"/>
    <x v="2"/>
    <s v="Lab Test"/>
    <x v="0"/>
    <n v="5"/>
    <x v="2"/>
    <n v="0"/>
    <n v="1.5"/>
    <x v="1"/>
    <n v="7.5"/>
    <m/>
    <m/>
    <m/>
    <m/>
  </r>
  <r>
    <x v="9"/>
    <s v="Anambra"/>
    <x v="2"/>
    <x v="2"/>
    <s v="Delivery"/>
    <x v="1"/>
    <n v="5"/>
    <x v="2"/>
    <n v="0"/>
    <n v="1.5"/>
    <x v="1"/>
    <n v="7.5"/>
    <m/>
    <m/>
    <m/>
    <m/>
  </r>
  <r>
    <x v="3"/>
    <s v="Anambra"/>
    <x v="2"/>
    <x v="4"/>
    <s v="Admission"/>
    <x v="1"/>
    <n v="3"/>
    <x v="1"/>
    <n v="0"/>
    <n v="3.1"/>
    <x v="1"/>
    <n v="9.3000000000000007"/>
    <m/>
    <m/>
    <m/>
    <m/>
  </r>
  <r>
    <x v="5"/>
    <s v="FCT"/>
    <x v="16"/>
    <x v="0"/>
    <s v="Consultation"/>
    <x v="0"/>
    <n v="5"/>
    <x v="0"/>
    <n v="2"/>
    <n v="3.5"/>
    <x v="14"/>
    <n v="17.5"/>
    <m/>
    <m/>
    <m/>
    <m/>
  </r>
  <r>
    <x v="1"/>
    <s v="Kaduna"/>
    <x v="5"/>
    <x v="4"/>
    <s v="Medication"/>
    <x v="1"/>
    <n v="6"/>
    <x v="6"/>
    <n v="0"/>
    <n v="3.3"/>
    <x v="1"/>
    <n v="19.799999999999997"/>
    <m/>
    <m/>
    <m/>
    <m/>
  </r>
  <r>
    <x v="0"/>
    <s v="Oyo"/>
    <x v="14"/>
    <x v="0"/>
    <s v="Surgery"/>
    <x v="0"/>
    <n v="4"/>
    <x v="1"/>
    <n v="0"/>
    <n v="3.5"/>
    <x v="1"/>
    <n v="14"/>
    <m/>
    <m/>
    <m/>
    <m/>
  </r>
  <r>
    <x v="11"/>
    <s v="Borno"/>
    <x v="13"/>
    <x v="0"/>
    <s v="Surgery"/>
    <x v="1"/>
    <n v="8"/>
    <x v="3"/>
    <n v="0"/>
    <n v="2.4"/>
    <x v="1"/>
    <n v="19.2"/>
    <m/>
    <m/>
    <m/>
    <m/>
  </r>
  <r>
    <x v="0"/>
    <s v="Edo"/>
    <x v="11"/>
    <x v="4"/>
    <s v="Medication"/>
    <x v="0"/>
    <n v="10"/>
    <x v="12"/>
    <n v="1"/>
    <n v="4.4000000000000004"/>
    <x v="10"/>
    <n v="44"/>
    <m/>
    <m/>
    <m/>
    <m/>
  </r>
  <r>
    <x v="0"/>
    <s v="Edo"/>
    <x v="4"/>
    <x v="1"/>
    <s v="Consultation"/>
    <x v="1"/>
    <n v="6"/>
    <x v="0"/>
    <n v="1"/>
    <n v="3"/>
    <x v="8"/>
    <n v="18"/>
    <m/>
    <m/>
    <m/>
    <m/>
  </r>
  <r>
    <x v="5"/>
    <s v="Lagos"/>
    <x v="3"/>
    <x v="2"/>
    <s v="Medication"/>
    <x v="1"/>
    <n v="5"/>
    <x v="2"/>
    <n v="0"/>
    <n v="2.6"/>
    <x v="1"/>
    <n v="13"/>
    <m/>
    <m/>
    <m/>
    <m/>
  </r>
  <r>
    <x v="0"/>
    <s v="Delta"/>
    <x v="12"/>
    <x v="1"/>
    <s v="Delivery"/>
    <x v="0"/>
    <n v="2"/>
    <x v="11"/>
    <n v="0"/>
    <n v="2.5"/>
    <x v="1"/>
    <n v="5"/>
    <m/>
    <m/>
    <m/>
    <m/>
  </r>
  <r>
    <x v="4"/>
    <s v="Delta"/>
    <x v="12"/>
    <x v="4"/>
    <s v="Consultation"/>
    <x v="0"/>
    <n v="3"/>
    <x v="1"/>
    <n v="0"/>
    <n v="3.9"/>
    <x v="1"/>
    <n v="11.7"/>
    <m/>
    <m/>
    <m/>
    <m/>
  </r>
  <r>
    <x v="6"/>
    <s v="Anambra"/>
    <x v="19"/>
    <x v="0"/>
    <s v="Medication"/>
    <x v="0"/>
    <n v="7"/>
    <x v="8"/>
    <n v="0"/>
    <n v="2.8"/>
    <x v="1"/>
    <n v="19.599999999999998"/>
    <m/>
    <m/>
    <m/>
    <m/>
  </r>
  <r>
    <x v="1"/>
    <s v="Rivers"/>
    <x v="10"/>
    <x v="5"/>
    <s v="Lab Test"/>
    <x v="0"/>
    <n v="3"/>
    <x v="4"/>
    <n v="0"/>
    <n v="2.5"/>
    <x v="1"/>
    <n v="7.5"/>
    <m/>
    <m/>
    <m/>
    <m/>
  </r>
  <r>
    <x v="0"/>
    <s v="Delta"/>
    <x v="0"/>
    <x v="1"/>
    <s v="Medication"/>
    <x v="0"/>
    <n v="4"/>
    <x v="2"/>
    <n v="0"/>
    <n v="1.4"/>
    <x v="1"/>
    <n v="5.6"/>
    <m/>
    <m/>
    <m/>
    <m/>
  </r>
  <r>
    <x v="9"/>
    <s v="Edo"/>
    <x v="11"/>
    <x v="5"/>
    <s v="Surgery"/>
    <x v="0"/>
    <n v="6"/>
    <x v="6"/>
    <n v="0"/>
    <n v="2.2000000000000002"/>
    <x v="1"/>
    <n v="13.200000000000001"/>
    <m/>
    <m/>
    <m/>
    <m/>
  </r>
  <r>
    <x v="0"/>
    <s v="Lagos"/>
    <x v="15"/>
    <x v="2"/>
    <s v="Lab Test"/>
    <x v="1"/>
    <n v="7"/>
    <x v="8"/>
    <n v="0"/>
    <n v="2.4"/>
    <x v="1"/>
    <n v="16.8"/>
    <m/>
    <m/>
    <m/>
    <m/>
  </r>
  <r>
    <x v="4"/>
    <s v="Kano"/>
    <x v="8"/>
    <x v="5"/>
    <s v="Admission"/>
    <x v="0"/>
    <n v="7"/>
    <x v="6"/>
    <n v="0"/>
    <n v="3.2"/>
    <x v="1"/>
    <n v="22.400000000000002"/>
    <m/>
    <m/>
    <m/>
    <m/>
  </r>
  <r>
    <x v="7"/>
    <s v="Borno"/>
    <x v="9"/>
    <x v="2"/>
    <s v="Delivery"/>
    <x v="0"/>
    <n v="4"/>
    <x v="1"/>
    <n v="0"/>
    <n v="3"/>
    <x v="1"/>
    <n v="12"/>
    <m/>
    <m/>
    <m/>
    <m/>
  </r>
  <r>
    <x v="1"/>
    <s v="Rivers"/>
    <x v="18"/>
    <x v="0"/>
    <s v="Surgery"/>
    <x v="0"/>
    <n v="3"/>
    <x v="4"/>
    <n v="0"/>
    <n v="3"/>
    <x v="1"/>
    <n v="9"/>
    <m/>
    <m/>
    <m/>
    <m/>
  </r>
  <r>
    <x v="3"/>
    <s v="Kaduna"/>
    <x v="5"/>
    <x v="0"/>
    <s v="Medication"/>
    <x v="1"/>
    <n v="3"/>
    <x v="1"/>
    <n v="0"/>
    <n v="2.5"/>
    <x v="1"/>
    <n v="7.5"/>
    <m/>
    <m/>
    <m/>
    <m/>
  </r>
  <r>
    <x v="9"/>
    <s v="Kaduna"/>
    <x v="5"/>
    <x v="1"/>
    <s v="Surgery"/>
    <x v="1"/>
    <n v="7"/>
    <x v="6"/>
    <n v="0"/>
    <n v="3.9"/>
    <x v="1"/>
    <n v="27.3"/>
    <m/>
    <m/>
    <m/>
    <m/>
  </r>
  <r>
    <x v="10"/>
    <s v="Anambra"/>
    <x v="2"/>
    <x v="1"/>
    <s v="Delivery"/>
    <x v="0"/>
    <n v="2"/>
    <x v="4"/>
    <n v="0"/>
    <n v="3.2"/>
    <x v="1"/>
    <n v="6.4"/>
    <m/>
    <m/>
    <m/>
    <m/>
  </r>
  <r>
    <x v="11"/>
    <s v="Anambra"/>
    <x v="19"/>
    <x v="4"/>
    <s v="Medication"/>
    <x v="1"/>
    <n v="7"/>
    <x v="8"/>
    <n v="2"/>
    <n v="3.1"/>
    <x v="15"/>
    <n v="21.7"/>
    <m/>
    <m/>
    <m/>
    <m/>
  </r>
  <r>
    <x v="6"/>
    <s v="FCT"/>
    <x v="1"/>
    <x v="2"/>
    <s v="Consultation"/>
    <x v="0"/>
    <n v="5"/>
    <x v="0"/>
    <n v="0"/>
    <n v="4.2"/>
    <x v="1"/>
    <n v="21"/>
    <m/>
    <m/>
    <m/>
    <m/>
  </r>
  <r>
    <x v="1"/>
    <s v="Rivers"/>
    <x v="18"/>
    <x v="0"/>
    <s v="Admission"/>
    <x v="1"/>
    <n v="7"/>
    <x v="8"/>
    <n v="0"/>
    <n v="2.7"/>
    <x v="1"/>
    <n v="18.900000000000002"/>
    <m/>
    <m/>
    <m/>
    <m/>
  </r>
  <r>
    <x v="1"/>
    <s v="Kano"/>
    <x v="8"/>
    <x v="2"/>
    <s v="Admission"/>
    <x v="1"/>
    <n v="6"/>
    <x v="2"/>
    <n v="0"/>
    <n v="2.5"/>
    <x v="1"/>
    <n v="15"/>
    <m/>
    <m/>
    <m/>
    <m/>
  </r>
  <r>
    <x v="0"/>
    <s v="Rivers"/>
    <x v="10"/>
    <x v="4"/>
    <s v="Surgery"/>
    <x v="1"/>
    <n v="4"/>
    <x v="2"/>
    <n v="0"/>
    <n v="2.8"/>
    <x v="1"/>
    <n v="11.2"/>
    <m/>
    <m/>
    <m/>
    <m/>
  </r>
  <r>
    <x v="8"/>
    <s v="Oyo"/>
    <x v="17"/>
    <x v="1"/>
    <s v="Delivery"/>
    <x v="0"/>
    <n v="1"/>
    <x v="5"/>
    <n v="0"/>
    <n v="3.8"/>
    <x v="1"/>
    <n v="3.8"/>
    <m/>
    <m/>
    <m/>
    <m/>
  </r>
  <r>
    <x v="8"/>
    <s v="Kaduna"/>
    <x v="5"/>
    <x v="4"/>
    <s v="Surgery"/>
    <x v="0"/>
    <n v="1"/>
    <x v="5"/>
    <n v="1"/>
    <n v="0.6"/>
    <x v="12"/>
    <n v="0.6"/>
    <m/>
    <m/>
    <m/>
    <m/>
  </r>
  <r>
    <x v="8"/>
    <s v="Borno"/>
    <x v="13"/>
    <x v="5"/>
    <s v="Admission"/>
    <x v="1"/>
    <n v="7"/>
    <x v="8"/>
    <n v="1"/>
    <n v="2.8"/>
    <x v="5"/>
    <n v="19.599999999999998"/>
    <m/>
    <m/>
    <m/>
    <m/>
  </r>
  <r>
    <x v="4"/>
    <s v="Anambra"/>
    <x v="2"/>
    <x v="0"/>
    <s v="Medication"/>
    <x v="0"/>
    <n v="1"/>
    <x v="5"/>
    <n v="0"/>
    <n v="3.2"/>
    <x v="1"/>
    <n v="3.2"/>
    <m/>
    <m/>
    <m/>
    <m/>
  </r>
  <r>
    <x v="4"/>
    <s v="FCT"/>
    <x v="1"/>
    <x v="0"/>
    <s v="Delivery"/>
    <x v="1"/>
    <n v="3"/>
    <x v="1"/>
    <n v="0"/>
    <n v="3.7"/>
    <x v="1"/>
    <n v="11.100000000000001"/>
    <m/>
    <m/>
    <m/>
    <m/>
  </r>
  <r>
    <x v="9"/>
    <s v="Borno"/>
    <x v="9"/>
    <x v="5"/>
    <s v="Surgery"/>
    <x v="1"/>
    <n v="3"/>
    <x v="1"/>
    <n v="0"/>
    <n v="3.7"/>
    <x v="1"/>
    <n v="11.100000000000001"/>
    <m/>
    <m/>
    <m/>
    <m/>
  </r>
  <r>
    <x v="7"/>
    <s v="Kaduna"/>
    <x v="6"/>
    <x v="1"/>
    <s v="Consultation"/>
    <x v="1"/>
    <n v="8"/>
    <x v="0"/>
    <n v="0"/>
    <n v="1.7"/>
    <x v="1"/>
    <n v="13.6"/>
    <m/>
    <m/>
    <m/>
    <m/>
  </r>
  <r>
    <x v="11"/>
    <s v="Anambra"/>
    <x v="19"/>
    <x v="0"/>
    <s v="Admission"/>
    <x v="0"/>
    <n v="5"/>
    <x v="2"/>
    <n v="0"/>
    <n v="2.4"/>
    <x v="1"/>
    <n v="12"/>
    <m/>
    <m/>
    <m/>
    <m/>
  </r>
  <r>
    <x v="7"/>
    <s v="Rivers"/>
    <x v="10"/>
    <x v="5"/>
    <s v="Delivery"/>
    <x v="1"/>
    <n v="5"/>
    <x v="0"/>
    <n v="1"/>
    <n v="2.7"/>
    <x v="0"/>
    <n v="13.5"/>
    <m/>
    <m/>
    <m/>
    <m/>
  </r>
  <r>
    <x v="6"/>
    <s v="Rivers"/>
    <x v="18"/>
    <x v="5"/>
    <s v="Admission"/>
    <x v="0"/>
    <n v="1"/>
    <x v="5"/>
    <n v="0"/>
    <n v="3.2"/>
    <x v="1"/>
    <n v="3.2"/>
    <m/>
    <m/>
    <m/>
    <m/>
  </r>
  <r>
    <x v="0"/>
    <s v="Borno"/>
    <x v="13"/>
    <x v="5"/>
    <s v="Consultation"/>
    <x v="0"/>
    <n v="5"/>
    <x v="0"/>
    <n v="0"/>
    <n v="2.8"/>
    <x v="1"/>
    <n v="14"/>
    <m/>
    <m/>
    <m/>
    <m/>
  </r>
  <r>
    <x v="9"/>
    <s v="Kaduna"/>
    <x v="6"/>
    <x v="4"/>
    <s v="Surgery"/>
    <x v="0"/>
    <n v="3"/>
    <x v="1"/>
    <n v="0"/>
    <n v="4.4000000000000004"/>
    <x v="1"/>
    <n v="13.200000000000001"/>
    <m/>
    <m/>
    <m/>
    <m/>
  </r>
  <r>
    <x v="2"/>
    <s v="FCT"/>
    <x v="16"/>
    <x v="1"/>
    <s v="Surgery"/>
    <x v="0"/>
    <n v="6"/>
    <x v="6"/>
    <n v="1"/>
    <n v="3"/>
    <x v="8"/>
    <n v="18"/>
    <m/>
    <m/>
    <m/>
    <m/>
  </r>
  <r>
    <x v="8"/>
    <s v="FCT"/>
    <x v="1"/>
    <x v="1"/>
    <s v="Lab Test"/>
    <x v="0"/>
    <n v="3"/>
    <x v="1"/>
    <n v="1"/>
    <n v="3.3"/>
    <x v="4"/>
    <n v="9.8999999999999986"/>
    <m/>
    <m/>
    <m/>
    <m/>
  </r>
  <r>
    <x v="1"/>
    <s v="Delta"/>
    <x v="0"/>
    <x v="1"/>
    <s v="Delivery"/>
    <x v="1"/>
    <n v="9"/>
    <x v="3"/>
    <n v="0"/>
    <n v="4.4000000000000004"/>
    <x v="1"/>
    <n v="39.6"/>
    <m/>
    <m/>
    <m/>
    <m/>
  </r>
  <r>
    <x v="7"/>
    <s v="Rivers"/>
    <x v="10"/>
    <x v="3"/>
    <s v="Delivery"/>
    <x v="1"/>
    <n v="4"/>
    <x v="2"/>
    <n v="0"/>
    <n v="4.2"/>
    <x v="1"/>
    <n v="16.8"/>
    <m/>
    <m/>
    <m/>
    <m/>
  </r>
  <r>
    <x v="3"/>
    <s v="Lagos"/>
    <x v="15"/>
    <x v="3"/>
    <s v="Delivery"/>
    <x v="0"/>
    <n v="6"/>
    <x v="6"/>
    <n v="0"/>
    <n v="3"/>
    <x v="1"/>
    <n v="18"/>
    <m/>
    <m/>
    <m/>
    <m/>
  </r>
  <r>
    <x v="10"/>
    <s v="Edo"/>
    <x v="4"/>
    <x v="0"/>
    <s v="Admission"/>
    <x v="1"/>
    <n v="6"/>
    <x v="0"/>
    <n v="0"/>
    <n v="2.5"/>
    <x v="1"/>
    <n v="15"/>
    <m/>
    <m/>
    <m/>
    <m/>
  </r>
  <r>
    <x v="10"/>
    <s v="Edo"/>
    <x v="4"/>
    <x v="2"/>
    <s v="Lab Test"/>
    <x v="0"/>
    <n v="8"/>
    <x v="3"/>
    <n v="0"/>
    <n v="2.2999999999999998"/>
    <x v="1"/>
    <n v="18.399999999999999"/>
    <m/>
    <m/>
    <m/>
    <m/>
  </r>
  <r>
    <x v="2"/>
    <s v="Delta"/>
    <x v="12"/>
    <x v="0"/>
    <s v="Delivery"/>
    <x v="0"/>
    <n v="4"/>
    <x v="2"/>
    <n v="0"/>
    <n v="2.4"/>
    <x v="1"/>
    <n v="9.6"/>
    <m/>
    <m/>
    <m/>
    <m/>
  </r>
  <r>
    <x v="5"/>
    <s v="Rivers"/>
    <x v="10"/>
    <x v="4"/>
    <s v="Consultation"/>
    <x v="0"/>
    <n v="8"/>
    <x v="3"/>
    <n v="1"/>
    <n v="4.4000000000000004"/>
    <x v="2"/>
    <n v="35.200000000000003"/>
    <m/>
    <m/>
    <m/>
    <m/>
  </r>
  <r>
    <x v="9"/>
    <s v="Edo"/>
    <x v="11"/>
    <x v="3"/>
    <s v="Delivery"/>
    <x v="0"/>
    <n v="4"/>
    <x v="2"/>
    <n v="1"/>
    <n v="2.6"/>
    <x v="3"/>
    <n v="10.4"/>
    <m/>
    <m/>
    <m/>
    <m/>
  </r>
  <r>
    <x v="8"/>
    <s v="Oyo"/>
    <x v="17"/>
    <x v="0"/>
    <s v="Lab Test"/>
    <x v="0"/>
    <n v="2"/>
    <x v="5"/>
    <n v="0"/>
    <n v="4.3"/>
    <x v="1"/>
    <n v="8.6"/>
    <m/>
    <m/>
    <m/>
    <m/>
  </r>
  <r>
    <x v="1"/>
    <s v="Lagos"/>
    <x v="15"/>
    <x v="0"/>
    <s v="Medication"/>
    <x v="0"/>
    <n v="8"/>
    <x v="3"/>
    <n v="0"/>
    <n v="2.6"/>
    <x v="1"/>
    <n v="20.8"/>
    <m/>
    <m/>
    <m/>
    <m/>
  </r>
  <r>
    <x v="2"/>
    <s v="Anambra"/>
    <x v="2"/>
    <x v="5"/>
    <s v="Medication"/>
    <x v="0"/>
    <n v="2"/>
    <x v="4"/>
    <n v="0"/>
    <n v="2.2999999999999998"/>
    <x v="1"/>
    <n v="4.5999999999999996"/>
    <m/>
    <m/>
    <m/>
    <m/>
  </r>
  <r>
    <x v="11"/>
    <s v="Lagos"/>
    <x v="15"/>
    <x v="1"/>
    <s v="Medication"/>
    <x v="1"/>
    <n v="2"/>
    <x v="4"/>
    <n v="1"/>
    <n v="2"/>
    <x v="6"/>
    <n v="4"/>
    <m/>
    <m/>
    <m/>
    <m/>
  </r>
  <r>
    <x v="1"/>
    <s v="Oyo"/>
    <x v="14"/>
    <x v="2"/>
    <s v="Admission"/>
    <x v="0"/>
    <n v="6"/>
    <x v="0"/>
    <n v="1"/>
    <n v="2.5"/>
    <x v="8"/>
    <n v="15"/>
    <m/>
    <m/>
    <m/>
    <m/>
  </r>
  <r>
    <x v="0"/>
    <s v="Kaduna"/>
    <x v="6"/>
    <x v="4"/>
    <s v="Consultation"/>
    <x v="0"/>
    <n v="7"/>
    <x v="6"/>
    <n v="1"/>
    <n v="1.9"/>
    <x v="5"/>
    <n v="13.299999999999999"/>
    <m/>
    <m/>
    <m/>
    <m/>
  </r>
  <r>
    <x v="6"/>
    <s v="Delta"/>
    <x v="0"/>
    <x v="1"/>
    <s v="Delivery"/>
    <x v="0"/>
    <n v="4"/>
    <x v="2"/>
    <n v="0"/>
    <n v="4.0999999999999996"/>
    <x v="1"/>
    <n v="16.399999999999999"/>
    <m/>
    <m/>
    <m/>
    <m/>
  </r>
  <r>
    <x v="4"/>
    <s v="Oyo"/>
    <x v="14"/>
    <x v="4"/>
    <s v="Surgery"/>
    <x v="0"/>
    <n v="6"/>
    <x v="0"/>
    <n v="0"/>
    <n v="2"/>
    <x v="1"/>
    <n v="12"/>
    <m/>
    <m/>
    <m/>
    <m/>
  </r>
  <r>
    <x v="9"/>
    <s v="Anambra"/>
    <x v="2"/>
    <x v="3"/>
    <s v="Consultation"/>
    <x v="1"/>
    <n v="8"/>
    <x v="3"/>
    <n v="2"/>
    <n v="3.4"/>
    <x v="3"/>
    <n v="27.2"/>
    <m/>
    <m/>
    <m/>
    <m/>
  </r>
  <r>
    <x v="10"/>
    <s v="Anambra"/>
    <x v="19"/>
    <x v="5"/>
    <s v="Medication"/>
    <x v="1"/>
    <n v="8"/>
    <x v="3"/>
    <n v="1"/>
    <n v="3.8"/>
    <x v="2"/>
    <n v="30.4"/>
    <m/>
    <m/>
    <m/>
    <m/>
  </r>
  <r>
    <x v="11"/>
    <s v="Borno"/>
    <x v="9"/>
    <x v="2"/>
    <s v="Delivery"/>
    <x v="0"/>
    <n v="3"/>
    <x v="1"/>
    <n v="0"/>
    <n v="3.2"/>
    <x v="1"/>
    <n v="9.6000000000000014"/>
    <m/>
    <m/>
    <m/>
    <m/>
  </r>
  <r>
    <x v="8"/>
    <s v="Borno"/>
    <x v="9"/>
    <x v="2"/>
    <s v="Medication"/>
    <x v="0"/>
    <n v="5"/>
    <x v="2"/>
    <n v="0"/>
    <n v="4.3"/>
    <x v="1"/>
    <n v="21.5"/>
    <m/>
    <m/>
    <m/>
    <m/>
  </r>
  <r>
    <x v="10"/>
    <s v="Anambra"/>
    <x v="2"/>
    <x v="5"/>
    <s v="Medication"/>
    <x v="0"/>
    <n v="4"/>
    <x v="2"/>
    <n v="1"/>
    <n v="4.0999999999999996"/>
    <x v="3"/>
    <n v="16.399999999999999"/>
    <m/>
    <m/>
    <m/>
    <m/>
  </r>
  <r>
    <x v="0"/>
    <s v="FCT"/>
    <x v="1"/>
    <x v="5"/>
    <s v="Medication"/>
    <x v="0"/>
    <n v="5"/>
    <x v="2"/>
    <n v="0"/>
    <n v="3.6"/>
    <x v="1"/>
    <n v="18"/>
    <m/>
    <m/>
    <m/>
    <m/>
  </r>
  <r>
    <x v="3"/>
    <s v="Rivers"/>
    <x v="18"/>
    <x v="1"/>
    <s v="Delivery"/>
    <x v="0"/>
    <n v="5"/>
    <x v="2"/>
    <n v="0"/>
    <n v="2.5"/>
    <x v="1"/>
    <n v="12.5"/>
    <m/>
    <m/>
    <m/>
    <m/>
  </r>
  <r>
    <x v="7"/>
    <s v="Edo"/>
    <x v="4"/>
    <x v="0"/>
    <s v="Consultation"/>
    <x v="1"/>
    <n v="3"/>
    <x v="4"/>
    <n v="0"/>
    <n v="1.3"/>
    <x v="1"/>
    <n v="3.9000000000000004"/>
    <m/>
    <m/>
    <m/>
    <m/>
  </r>
  <r>
    <x v="10"/>
    <s v="Rivers"/>
    <x v="10"/>
    <x v="1"/>
    <s v="Consultation"/>
    <x v="0"/>
    <n v="5"/>
    <x v="0"/>
    <n v="0"/>
    <n v="3.3"/>
    <x v="1"/>
    <n v="16.5"/>
    <m/>
    <m/>
    <m/>
    <m/>
  </r>
  <r>
    <x v="10"/>
    <s v="Oyo"/>
    <x v="17"/>
    <x v="0"/>
    <s v="Medication"/>
    <x v="1"/>
    <n v="2"/>
    <x v="5"/>
    <n v="0"/>
    <n v="3"/>
    <x v="1"/>
    <n v="6"/>
    <m/>
    <m/>
    <m/>
    <m/>
  </r>
  <r>
    <x v="2"/>
    <s v="FCT"/>
    <x v="16"/>
    <x v="1"/>
    <s v="Consultation"/>
    <x v="0"/>
    <n v="6"/>
    <x v="6"/>
    <n v="0"/>
    <n v="2.1"/>
    <x v="1"/>
    <n v="12.600000000000001"/>
    <m/>
    <m/>
    <m/>
    <m/>
  </r>
  <r>
    <x v="1"/>
    <s v="Borno"/>
    <x v="9"/>
    <x v="4"/>
    <s v="Surgery"/>
    <x v="0"/>
    <n v="4"/>
    <x v="4"/>
    <n v="0"/>
    <n v="2"/>
    <x v="1"/>
    <n v="8"/>
    <m/>
    <m/>
    <m/>
    <m/>
  </r>
  <r>
    <x v="6"/>
    <s v="Borno"/>
    <x v="13"/>
    <x v="3"/>
    <s v="Delivery"/>
    <x v="0"/>
    <n v="4"/>
    <x v="2"/>
    <n v="1"/>
    <n v="3.8"/>
    <x v="3"/>
    <n v="15.2"/>
    <m/>
    <m/>
    <m/>
    <m/>
  </r>
  <r>
    <x v="1"/>
    <s v="Kano"/>
    <x v="8"/>
    <x v="2"/>
    <s v="Admission"/>
    <x v="1"/>
    <n v="7"/>
    <x v="8"/>
    <n v="1"/>
    <n v="1.9"/>
    <x v="5"/>
    <n v="13.299999999999999"/>
    <m/>
    <m/>
    <m/>
    <m/>
  </r>
  <r>
    <x v="7"/>
    <s v="Oyo"/>
    <x v="17"/>
    <x v="1"/>
    <s v="Surgery"/>
    <x v="1"/>
    <n v="7"/>
    <x v="6"/>
    <n v="0"/>
    <n v="3.6"/>
    <x v="1"/>
    <n v="25.2"/>
    <m/>
    <m/>
    <m/>
    <m/>
  </r>
  <r>
    <x v="0"/>
    <s v="Edo"/>
    <x v="11"/>
    <x v="4"/>
    <s v="Medication"/>
    <x v="1"/>
    <n v="5"/>
    <x v="0"/>
    <n v="0"/>
    <n v="2.9"/>
    <x v="1"/>
    <n v="14.5"/>
    <m/>
    <m/>
    <m/>
    <m/>
  </r>
  <r>
    <x v="9"/>
    <s v="Anambra"/>
    <x v="2"/>
    <x v="4"/>
    <s v="Surgery"/>
    <x v="0"/>
    <n v="5"/>
    <x v="2"/>
    <n v="0"/>
    <n v="4.7"/>
    <x v="1"/>
    <n v="23.5"/>
    <m/>
    <m/>
    <m/>
    <m/>
  </r>
  <r>
    <x v="10"/>
    <s v="FCT"/>
    <x v="1"/>
    <x v="0"/>
    <s v="Medication"/>
    <x v="0"/>
    <n v="4"/>
    <x v="1"/>
    <n v="0"/>
    <n v="4.4000000000000004"/>
    <x v="1"/>
    <n v="17.600000000000001"/>
    <m/>
    <m/>
    <m/>
    <m/>
  </r>
  <r>
    <x v="4"/>
    <s v="Anambra"/>
    <x v="19"/>
    <x v="0"/>
    <s v="Consultation"/>
    <x v="0"/>
    <n v="1"/>
    <x v="5"/>
    <n v="0"/>
    <n v="4.7"/>
    <x v="1"/>
    <n v="4.7"/>
    <m/>
    <m/>
    <m/>
    <m/>
  </r>
  <r>
    <x v="8"/>
    <s v="Kano"/>
    <x v="7"/>
    <x v="0"/>
    <s v="Medication"/>
    <x v="1"/>
    <n v="9"/>
    <x v="3"/>
    <n v="1"/>
    <n v="2.7"/>
    <x v="7"/>
    <n v="24.3"/>
    <m/>
    <m/>
    <m/>
    <m/>
  </r>
  <r>
    <x v="7"/>
    <s v="Delta"/>
    <x v="0"/>
    <x v="4"/>
    <s v="Medication"/>
    <x v="1"/>
    <n v="5"/>
    <x v="0"/>
    <n v="0"/>
    <n v="3.8"/>
    <x v="1"/>
    <n v="19"/>
    <m/>
    <m/>
    <m/>
    <m/>
  </r>
  <r>
    <x v="4"/>
    <s v="Borno"/>
    <x v="9"/>
    <x v="2"/>
    <s v="Consultation"/>
    <x v="1"/>
    <n v="7"/>
    <x v="6"/>
    <n v="1"/>
    <n v="2.7"/>
    <x v="5"/>
    <n v="18.900000000000002"/>
    <m/>
    <m/>
    <m/>
    <m/>
  </r>
  <r>
    <x v="6"/>
    <s v="Anambra"/>
    <x v="2"/>
    <x v="1"/>
    <s v="Lab Test"/>
    <x v="1"/>
    <n v="4"/>
    <x v="2"/>
    <n v="0"/>
    <n v="3"/>
    <x v="1"/>
    <n v="12"/>
    <m/>
    <m/>
    <m/>
    <m/>
  </r>
  <r>
    <x v="4"/>
    <s v="Anambra"/>
    <x v="2"/>
    <x v="0"/>
    <s v="Surgery"/>
    <x v="0"/>
    <n v="5"/>
    <x v="0"/>
    <n v="0"/>
    <n v="2.2999999999999998"/>
    <x v="1"/>
    <n v="11.5"/>
    <m/>
    <m/>
    <m/>
    <m/>
  </r>
  <r>
    <x v="0"/>
    <s v="Edo"/>
    <x v="11"/>
    <x v="4"/>
    <s v="Medication"/>
    <x v="0"/>
    <n v="4"/>
    <x v="1"/>
    <n v="0"/>
    <n v="2"/>
    <x v="1"/>
    <n v="8"/>
    <m/>
    <m/>
    <m/>
    <m/>
  </r>
  <r>
    <x v="7"/>
    <s v="Delta"/>
    <x v="0"/>
    <x v="4"/>
    <s v="Consultation"/>
    <x v="0"/>
    <n v="6"/>
    <x v="6"/>
    <n v="1"/>
    <n v="1.9"/>
    <x v="8"/>
    <n v="11.399999999999999"/>
    <m/>
    <m/>
    <m/>
    <m/>
  </r>
  <r>
    <x v="1"/>
    <s v="Kano"/>
    <x v="7"/>
    <x v="5"/>
    <s v="Medication"/>
    <x v="1"/>
    <n v="6"/>
    <x v="6"/>
    <n v="0"/>
    <n v="1.6"/>
    <x v="1"/>
    <n v="9.6000000000000014"/>
    <m/>
    <m/>
    <m/>
    <m/>
  </r>
  <r>
    <x v="8"/>
    <s v="Borno"/>
    <x v="9"/>
    <x v="5"/>
    <s v="Surgery"/>
    <x v="0"/>
    <n v="9"/>
    <x v="3"/>
    <n v="0"/>
    <n v="3"/>
    <x v="1"/>
    <n v="27"/>
    <m/>
    <m/>
    <m/>
    <m/>
  </r>
  <r>
    <x v="0"/>
    <s v="Kaduna"/>
    <x v="5"/>
    <x v="3"/>
    <s v="Surgery"/>
    <x v="0"/>
    <n v="2"/>
    <x v="4"/>
    <n v="0"/>
    <n v="1.8"/>
    <x v="1"/>
    <n v="3.6"/>
    <m/>
    <m/>
    <m/>
    <m/>
  </r>
  <r>
    <x v="9"/>
    <s v="Delta"/>
    <x v="12"/>
    <x v="2"/>
    <s v="Lab Test"/>
    <x v="1"/>
    <n v="1"/>
    <x v="5"/>
    <n v="0"/>
    <n v="3.1"/>
    <x v="1"/>
    <n v="3.1"/>
    <m/>
    <m/>
    <m/>
    <m/>
  </r>
  <r>
    <x v="7"/>
    <s v="Oyo"/>
    <x v="14"/>
    <x v="5"/>
    <s v="Surgery"/>
    <x v="0"/>
    <n v="3"/>
    <x v="1"/>
    <n v="0"/>
    <n v="1.6"/>
    <x v="1"/>
    <n v="4.8000000000000007"/>
    <m/>
    <m/>
    <m/>
    <m/>
  </r>
  <r>
    <x v="9"/>
    <s v="Kaduna"/>
    <x v="6"/>
    <x v="4"/>
    <s v="Surgery"/>
    <x v="0"/>
    <n v="7"/>
    <x v="6"/>
    <n v="0"/>
    <n v="2.4"/>
    <x v="1"/>
    <n v="16.8"/>
    <m/>
    <m/>
    <m/>
    <m/>
  </r>
  <r>
    <x v="9"/>
    <s v="Borno"/>
    <x v="13"/>
    <x v="5"/>
    <s v="Admission"/>
    <x v="0"/>
    <n v="6"/>
    <x v="6"/>
    <n v="0"/>
    <n v="3.4"/>
    <x v="1"/>
    <n v="20.399999999999999"/>
    <m/>
    <m/>
    <m/>
    <m/>
  </r>
  <r>
    <x v="4"/>
    <s v="Oyo"/>
    <x v="17"/>
    <x v="2"/>
    <s v="Delivery"/>
    <x v="0"/>
    <n v="5"/>
    <x v="0"/>
    <n v="1"/>
    <n v="2.2000000000000002"/>
    <x v="0"/>
    <n v="11"/>
    <m/>
    <m/>
    <m/>
    <m/>
  </r>
  <r>
    <x v="1"/>
    <s v="Rivers"/>
    <x v="10"/>
    <x v="4"/>
    <s v="Medication"/>
    <x v="1"/>
    <n v="5"/>
    <x v="0"/>
    <n v="0"/>
    <n v="4.2"/>
    <x v="1"/>
    <n v="21"/>
    <m/>
    <m/>
    <m/>
    <m/>
  </r>
  <r>
    <x v="5"/>
    <s v="Oyo"/>
    <x v="17"/>
    <x v="0"/>
    <s v="Lab Test"/>
    <x v="0"/>
    <n v="7"/>
    <x v="0"/>
    <n v="0"/>
    <n v="3.1"/>
    <x v="1"/>
    <n v="21.7"/>
    <m/>
    <m/>
    <m/>
    <m/>
  </r>
  <r>
    <x v="10"/>
    <s v="Lagos"/>
    <x v="15"/>
    <x v="0"/>
    <s v="Admission"/>
    <x v="1"/>
    <n v="4"/>
    <x v="2"/>
    <n v="1"/>
    <n v="3.8"/>
    <x v="3"/>
    <n v="15.2"/>
    <m/>
    <m/>
    <m/>
    <m/>
  </r>
  <r>
    <x v="7"/>
    <s v="Oyo"/>
    <x v="17"/>
    <x v="5"/>
    <s v="Surgery"/>
    <x v="1"/>
    <n v="3"/>
    <x v="1"/>
    <n v="0"/>
    <n v="0.8"/>
    <x v="1"/>
    <n v="2.4000000000000004"/>
    <m/>
    <m/>
    <m/>
    <m/>
  </r>
  <r>
    <x v="5"/>
    <s v="Lagos"/>
    <x v="15"/>
    <x v="1"/>
    <s v="Admission"/>
    <x v="1"/>
    <n v="5"/>
    <x v="0"/>
    <n v="0"/>
    <n v="2.4"/>
    <x v="1"/>
    <n v="12"/>
    <m/>
    <m/>
    <m/>
    <m/>
  </r>
  <r>
    <x v="11"/>
    <s v="Borno"/>
    <x v="13"/>
    <x v="0"/>
    <s v="Delivery"/>
    <x v="0"/>
    <n v="3"/>
    <x v="1"/>
    <n v="0"/>
    <n v="0.8"/>
    <x v="1"/>
    <n v="2.4000000000000004"/>
    <m/>
    <m/>
    <m/>
    <m/>
  </r>
  <r>
    <x v="6"/>
    <s v="Kaduna"/>
    <x v="5"/>
    <x v="4"/>
    <s v="Medication"/>
    <x v="1"/>
    <n v="1"/>
    <x v="5"/>
    <n v="0"/>
    <n v="2.2999999999999998"/>
    <x v="1"/>
    <n v="2.2999999999999998"/>
    <m/>
    <m/>
    <m/>
    <m/>
  </r>
  <r>
    <x v="5"/>
    <s v="Delta"/>
    <x v="12"/>
    <x v="2"/>
    <s v="Surgery"/>
    <x v="1"/>
    <n v="8"/>
    <x v="8"/>
    <n v="0"/>
    <n v="3.1"/>
    <x v="1"/>
    <n v="24.8"/>
    <m/>
    <m/>
    <m/>
    <m/>
  </r>
  <r>
    <x v="8"/>
    <s v="Oyo"/>
    <x v="17"/>
    <x v="3"/>
    <s v="Admission"/>
    <x v="1"/>
    <n v="10"/>
    <x v="9"/>
    <n v="1"/>
    <n v="2.2000000000000002"/>
    <x v="10"/>
    <n v="22"/>
    <m/>
    <m/>
    <m/>
    <m/>
  </r>
  <r>
    <x v="4"/>
    <s v="Kaduna"/>
    <x v="5"/>
    <x v="4"/>
    <s v="Surgery"/>
    <x v="1"/>
    <n v="4"/>
    <x v="2"/>
    <n v="0"/>
    <n v="2.2999999999999998"/>
    <x v="1"/>
    <n v="9.1999999999999993"/>
    <m/>
    <m/>
    <m/>
    <m/>
  </r>
  <r>
    <x v="6"/>
    <s v="FCT"/>
    <x v="16"/>
    <x v="1"/>
    <s v="Admission"/>
    <x v="0"/>
    <n v="6"/>
    <x v="0"/>
    <n v="0"/>
    <n v="3.2"/>
    <x v="1"/>
    <n v="19.200000000000003"/>
    <m/>
    <m/>
    <m/>
    <m/>
  </r>
  <r>
    <x v="0"/>
    <s v="Rivers"/>
    <x v="10"/>
    <x v="1"/>
    <s v="Delivery"/>
    <x v="0"/>
    <n v="4"/>
    <x v="2"/>
    <n v="0"/>
    <n v="3.6"/>
    <x v="1"/>
    <n v="14.4"/>
    <m/>
    <m/>
    <m/>
    <m/>
  </r>
  <r>
    <x v="4"/>
    <s v="Anambra"/>
    <x v="19"/>
    <x v="4"/>
    <s v="Delivery"/>
    <x v="1"/>
    <n v="5"/>
    <x v="2"/>
    <n v="0"/>
    <n v="2.5"/>
    <x v="1"/>
    <n v="12.5"/>
    <m/>
    <m/>
    <m/>
    <m/>
  </r>
  <r>
    <x v="2"/>
    <s v="Rivers"/>
    <x v="18"/>
    <x v="4"/>
    <s v="Admission"/>
    <x v="0"/>
    <n v="3"/>
    <x v="1"/>
    <n v="0"/>
    <n v="2.9"/>
    <x v="1"/>
    <n v="8.6999999999999993"/>
    <m/>
    <m/>
    <m/>
    <m/>
  </r>
  <r>
    <x v="9"/>
    <s v="Borno"/>
    <x v="9"/>
    <x v="5"/>
    <s v="Medication"/>
    <x v="1"/>
    <n v="10"/>
    <x v="12"/>
    <n v="0"/>
    <n v="3.8"/>
    <x v="1"/>
    <n v="38"/>
    <m/>
    <m/>
    <m/>
    <m/>
  </r>
  <r>
    <x v="11"/>
    <s v="Edo"/>
    <x v="11"/>
    <x v="3"/>
    <s v="Lab Test"/>
    <x v="0"/>
    <n v="4"/>
    <x v="2"/>
    <n v="0"/>
    <n v="3.6"/>
    <x v="1"/>
    <n v="14.4"/>
    <m/>
    <m/>
    <m/>
    <m/>
  </r>
  <r>
    <x v="0"/>
    <s v="FCT"/>
    <x v="1"/>
    <x v="3"/>
    <s v="Admission"/>
    <x v="1"/>
    <n v="6"/>
    <x v="0"/>
    <n v="0"/>
    <n v="3.4"/>
    <x v="1"/>
    <n v="20.399999999999999"/>
    <m/>
    <m/>
    <m/>
    <m/>
  </r>
  <r>
    <x v="2"/>
    <s v="Lagos"/>
    <x v="3"/>
    <x v="0"/>
    <s v="Lab Test"/>
    <x v="0"/>
    <n v="10"/>
    <x v="9"/>
    <n v="2"/>
    <n v="4.0999999999999996"/>
    <x v="0"/>
    <n v="41"/>
    <m/>
    <m/>
    <m/>
    <m/>
  </r>
  <r>
    <x v="10"/>
    <s v="Anambra"/>
    <x v="19"/>
    <x v="5"/>
    <s v="Consultation"/>
    <x v="0"/>
    <n v="10"/>
    <x v="9"/>
    <n v="1"/>
    <n v="1.9"/>
    <x v="10"/>
    <n v="19"/>
    <m/>
    <m/>
    <m/>
    <m/>
  </r>
  <r>
    <x v="1"/>
    <s v="Edo"/>
    <x v="4"/>
    <x v="5"/>
    <s v="Delivery"/>
    <x v="1"/>
    <n v="7"/>
    <x v="6"/>
    <n v="0"/>
    <n v="4.5"/>
    <x v="1"/>
    <n v="31.5"/>
    <m/>
    <m/>
    <m/>
    <m/>
  </r>
  <r>
    <x v="5"/>
    <s v="Kaduna"/>
    <x v="5"/>
    <x v="5"/>
    <s v="Surgery"/>
    <x v="1"/>
    <n v="5"/>
    <x v="0"/>
    <n v="1"/>
    <n v="4.5999999999999996"/>
    <x v="0"/>
    <n v="23"/>
    <m/>
    <m/>
    <m/>
    <m/>
  </r>
  <r>
    <x v="10"/>
    <s v="Delta"/>
    <x v="12"/>
    <x v="1"/>
    <s v="Lab Test"/>
    <x v="1"/>
    <n v="7"/>
    <x v="8"/>
    <n v="1"/>
    <n v="3.9"/>
    <x v="5"/>
    <n v="27.3"/>
    <m/>
    <m/>
    <m/>
    <m/>
  </r>
  <r>
    <x v="2"/>
    <s v="Delta"/>
    <x v="12"/>
    <x v="5"/>
    <s v="Medication"/>
    <x v="0"/>
    <n v="3"/>
    <x v="1"/>
    <n v="0"/>
    <n v="3.2"/>
    <x v="1"/>
    <n v="9.6000000000000014"/>
    <m/>
    <m/>
    <m/>
    <m/>
  </r>
  <r>
    <x v="1"/>
    <s v="Rivers"/>
    <x v="18"/>
    <x v="2"/>
    <s v="Delivery"/>
    <x v="0"/>
    <n v="8"/>
    <x v="8"/>
    <n v="3"/>
    <n v="2.2000000000000002"/>
    <x v="16"/>
    <n v="17.600000000000001"/>
    <m/>
    <m/>
    <m/>
    <m/>
  </r>
  <r>
    <x v="2"/>
    <s v="Edo"/>
    <x v="4"/>
    <x v="3"/>
    <s v="Delivery"/>
    <x v="0"/>
    <n v="5"/>
    <x v="0"/>
    <n v="0"/>
    <n v="3.3"/>
    <x v="1"/>
    <n v="16.5"/>
    <m/>
    <m/>
    <m/>
    <m/>
  </r>
  <r>
    <x v="10"/>
    <s v="FCT"/>
    <x v="1"/>
    <x v="0"/>
    <s v="Delivery"/>
    <x v="0"/>
    <n v="3"/>
    <x v="1"/>
    <n v="0"/>
    <n v="3.3"/>
    <x v="1"/>
    <n v="9.8999999999999986"/>
    <m/>
    <m/>
    <m/>
    <m/>
  </r>
  <r>
    <x v="0"/>
    <s v="Delta"/>
    <x v="12"/>
    <x v="3"/>
    <s v="Medication"/>
    <x v="0"/>
    <n v="3"/>
    <x v="1"/>
    <n v="1"/>
    <n v="1.3"/>
    <x v="4"/>
    <n v="3.9000000000000004"/>
    <m/>
    <m/>
    <m/>
    <m/>
  </r>
  <r>
    <x v="5"/>
    <s v="Rivers"/>
    <x v="10"/>
    <x v="4"/>
    <s v="Delivery"/>
    <x v="1"/>
    <n v="4"/>
    <x v="2"/>
    <n v="0"/>
    <n v="2.5"/>
    <x v="1"/>
    <n v="10"/>
    <m/>
    <m/>
    <m/>
    <m/>
  </r>
  <r>
    <x v="5"/>
    <s v="Rivers"/>
    <x v="18"/>
    <x v="2"/>
    <s v="Surgery"/>
    <x v="0"/>
    <n v="4"/>
    <x v="2"/>
    <n v="1"/>
    <n v="1.1000000000000001"/>
    <x v="3"/>
    <n v="4.4000000000000004"/>
    <m/>
    <m/>
    <m/>
    <m/>
  </r>
  <r>
    <x v="6"/>
    <s v="Edo"/>
    <x v="4"/>
    <x v="2"/>
    <s v="Lab Test"/>
    <x v="1"/>
    <n v="5"/>
    <x v="2"/>
    <n v="0"/>
    <n v="2.8"/>
    <x v="1"/>
    <n v="14"/>
    <m/>
    <m/>
    <m/>
    <m/>
  </r>
  <r>
    <x v="5"/>
    <s v="Delta"/>
    <x v="12"/>
    <x v="5"/>
    <s v="Medication"/>
    <x v="0"/>
    <n v="3"/>
    <x v="4"/>
    <n v="0"/>
    <n v="1.8"/>
    <x v="1"/>
    <n v="5.4"/>
    <m/>
    <m/>
    <m/>
    <m/>
  </r>
  <r>
    <x v="10"/>
    <s v="Kaduna"/>
    <x v="5"/>
    <x v="5"/>
    <s v="Delivery"/>
    <x v="1"/>
    <n v="11"/>
    <x v="12"/>
    <n v="1"/>
    <n v="0.7"/>
    <x v="17"/>
    <n v="7.6999999999999993"/>
    <m/>
    <m/>
    <m/>
    <m/>
  </r>
  <r>
    <x v="4"/>
    <s v="Rivers"/>
    <x v="10"/>
    <x v="2"/>
    <s v="Admission"/>
    <x v="1"/>
    <n v="7"/>
    <x v="6"/>
    <n v="0"/>
    <n v="3.3"/>
    <x v="1"/>
    <n v="23.099999999999998"/>
    <m/>
    <m/>
    <m/>
    <m/>
  </r>
  <r>
    <x v="5"/>
    <s v="Rivers"/>
    <x v="10"/>
    <x v="0"/>
    <s v="Delivery"/>
    <x v="1"/>
    <n v="6"/>
    <x v="6"/>
    <n v="0"/>
    <n v="1.7"/>
    <x v="1"/>
    <n v="10.199999999999999"/>
    <m/>
    <m/>
    <m/>
    <m/>
  </r>
  <r>
    <x v="9"/>
    <s v="Oyo"/>
    <x v="17"/>
    <x v="3"/>
    <s v="Surgery"/>
    <x v="0"/>
    <n v="3"/>
    <x v="4"/>
    <n v="0"/>
    <n v="1.9"/>
    <x v="1"/>
    <n v="5.6999999999999993"/>
    <m/>
    <m/>
    <m/>
    <m/>
  </r>
  <r>
    <x v="5"/>
    <s v="Kaduna"/>
    <x v="5"/>
    <x v="5"/>
    <s v="Delivery"/>
    <x v="1"/>
    <n v="4"/>
    <x v="1"/>
    <n v="0"/>
    <n v="3.2"/>
    <x v="1"/>
    <n v="12.8"/>
    <m/>
    <m/>
    <m/>
    <m/>
  </r>
  <r>
    <x v="5"/>
    <s v="Kaduna"/>
    <x v="5"/>
    <x v="2"/>
    <s v="Admission"/>
    <x v="1"/>
    <n v="3"/>
    <x v="4"/>
    <n v="0"/>
    <n v="3.3"/>
    <x v="1"/>
    <n v="9.8999999999999986"/>
    <m/>
    <m/>
    <m/>
    <m/>
  </r>
  <r>
    <x v="9"/>
    <s v="Lagos"/>
    <x v="15"/>
    <x v="3"/>
    <s v="Lab Test"/>
    <x v="0"/>
    <n v="5"/>
    <x v="0"/>
    <n v="1"/>
    <n v="3.4"/>
    <x v="0"/>
    <n v="17"/>
    <m/>
    <m/>
    <m/>
    <m/>
  </r>
  <r>
    <x v="5"/>
    <s v="Rivers"/>
    <x v="10"/>
    <x v="4"/>
    <s v="Lab Test"/>
    <x v="1"/>
    <n v="2"/>
    <x v="4"/>
    <n v="1"/>
    <n v="0.8"/>
    <x v="6"/>
    <n v="1.6"/>
    <m/>
    <m/>
    <m/>
    <m/>
  </r>
  <r>
    <x v="2"/>
    <s v="FCT"/>
    <x v="1"/>
    <x v="2"/>
    <s v="Lab Test"/>
    <x v="1"/>
    <n v="7"/>
    <x v="6"/>
    <n v="0"/>
    <n v="0.9"/>
    <x v="1"/>
    <n v="6.3"/>
    <m/>
    <m/>
    <m/>
    <m/>
  </r>
  <r>
    <x v="3"/>
    <s v="Borno"/>
    <x v="9"/>
    <x v="1"/>
    <s v="Lab Test"/>
    <x v="0"/>
    <n v="1"/>
    <x v="5"/>
    <n v="0"/>
    <n v="3.8"/>
    <x v="1"/>
    <n v="3.8"/>
    <m/>
    <m/>
    <m/>
    <m/>
  </r>
  <r>
    <x v="11"/>
    <s v="Kano"/>
    <x v="8"/>
    <x v="5"/>
    <s v="Surgery"/>
    <x v="0"/>
    <n v="3"/>
    <x v="1"/>
    <n v="0"/>
    <n v="3.2"/>
    <x v="1"/>
    <n v="9.6000000000000014"/>
    <m/>
    <m/>
    <m/>
    <m/>
  </r>
  <r>
    <x v="8"/>
    <s v="Rivers"/>
    <x v="10"/>
    <x v="3"/>
    <s v="Delivery"/>
    <x v="0"/>
    <n v="2"/>
    <x v="4"/>
    <n v="0"/>
    <n v="3.2"/>
    <x v="1"/>
    <n v="6.4"/>
    <m/>
    <m/>
    <m/>
    <m/>
  </r>
  <r>
    <x v="7"/>
    <s v="Oyo"/>
    <x v="17"/>
    <x v="0"/>
    <s v="Surgery"/>
    <x v="0"/>
    <n v="4"/>
    <x v="1"/>
    <n v="0"/>
    <n v="2.1"/>
    <x v="1"/>
    <n v="8.4"/>
    <m/>
    <m/>
    <m/>
    <m/>
  </r>
  <r>
    <x v="11"/>
    <s v="Edo"/>
    <x v="11"/>
    <x v="4"/>
    <s v="Delivery"/>
    <x v="0"/>
    <n v="6"/>
    <x v="6"/>
    <n v="1"/>
    <n v="4.5"/>
    <x v="8"/>
    <n v="27"/>
    <m/>
    <m/>
    <m/>
    <m/>
  </r>
  <r>
    <x v="4"/>
    <s v="Kaduna"/>
    <x v="6"/>
    <x v="0"/>
    <s v="Delivery"/>
    <x v="0"/>
    <n v="2"/>
    <x v="5"/>
    <n v="0"/>
    <n v="3.1"/>
    <x v="1"/>
    <n v="6.2"/>
    <m/>
    <m/>
    <m/>
    <m/>
  </r>
  <r>
    <x v="4"/>
    <s v="Oyo"/>
    <x v="14"/>
    <x v="3"/>
    <s v="Surgery"/>
    <x v="1"/>
    <n v="9"/>
    <x v="9"/>
    <n v="2"/>
    <n v="3.9"/>
    <x v="18"/>
    <n v="35.1"/>
    <m/>
    <m/>
    <m/>
    <m/>
  </r>
  <r>
    <x v="10"/>
    <s v="FCT"/>
    <x v="16"/>
    <x v="0"/>
    <s v="Surgery"/>
    <x v="0"/>
    <n v="4"/>
    <x v="2"/>
    <n v="0"/>
    <n v="4.5"/>
    <x v="1"/>
    <n v="18"/>
    <m/>
    <m/>
    <m/>
    <m/>
  </r>
  <r>
    <x v="6"/>
    <s v="Kaduna"/>
    <x v="5"/>
    <x v="0"/>
    <s v="Surgery"/>
    <x v="1"/>
    <n v="5"/>
    <x v="0"/>
    <n v="0"/>
    <n v="1.9"/>
    <x v="1"/>
    <n v="9.5"/>
    <m/>
    <m/>
    <m/>
    <m/>
  </r>
  <r>
    <x v="9"/>
    <s v="Kaduna"/>
    <x v="6"/>
    <x v="4"/>
    <s v="Medication"/>
    <x v="1"/>
    <n v="8"/>
    <x v="6"/>
    <n v="1"/>
    <n v="3.3"/>
    <x v="2"/>
    <n v="26.4"/>
    <m/>
    <m/>
    <m/>
    <m/>
  </r>
  <r>
    <x v="0"/>
    <s v="Borno"/>
    <x v="13"/>
    <x v="5"/>
    <s v="Medication"/>
    <x v="0"/>
    <n v="2"/>
    <x v="4"/>
    <n v="0"/>
    <n v="1.3"/>
    <x v="1"/>
    <n v="2.6"/>
    <m/>
    <m/>
    <m/>
    <m/>
  </r>
  <r>
    <x v="2"/>
    <s v="Anambra"/>
    <x v="19"/>
    <x v="5"/>
    <s v="Medication"/>
    <x v="0"/>
    <n v="7"/>
    <x v="8"/>
    <n v="0"/>
    <n v="1.4"/>
    <x v="1"/>
    <n v="9.7999999999999989"/>
    <m/>
    <m/>
    <m/>
    <m/>
  </r>
  <r>
    <x v="11"/>
    <s v="Oyo"/>
    <x v="14"/>
    <x v="5"/>
    <s v="Medication"/>
    <x v="1"/>
    <n v="5"/>
    <x v="0"/>
    <n v="0"/>
    <n v="1.8"/>
    <x v="1"/>
    <n v="9"/>
    <m/>
    <m/>
    <m/>
    <m/>
  </r>
  <r>
    <x v="1"/>
    <s v="Edo"/>
    <x v="4"/>
    <x v="0"/>
    <s v="Consultation"/>
    <x v="0"/>
    <n v="8"/>
    <x v="8"/>
    <n v="1"/>
    <n v="2.8"/>
    <x v="2"/>
    <n v="22.4"/>
    <m/>
    <m/>
    <m/>
    <m/>
  </r>
  <r>
    <x v="11"/>
    <s v="Kano"/>
    <x v="7"/>
    <x v="4"/>
    <s v="Surgery"/>
    <x v="0"/>
    <n v="2"/>
    <x v="5"/>
    <n v="0"/>
    <n v="3.2"/>
    <x v="1"/>
    <n v="6.4"/>
    <m/>
    <m/>
    <m/>
    <m/>
  </r>
  <r>
    <x v="6"/>
    <s v="FCT"/>
    <x v="1"/>
    <x v="0"/>
    <s v="Surgery"/>
    <x v="0"/>
    <n v="4"/>
    <x v="2"/>
    <n v="0"/>
    <n v="2.1"/>
    <x v="1"/>
    <n v="8.4"/>
    <m/>
    <m/>
    <m/>
    <m/>
  </r>
  <r>
    <x v="1"/>
    <s v="Kano"/>
    <x v="8"/>
    <x v="3"/>
    <s v="Lab Test"/>
    <x v="0"/>
    <n v="3"/>
    <x v="1"/>
    <n v="0"/>
    <n v="3.3"/>
    <x v="1"/>
    <n v="9.8999999999999986"/>
    <m/>
    <m/>
    <m/>
    <m/>
  </r>
  <r>
    <x v="4"/>
    <s v="Anambra"/>
    <x v="2"/>
    <x v="5"/>
    <s v="Surgery"/>
    <x v="1"/>
    <n v="6"/>
    <x v="6"/>
    <n v="0"/>
    <n v="2.8"/>
    <x v="1"/>
    <n v="16.799999999999997"/>
    <m/>
    <m/>
    <m/>
    <m/>
  </r>
  <r>
    <x v="11"/>
    <s v="FCT"/>
    <x v="1"/>
    <x v="5"/>
    <s v="Lab Test"/>
    <x v="0"/>
    <n v="5"/>
    <x v="2"/>
    <n v="1"/>
    <n v="0.8"/>
    <x v="0"/>
    <n v="4"/>
    <m/>
    <m/>
    <m/>
    <m/>
  </r>
  <r>
    <x v="0"/>
    <s v="Oyo"/>
    <x v="14"/>
    <x v="2"/>
    <s v="Lab Test"/>
    <x v="0"/>
    <n v="4"/>
    <x v="2"/>
    <n v="0"/>
    <n v="2.7"/>
    <x v="1"/>
    <n v="10.8"/>
    <m/>
    <m/>
    <m/>
    <m/>
  </r>
  <r>
    <x v="1"/>
    <s v="Kaduna"/>
    <x v="5"/>
    <x v="1"/>
    <s v="Delivery"/>
    <x v="1"/>
    <n v="7"/>
    <x v="0"/>
    <n v="0"/>
    <n v="3.2"/>
    <x v="1"/>
    <n v="22.400000000000002"/>
    <m/>
    <m/>
    <m/>
    <m/>
  </r>
  <r>
    <x v="1"/>
    <s v="Borno"/>
    <x v="13"/>
    <x v="4"/>
    <s v="Consultation"/>
    <x v="0"/>
    <n v="3"/>
    <x v="1"/>
    <n v="0"/>
    <n v="3.4"/>
    <x v="1"/>
    <n v="10.199999999999999"/>
    <m/>
    <m/>
    <m/>
    <m/>
  </r>
  <r>
    <x v="5"/>
    <s v="Kano"/>
    <x v="7"/>
    <x v="2"/>
    <s v="Delivery"/>
    <x v="0"/>
    <n v="5"/>
    <x v="2"/>
    <n v="1"/>
    <n v="2.4"/>
    <x v="0"/>
    <n v="12"/>
    <m/>
    <m/>
    <m/>
    <m/>
  </r>
  <r>
    <x v="2"/>
    <s v="Borno"/>
    <x v="13"/>
    <x v="0"/>
    <s v="Admission"/>
    <x v="1"/>
    <n v="7"/>
    <x v="8"/>
    <n v="0"/>
    <n v="3.2"/>
    <x v="1"/>
    <n v="22.400000000000002"/>
    <m/>
    <m/>
    <m/>
    <m/>
  </r>
  <r>
    <x v="9"/>
    <s v="Rivers"/>
    <x v="18"/>
    <x v="0"/>
    <s v="Delivery"/>
    <x v="0"/>
    <n v="4"/>
    <x v="2"/>
    <n v="0"/>
    <n v="1.8"/>
    <x v="1"/>
    <n v="7.2"/>
    <m/>
    <m/>
    <m/>
    <m/>
  </r>
  <r>
    <x v="7"/>
    <s v="Oyo"/>
    <x v="14"/>
    <x v="5"/>
    <s v="Surgery"/>
    <x v="1"/>
    <n v="9"/>
    <x v="3"/>
    <n v="0"/>
    <n v="2.7"/>
    <x v="1"/>
    <n v="24.3"/>
    <m/>
    <m/>
    <m/>
    <m/>
  </r>
  <r>
    <x v="2"/>
    <s v="Edo"/>
    <x v="4"/>
    <x v="5"/>
    <s v="Lab Test"/>
    <x v="1"/>
    <n v="7"/>
    <x v="6"/>
    <n v="0"/>
    <n v="2.8"/>
    <x v="1"/>
    <n v="19.599999999999998"/>
    <m/>
    <m/>
    <m/>
    <m/>
  </r>
  <r>
    <x v="0"/>
    <s v="Kaduna"/>
    <x v="5"/>
    <x v="4"/>
    <s v="Delivery"/>
    <x v="1"/>
    <n v="6"/>
    <x v="0"/>
    <n v="0"/>
    <n v="4.2"/>
    <x v="1"/>
    <n v="25.200000000000003"/>
    <m/>
    <m/>
    <m/>
    <m/>
  </r>
  <r>
    <x v="6"/>
    <s v="Anambra"/>
    <x v="2"/>
    <x v="0"/>
    <s v="Medication"/>
    <x v="0"/>
    <n v="2"/>
    <x v="5"/>
    <n v="1"/>
    <n v="4.5"/>
    <x v="6"/>
    <n v="9"/>
    <m/>
    <m/>
    <m/>
    <m/>
  </r>
  <r>
    <x v="4"/>
    <s v="Kano"/>
    <x v="8"/>
    <x v="3"/>
    <s v="Consultation"/>
    <x v="1"/>
    <n v="8"/>
    <x v="8"/>
    <n v="0"/>
    <n v="2.2999999999999998"/>
    <x v="1"/>
    <n v="18.399999999999999"/>
    <m/>
    <m/>
    <m/>
    <m/>
  </r>
  <r>
    <x v="6"/>
    <s v="Borno"/>
    <x v="13"/>
    <x v="0"/>
    <s v="Medication"/>
    <x v="0"/>
    <n v="5"/>
    <x v="0"/>
    <n v="0"/>
    <n v="1.8"/>
    <x v="1"/>
    <n v="9"/>
    <m/>
    <m/>
    <m/>
    <m/>
  </r>
  <r>
    <x v="7"/>
    <s v="Edo"/>
    <x v="11"/>
    <x v="1"/>
    <s v="Lab Test"/>
    <x v="1"/>
    <n v="4"/>
    <x v="2"/>
    <n v="0"/>
    <n v="2.7"/>
    <x v="1"/>
    <n v="10.8"/>
    <m/>
    <m/>
    <m/>
    <m/>
  </r>
  <r>
    <x v="8"/>
    <s v="Anambra"/>
    <x v="2"/>
    <x v="0"/>
    <s v="Delivery"/>
    <x v="1"/>
    <n v="2"/>
    <x v="4"/>
    <n v="0"/>
    <n v="3.5"/>
    <x v="1"/>
    <n v="7"/>
    <m/>
    <m/>
    <m/>
    <m/>
  </r>
  <r>
    <x v="5"/>
    <s v="Oyo"/>
    <x v="17"/>
    <x v="0"/>
    <s v="Surgery"/>
    <x v="1"/>
    <n v="3"/>
    <x v="1"/>
    <n v="0"/>
    <n v="2.6"/>
    <x v="1"/>
    <n v="7.8000000000000007"/>
    <m/>
    <m/>
    <m/>
    <m/>
  </r>
  <r>
    <x v="6"/>
    <s v="Borno"/>
    <x v="9"/>
    <x v="3"/>
    <s v="Delivery"/>
    <x v="0"/>
    <n v="2"/>
    <x v="4"/>
    <n v="0"/>
    <n v="3.1"/>
    <x v="1"/>
    <n v="6.2"/>
    <m/>
    <m/>
    <m/>
    <m/>
  </r>
  <r>
    <x v="10"/>
    <s v="Kaduna"/>
    <x v="6"/>
    <x v="1"/>
    <s v="Medication"/>
    <x v="0"/>
    <n v="7"/>
    <x v="6"/>
    <n v="0"/>
    <n v="2.5"/>
    <x v="1"/>
    <n v="17.5"/>
    <m/>
    <m/>
    <m/>
    <m/>
  </r>
  <r>
    <x v="6"/>
    <s v="Oyo"/>
    <x v="17"/>
    <x v="3"/>
    <s v="Consultation"/>
    <x v="0"/>
    <n v="7"/>
    <x v="8"/>
    <n v="0"/>
    <n v="3.7"/>
    <x v="1"/>
    <n v="25.900000000000002"/>
    <m/>
    <m/>
    <m/>
    <m/>
  </r>
  <r>
    <x v="6"/>
    <s v="Kaduna"/>
    <x v="6"/>
    <x v="2"/>
    <s v="Lab Test"/>
    <x v="1"/>
    <n v="3"/>
    <x v="1"/>
    <n v="0"/>
    <n v="2.2000000000000002"/>
    <x v="1"/>
    <n v="6.6000000000000005"/>
    <m/>
    <m/>
    <m/>
    <m/>
  </r>
  <r>
    <x v="5"/>
    <s v="Lagos"/>
    <x v="15"/>
    <x v="4"/>
    <s v="Surgery"/>
    <x v="0"/>
    <n v="5"/>
    <x v="0"/>
    <n v="0"/>
    <n v="4.7"/>
    <x v="1"/>
    <n v="23.5"/>
    <m/>
    <m/>
    <m/>
    <m/>
  </r>
  <r>
    <x v="2"/>
    <s v="FCT"/>
    <x v="1"/>
    <x v="3"/>
    <s v="Lab Test"/>
    <x v="1"/>
    <n v="1"/>
    <x v="5"/>
    <n v="0"/>
    <n v="2.1"/>
    <x v="1"/>
    <n v="2.1"/>
    <m/>
    <m/>
    <m/>
    <m/>
  </r>
  <r>
    <x v="6"/>
    <s v="Rivers"/>
    <x v="10"/>
    <x v="3"/>
    <s v="Medication"/>
    <x v="0"/>
    <n v="6"/>
    <x v="6"/>
    <n v="0"/>
    <n v="4"/>
    <x v="1"/>
    <n v="24"/>
    <m/>
    <m/>
    <m/>
    <m/>
  </r>
  <r>
    <x v="0"/>
    <s v="Kano"/>
    <x v="8"/>
    <x v="2"/>
    <s v="Surgery"/>
    <x v="1"/>
    <n v="6"/>
    <x v="6"/>
    <n v="0"/>
    <n v="3.5"/>
    <x v="1"/>
    <n v="21"/>
    <m/>
    <m/>
    <m/>
    <m/>
  </r>
  <r>
    <x v="2"/>
    <s v="Oyo"/>
    <x v="17"/>
    <x v="3"/>
    <s v="Delivery"/>
    <x v="0"/>
    <n v="9"/>
    <x v="3"/>
    <n v="0"/>
    <n v="1.2"/>
    <x v="1"/>
    <n v="10.799999999999999"/>
    <m/>
    <m/>
    <m/>
    <m/>
  </r>
  <r>
    <x v="5"/>
    <s v="Kano"/>
    <x v="8"/>
    <x v="2"/>
    <s v="Admission"/>
    <x v="0"/>
    <n v="8"/>
    <x v="6"/>
    <n v="0"/>
    <n v="2.2000000000000002"/>
    <x v="1"/>
    <n v="17.600000000000001"/>
    <m/>
    <m/>
    <m/>
    <m/>
  </r>
  <r>
    <x v="7"/>
    <s v="Rivers"/>
    <x v="18"/>
    <x v="2"/>
    <s v="Medication"/>
    <x v="1"/>
    <n v="7"/>
    <x v="8"/>
    <n v="2"/>
    <n v="3.9"/>
    <x v="15"/>
    <n v="27.3"/>
    <m/>
    <m/>
    <m/>
    <m/>
  </r>
  <r>
    <x v="7"/>
    <s v="FCT"/>
    <x v="1"/>
    <x v="4"/>
    <s v="Consultation"/>
    <x v="1"/>
    <n v="7"/>
    <x v="6"/>
    <n v="0"/>
    <n v="3.5"/>
    <x v="1"/>
    <n v="24.5"/>
    <m/>
    <m/>
    <m/>
    <m/>
  </r>
  <r>
    <x v="5"/>
    <s v="Rivers"/>
    <x v="18"/>
    <x v="0"/>
    <s v="Medication"/>
    <x v="1"/>
    <n v="5"/>
    <x v="0"/>
    <n v="0"/>
    <n v="2.2000000000000002"/>
    <x v="1"/>
    <n v="11"/>
    <m/>
    <m/>
    <m/>
    <m/>
  </r>
  <r>
    <x v="4"/>
    <s v="Delta"/>
    <x v="12"/>
    <x v="1"/>
    <s v="Lab Test"/>
    <x v="0"/>
    <n v="4"/>
    <x v="2"/>
    <n v="0"/>
    <n v="4.2"/>
    <x v="1"/>
    <n v="16.8"/>
    <m/>
    <m/>
    <m/>
    <m/>
  </r>
  <r>
    <x v="1"/>
    <s v="Rivers"/>
    <x v="10"/>
    <x v="2"/>
    <s v="Surgery"/>
    <x v="0"/>
    <n v="3"/>
    <x v="1"/>
    <n v="0"/>
    <n v="3.2"/>
    <x v="1"/>
    <n v="9.6000000000000014"/>
    <m/>
    <m/>
    <m/>
    <m/>
  </r>
  <r>
    <x v="5"/>
    <s v="Lagos"/>
    <x v="3"/>
    <x v="2"/>
    <s v="Surgery"/>
    <x v="0"/>
    <n v="5"/>
    <x v="0"/>
    <n v="0"/>
    <n v="3.1"/>
    <x v="1"/>
    <n v="15.5"/>
    <m/>
    <m/>
    <m/>
    <m/>
  </r>
  <r>
    <x v="8"/>
    <s v="Edo"/>
    <x v="4"/>
    <x v="2"/>
    <s v="Consultation"/>
    <x v="0"/>
    <n v="5"/>
    <x v="0"/>
    <n v="0"/>
    <n v="3.1"/>
    <x v="1"/>
    <n v="15.5"/>
    <m/>
    <m/>
    <m/>
    <m/>
  </r>
  <r>
    <x v="3"/>
    <s v="Borno"/>
    <x v="9"/>
    <x v="1"/>
    <s v="Surgery"/>
    <x v="1"/>
    <n v="4"/>
    <x v="2"/>
    <n v="0"/>
    <n v="3.2"/>
    <x v="1"/>
    <n v="12.8"/>
    <m/>
    <m/>
    <m/>
    <m/>
  </r>
  <r>
    <x v="4"/>
    <s v="Lagos"/>
    <x v="3"/>
    <x v="3"/>
    <s v="Surgery"/>
    <x v="1"/>
    <n v="3"/>
    <x v="1"/>
    <n v="0"/>
    <n v="3.7"/>
    <x v="1"/>
    <n v="11.100000000000001"/>
    <m/>
    <m/>
    <m/>
    <m/>
  </r>
  <r>
    <x v="2"/>
    <s v="Kaduna"/>
    <x v="5"/>
    <x v="1"/>
    <s v="Surgery"/>
    <x v="0"/>
    <n v="2"/>
    <x v="5"/>
    <n v="1"/>
    <n v="4.9000000000000004"/>
    <x v="6"/>
    <n v="9.8000000000000007"/>
    <m/>
    <m/>
    <m/>
    <m/>
  </r>
  <r>
    <x v="2"/>
    <s v="Edo"/>
    <x v="11"/>
    <x v="2"/>
    <s v="Consultation"/>
    <x v="0"/>
    <n v="5"/>
    <x v="0"/>
    <n v="0"/>
    <n v="1.7"/>
    <x v="1"/>
    <n v="8.5"/>
    <m/>
    <m/>
    <m/>
    <m/>
  </r>
  <r>
    <x v="6"/>
    <s v="Delta"/>
    <x v="0"/>
    <x v="2"/>
    <s v="Medication"/>
    <x v="0"/>
    <n v="2"/>
    <x v="5"/>
    <n v="0"/>
    <n v="2.2000000000000002"/>
    <x v="1"/>
    <n v="4.4000000000000004"/>
    <m/>
    <m/>
    <m/>
    <m/>
  </r>
  <r>
    <x v="11"/>
    <s v="Borno"/>
    <x v="13"/>
    <x v="0"/>
    <s v="Consultation"/>
    <x v="0"/>
    <n v="4"/>
    <x v="2"/>
    <n v="0"/>
    <n v="2.7"/>
    <x v="1"/>
    <n v="10.8"/>
    <m/>
    <m/>
    <m/>
    <m/>
  </r>
  <r>
    <x v="10"/>
    <s v="Edo"/>
    <x v="11"/>
    <x v="0"/>
    <s v="Consultation"/>
    <x v="1"/>
    <n v="4"/>
    <x v="1"/>
    <n v="2"/>
    <n v="2.4"/>
    <x v="6"/>
    <n v="9.6"/>
    <m/>
    <m/>
    <m/>
    <m/>
  </r>
  <r>
    <x v="8"/>
    <s v="Edo"/>
    <x v="4"/>
    <x v="0"/>
    <s v="Admission"/>
    <x v="0"/>
    <n v="7"/>
    <x v="8"/>
    <n v="0"/>
    <n v="3.2"/>
    <x v="1"/>
    <n v="22.400000000000002"/>
    <m/>
    <m/>
    <m/>
    <m/>
  </r>
  <r>
    <x v="10"/>
    <s v="Delta"/>
    <x v="12"/>
    <x v="0"/>
    <s v="Surgery"/>
    <x v="0"/>
    <n v="8"/>
    <x v="3"/>
    <n v="0"/>
    <n v="2"/>
    <x v="1"/>
    <n v="16"/>
    <m/>
    <m/>
    <m/>
    <m/>
  </r>
  <r>
    <x v="3"/>
    <s v="Edo"/>
    <x v="11"/>
    <x v="2"/>
    <s v="Consultation"/>
    <x v="1"/>
    <n v="5"/>
    <x v="0"/>
    <n v="0"/>
    <n v="2.1"/>
    <x v="1"/>
    <n v="10.5"/>
    <m/>
    <m/>
    <m/>
    <m/>
  </r>
  <r>
    <x v="4"/>
    <s v="Kaduna"/>
    <x v="5"/>
    <x v="1"/>
    <s v="Delivery"/>
    <x v="1"/>
    <n v="1"/>
    <x v="5"/>
    <n v="0"/>
    <n v="3.1"/>
    <x v="1"/>
    <n v="3.1"/>
    <m/>
    <m/>
    <m/>
    <m/>
  </r>
  <r>
    <x v="8"/>
    <s v="Delta"/>
    <x v="0"/>
    <x v="1"/>
    <s v="Delivery"/>
    <x v="1"/>
    <n v="3"/>
    <x v="1"/>
    <n v="0"/>
    <n v="2.2000000000000002"/>
    <x v="1"/>
    <n v="6.6000000000000005"/>
    <m/>
    <m/>
    <m/>
    <m/>
  </r>
  <r>
    <x v="0"/>
    <s v="Edo"/>
    <x v="4"/>
    <x v="2"/>
    <s v="Delivery"/>
    <x v="1"/>
    <n v="8"/>
    <x v="8"/>
    <n v="0"/>
    <n v="1.9"/>
    <x v="1"/>
    <n v="15.2"/>
    <m/>
    <m/>
    <m/>
    <m/>
  </r>
  <r>
    <x v="4"/>
    <s v="Borno"/>
    <x v="9"/>
    <x v="4"/>
    <s v="Surgery"/>
    <x v="0"/>
    <n v="3"/>
    <x v="1"/>
    <n v="0"/>
    <n v="2"/>
    <x v="1"/>
    <n v="6"/>
    <m/>
    <m/>
    <m/>
    <m/>
  </r>
  <r>
    <x v="8"/>
    <s v="Oyo"/>
    <x v="17"/>
    <x v="4"/>
    <s v="Consultation"/>
    <x v="1"/>
    <n v="7"/>
    <x v="6"/>
    <n v="2"/>
    <n v="4.2"/>
    <x v="15"/>
    <n v="29.400000000000002"/>
    <m/>
    <m/>
    <m/>
    <m/>
  </r>
  <r>
    <x v="6"/>
    <s v="Kano"/>
    <x v="8"/>
    <x v="3"/>
    <s v="Lab Test"/>
    <x v="0"/>
    <n v="3"/>
    <x v="1"/>
    <n v="0"/>
    <n v="1.8"/>
    <x v="1"/>
    <n v="5.4"/>
    <m/>
    <m/>
    <m/>
    <m/>
  </r>
  <r>
    <x v="8"/>
    <s v="Borno"/>
    <x v="13"/>
    <x v="4"/>
    <s v="Medication"/>
    <x v="1"/>
    <n v="5"/>
    <x v="2"/>
    <n v="0"/>
    <n v="1.3"/>
    <x v="1"/>
    <n v="6.5"/>
    <m/>
    <m/>
    <m/>
    <m/>
  </r>
  <r>
    <x v="3"/>
    <s v="Edo"/>
    <x v="11"/>
    <x v="4"/>
    <s v="Delivery"/>
    <x v="0"/>
    <n v="8"/>
    <x v="3"/>
    <n v="0"/>
    <n v="1.9"/>
    <x v="1"/>
    <n v="15.2"/>
    <m/>
    <m/>
    <m/>
    <m/>
  </r>
  <r>
    <x v="11"/>
    <s v="Rivers"/>
    <x v="10"/>
    <x v="1"/>
    <s v="Medication"/>
    <x v="0"/>
    <n v="3"/>
    <x v="1"/>
    <n v="1"/>
    <n v="2.6"/>
    <x v="4"/>
    <n v="7.8000000000000007"/>
    <m/>
    <m/>
    <m/>
    <m/>
  </r>
  <r>
    <x v="1"/>
    <s v="Rivers"/>
    <x v="10"/>
    <x v="4"/>
    <s v="Medication"/>
    <x v="1"/>
    <n v="5"/>
    <x v="2"/>
    <n v="0"/>
    <n v="2.2000000000000002"/>
    <x v="1"/>
    <n v="11"/>
    <m/>
    <m/>
    <m/>
    <m/>
  </r>
  <r>
    <x v="10"/>
    <s v="Rivers"/>
    <x v="18"/>
    <x v="1"/>
    <s v="Medication"/>
    <x v="0"/>
    <n v="3"/>
    <x v="4"/>
    <n v="0"/>
    <n v="2.6"/>
    <x v="1"/>
    <n v="7.8000000000000007"/>
    <m/>
    <m/>
    <m/>
    <m/>
  </r>
  <r>
    <x v="2"/>
    <s v="Edo"/>
    <x v="4"/>
    <x v="4"/>
    <s v="Delivery"/>
    <x v="0"/>
    <n v="7"/>
    <x v="0"/>
    <n v="0"/>
    <n v="3.6"/>
    <x v="1"/>
    <n v="25.2"/>
    <m/>
    <m/>
    <m/>
    <m/>
  </r>
  <r>
    <x v="4"/>
    <s v="Oyo"/>
    <x v="14"/>
    <x v="0"/>
    <s v="Consultation"/>
    <x v="1"/>
    <n v="3"/>
    <x v="4"/>
    <n v="0"/>
    <n v="2.2000000000000002"/>
    <x v="1"/>
    <n v="6.6000000000000005"/>
    <m/>
    <m/>
    <m/>
    <m/>
  </r>
  <r>
    <x v="2"/>
    <s v="Borno"/>
    <x v="9"/>
    <x v="2"/>
    <s v="Surgery"/>
    <x v="1"/>
    <n v="5"/>
    <x v="2"/>
    <n v="0"/>
    <n v="2.8"/>
    <x v="1"/>
    <n v="14"/>
    <m/>
    <m/>
    <m/>
    <m/>
  </r>
  <r>
    <x v="6"/>
    <s v="Kaduna"/>
    <x v="5"/>
    <x v="2"/>
    <s v="Surgery"/>
    <x v="1"/>
    <n v="5"/>
    <x v="0"/>
    <n v="0"/>
    <n v="1.9"/>
    <x v="1"/>
    <n v="9.5"/>
    <m/>
    <m/>
    <m/>
    <m/>
  </r>
  <r>
    <x v="7"/>
    <s v="Kaduna"/>
    <x v="6"/>
    <x v="1"/>
    <s v="Lab Test"/>
    <x v="0"/>
    <n v="5"/>
    <x v="0"/>
    <n v="1"/>
    <n v="4.2"/>
    <x v="0"/>
    <n v="21"/>
    <m/>
    <m/>
    <m/>
    <m/>
  </r>
  <r>
    <x v="5"/>
    <s v="Oyo"/>
    <x v="14"/>
    <x v="0"/>
    <s v="Consultation"/>
    <x v="0"/>
    <n v="7"/>
    <x v="8"/>
    <n v="0"/>
    <n v="3.6"/>
    <x v="1"/>
    <n v="25.2"/>
    <m/>
    <m/>
    <m/>
    <m/>
  </r>
  <r>
    <x v="9"/>
    <s v="Delta"/>
    <x v="12"/>
    <x v="1"/>
    <s v="Delivery"/>
    <x v="0"/>
    <n v="5"/>
    <x v="0"/>
    <n v="0"/>
    <n v="2.5"/>
    <x v="1"/>
    <n v="12.5"/>
    <m/>
    <m/>
    <m/>
    <m/>
  </r>
  <r>
    <x v="7"/>
    <s v="Kaduna"/>
    <x v="5"/>
    <x v="4"/>
    <s v="Consultation"/>
    <x v="1"/>
    <n v="3"/>
    <x v="1"/>
    <n v="0"/>
    <n v="2.5"/>
    <x v="1"/>
    <n v="7.5"/>
    <m/>
    <m/>
    <m/>
    <m/>
  </r>
  <r>
    <x v="6"/>
    <s v="Kaduna"/>
    <x v="5"/>
    <x v="0"/>
    <s v="Surgery"/>
    <x v="0"/>
    <n v="3"/>
    <x v="1"/>
    <n v="0"/>
    <n v="4"/>
    <x v="1"/>
    <n v="12"/>
    <m/>
    <m/>
    <m/>
    <m/>
  </r>
  <r>
    <x v="6"/>
    <s v="Oyo"/>
    <x v="14"/>
    <x v="3"/>
    <s v="Medication"/>
    <x v="0"/>
    <n v="3"/>
    <x v="1"/>
    <n v="0"/>
    <n v="3.2"/>
    <x v="1"/>
    <n v="9.6000000000000014"/>
    <m/>
    <m/>
    <m/>
    <m/>
  </r>
  <r>
    <x v="7"/>
    <s v="FCT"/>
    <x v="1"/>
    <x v="3"/>
    <s v="Medication"/>
    <x v="0"/>
    <n v="5"/>
    <x v="0"/>
    <n v="0"/>
    <n v="1.4"/>
    <x v="1"/>
    <n v="7"/>
    <m/>
    <m/>
    <m/>
    <m/>
  </r>
  <r>
    <x v="3"/>
    <s v="Rivers"/>
    <x v="10"/>
    <x v="0"/>
    <s v="Surgery"/>
    <x v="1"/>
    <n v="7"/>
    <x v="8"/>
    <n v="0"/>
    <n v="3.1"/>
    <x v="1"/>
    <n v="21.7"/>
    <m/>
    <m/>
    <m/>
    <m/>
  </r>
  <r>
    <x v="3"/>
    <s v="Rivers"/>
    <x v="10"/>
    <x v="1"/>
    <s v="Lab Test"/>
    <x v="0"/>
    <n v="4"/>
    <x v="2"/>
    <n v="0"/>
    <n v="4.5"/>
    <x v="1"/>
    <n v="18"/>
    <m/>
    <m/>
    <m/>
    <m/>
  </r>
  <r>
    <x v="11"/>
    <s v="Kaduna"/>
    <x v="5"/>
    <x v="1"/>
    <s v="Medication"/>
    <x v="0"/>
    <n v="3"/>
    <x v="1"/>
    <n v="0"/>
    <n v="3.7"/>
    <x v="1"/>
    <n v="11.100000000000001"/>
    <m/>
    <m/>
    <m/>
    <m/>
  </r>
  <r>
    <x v="1"/>
    <s v="Rivers"/>
    <x v="18"/>
    <x v="3"/>
    <s v="Lab Test"/>
    <x v="0"/>
    <n v="5"/>
    <x v="0"/>
    <n v="1"/>
    <n v="3"/>
    <x v="0"/>
    <n v="15"/>
    <m/>
    <m/>
    <m/>
    <m/>
  </r>
  <r>
    <x v="7"/>
    <s v="Borno"/>
    <x v="9"/>
    <x v="3"/>
    <s v="Admission"/>
    <x v="1"/>
    <n v="4"/>
    <x v="1"/>
    <n v="0"/>
    <n v="3.1"/>
    <x v="1"/>
    <n v="12.4"/>
    <m/>
    <m/>
    <m/>
    <m/>
  </r>
  <r>
    <x v="10"/>
    <s v="Anambra"/>
    <x v="19"/>
    <x v="0"/>
    <s v="Delivery"/>
    <x v="0"/>
    <n v="6"/>
    <x v="0"/>
    <n v="0"/>
    <n v="4.3"/>
    <x v="1"/>
    <n v="25.799999999999997"/>
    <m/>
    <m/>
    <m/>
    <m/>
  </r>
  <r>
    <x v="11"/>
    <s v="Delta"/>
    <x v="12"/>
    <x v="5"/>
    <s v="Admission"/>
    <x v="0"/>
    <n v="6"/>
    <x v="6"/>
    <n v="1"/>
    <n v="0.8"/>
    <x v="8"/>
    <n v="4.8000000000000007"/>
    <m/>
    <m/>
    <m/>
    <m/>
  </r>
  <r>
    <x v="5"/>
    <s v="Rivers"/>
    <x v="10"/>
    <x v="0"/>
    <s v="Medication"/>
    <x v="0"/>
    <n v="8"/>
    <x v="8"/>
    <n v="0"/>
    <n v="2.9"/>
    <x v="1"/>
    <n v="23.2"/>
    <m/>
    <m/>
    <m/>
    <m/>
  </r>
  <r>
    <x v="9"/>
    <s v="Borno"/>
    <x v="9"/>
    <x v="4"/>
    <s v="Surgery"/>
    <x v="1"/>
    <n v="4"/>
    <x v="2"/>
    <n v="0"/>
    <n v="1.8"/>
    <x v="1"/>
    <n v="7.2"/>
    <m/>
    <m/>
    <m/>
    <m/>
  </r>
  <r>
    <x v="5"/>
    <s v="Anambra"/>
    <x v="19"/>
    <x v="5"/>
    <s v="Lab Test"/>
    <x v="0"/>
    <n v="8"/>
    <x v="3"/>
    <n v="0"/>
    <n v="3.3"/>
    <x v="1"/>
    <n v="26.4"/>
    <m/>
    <m/>
    <m/>
    <m/>
  </r>
  <r>
    <x v="11"/>
    <s v="FCT"/>
    <x v="1"/>
    <x v="2"/>
    <s v="Delivery"/>
    <x v="1"/>
    <n v="1"/>
    <x v="5"/>
    <n v="0"/>
    <n v="5.5"/>
    <x v="1"/>
    <n v="5.5"/>
    <m/>
    <m/>
    <m/>
    <m/>
  </r>
  <r>
    <x v="3"/>
    <s v="FCT"/>
    <x v="1"/>
    <x v="4"/>
    <s v="Admission"/>
    <x v="0"/>
    <n v="4"/>
    <x v="2"/>
    <n v="0"/>
    <n v="3.9"/>
    <x v="1"/>
    <n v="15.6"/>
    <m/>
    <m/>
    <m/>
    <m/>
  </r>
  <r>
    <x v="2"/>
    <s v="Edo"/>
    <x v="11"/>
    <x v="5"/>
    <s v="Surgery"/>
    <x v="1"/>
    <n v="4"/>
    <x v="1"/>
    <n v="0"/>
    <n v="5.0999999999999996"/>
    <x v="1"/>
    <n v="20.399999999999999"/>
    <m/>
    <m/>
    <m/>
    <m/>
  </r>
  <r>
    <x v="8"/>
    <s v="Oyo"/>
    <x v="14"/>
    <x v="0"/>
    <s v="Surgery"/>
    <x v="0"/>
    <n v="8"/>
    <x v="3"/>
    <n v="0"/>
    <n v="3.5"/>
    <x v="1"/>
    <n v="28"/>
    <m/>
    <m/>
    <m/>
    <m/>
  </r>
  <r>
    <x v="6"/>
    <s v="Delta"/>
    <x v="12"/>
    <x v="5"/>
    <s v="Delivery"/>
    <x v="1"/>
    <n v="4"/>
    <x v="2"/>
    <n v="0"/>
    <n v="1.2"/>
    <x v="1"/>
    <n v="4.8"/>
    <m/>
    <m/>
    <m/>
    <m/>
  </r>
  <r>
    <x v="4"/>
    <s v="Kaduna"/>
    <x v="5"/>
    <x v="4"/>
    <s v="Delivery"/>
    <x v="0"/>
    <n v="4"/>
    <x v="2"/>
    <n v="0"/>
    <n v="2.9"/>
    <x v="1"/>
    <n v="11.6"/>
    <m/>
    <m/>
    <m/>
    <m/>
  </r>
  <r>
    <x v="11"/>
    <s v="Lagos"/>
    <x v="15"/>
    <x v="3"/>
    <s v="Delivery"/>
    <x v="1"/>
    <n v="8"/>
    <x v="3"/>
    <n v="1"/>
    <n v="4"/>
    <x v="2"/>
    <n v="32"/>
    <m/>
    <m/>
    <m/>
    <m/>
  </r>
  <r>
    <x v="7"/>
    <s v="Lagos"/>
    <x v="3"/>
    <x v="1"/>
    <s v="Surgery"/>
    <x v="1"/>
    <n v="3"/>
    <x v="1"/>
    <n v="0"/>
    <n v="3.8"/>
    <x v="1"/>
    <n v="11.399999999999999"/>
    <m/>
    <m/>
    <m/>
    <m/>
  </r>
  <r>
    <x v="0"/>
    <s v="Edo"/>
    <x v="11"/>
    <x v="0"/>
    <s v="Admission"/>
    <x v="1"/>
    <n v="7"/>
    <x v="6"/>
    <n v="1"/>
    <n v="2.2000000000000002"/>
    <x v="5"/>
    <n v="15.400000000000002"/>
    <m/>
    <m/>
    <m/>
    <m/>
  </r>
  <r>
    <x v="0"/>
    <s v="Rivers"/>
    <x v="18"/>
    <x v="5"/>
    <s v="Admission"/>
    <x v="1"/>
    <n v="7"/>
    <x v="6"/>
    <n v="0"/>
    <n v="4.9000000000000004"/>
    <x v="1"/>
    <n v="34.300000000000004"/>
    <m/>
    <m/>
    <m/>
    <m/>
  </r>
  <r>
    <x v="11"/>
    <s v="FCT"/>
    <x v="16"/>
    <x v="2"/>
    <s v="Lab Test"/>
    <x v="1"/>
    <n v="4"/>
    <x v="1"/>
    <n v="1"/>
    <n v="2.1"/>
    <x v="3"/>
    <n v="8.4"/>
    <m/>
    <m/>
    <m/>
    <m/>
  </r>
  <r>
    <x v="9"/>
    <s v="Oyo"/>
    <x v="17"/>
    <x v="4"/>
    <s v="Medication"/>
    <x v="0"/>
    <n v="7"/>
    <x v="8"/>
    <n v="0"/>
    <n v="2.7"/>
    <x v="1"/>
    <n v="18.900000000000002"/>
    <m/>
    <m/>
    <m/>
    <m/>
  </r>
  <r>
    <x v="0"/>
    <s v="Kano"/>
    <x v="7"/>
    <x v="4"/>
    <s v="Delivery"/>
    <x v="1"/>
    <n v="7"/>
    <x v="6"/>
    <n v="1"/>
    <n v="2.5"/>
    <x v="5"/>
    <n v="17.5"/>
    <m/>
    <m/>
    <m/>
    <m/>
  </r>
  <r>
    <x v="6"/>
    <s v="Edo"/>
    <x v="11"/>
    <x v="1"/>
    <s v="Admission"/>
    <x v="1"/>
    <n v="5"/>
    <x v="0"/>
    <n v="1"/>
    <n v="2.9"/>
    <x v="0"/>
    <n v="14.5"/>
    <m/>
    <m/>
    <m/>
    <m/>
  </r>
  <r>
    <x v="9"/>
    <s v="Oyo"/>
    <x v="17"/>
    <x v="3"/>
    <s v="Delivery"/>
    <x v="1"/>
    <n v="9"/>
    <x v="9"/>
    <n v="1"/>
    <n v="3.3"/>
    <x v="7"/>
    <n v="29.7"/>
    <m/>
    <m/>
    <m/>
    <m/>
  </r>
  <r>
    <x v="0"/>
    <s v="Oyo"/>
    <x v="17"/>
    <x v="0"/>
    <s v="Lab Test"/>
    <x v="0"/>
    <n v="2"/>
    <x v="4"/>
    <n v="0"/>
    <n v="1.9"/>
    <x v="1"/>
    <n v="3.8"/>
    <m/>
    <m/>
    <m/>
    <m/>
  </r>
  <r>
    <x v="4"/>
    <s v="Rivers"/>
    <x v="18"/>
    <x v="3"/>
    <s v="Surgery"/>
    <x v="0"/>
    <n v="8"/>
    <x v="8"/>
    <n v="0"/>
    <n v="2.6"/>
    <x v="1"/>
    <n v="20.8"/>
    <m/>
    <m/>
    <m/>
    <m/>
  </r>
  <r>
    <x v="7"/>
    <s v="Rivers"/>
    <x v="10"/>
    <x v="5"/>
    <s v="Delivery"/>
    <x v="0"/>
    <n v="7"/>
    <x v="0"/>
    <n v="0"/>
    <n v="3.1"/>
    <x v="1"/>
    <n v="21.7"/>
    <m/>
    <m/>
    <m/>
    <m/>
  </r>
  <r>
    <x v="5"/>
    <s v="Delta"/>
    <x v="12"/>
    <x v="4"/>
    <s v="Medication"/>
    <x v="0"/>
    <n v="6"/>
    <x v="6"/>
    <n v="0"/>
    <n v="3.2"/>
    <x v="1"/>
    <n v="19.200000000000003"/>
    <m/>
    <m/>
    <m/>
    <m/>
  </r>
  <r>
    <x v="10"/>
    <s v="Lagos"/>
    <x v="3"/>
    <x v="3"/>
    <s v="Surgery"/>
    <x v="1"/>
    <n v="6"/>
    <x v="0"/>
    <n v="0"/>
    <n v="1.9"/>
    <x v="1"/>
    <n v="11.399999999999999"/>
    <m/>
    <m/>
    <m/>
    <m/>
  </r>
  <r>
    <x v="9"/>
    <s v="Lagos"/>
    <x v="15"/>
    <x v="2"/>
    <s v="Admission"/>
    <x v="0"/>
    <n v="5"/>
    <x v="0"/>
    <n v="1"/>
    <n v="3"/>
    <x v="0"/>
    <n v="15"/>
    <m/>
    <m/>
    <m/>
    <m/>
  </r>
  <r>
    <x v="5"/>
    <s v="Edo"/>
    <x v="4"/>
    <x v="4"/>
    <s v="Admission"/>
    <x v="0"/>
    <n v="5"/>
    <x v="2"/>
    <n v="0"/>
    <n v="3.9"/>
    <x v="1"/>
    <n v="19.5"/>
    <m/>
    <m/>
    <m/>
    <m/>
  </r>
  <r>
    <x v="4"/>
    <s v="Delta"/>
    <x v="0"/>
    <x v="5"/>
    <s v="Surgery"/>
    <x v="0"/>
    <n v="5"/>
    <x v="0"/>
    <n v="0"/>
    <n v="1.3"/>
    <x v="1"/>
    <n v="6.5"/>
    <m/>
    <m/>
    <m/>
    <m/>
  </r>
  <r>
    <x v="9"/>
    <s v="Kano"/>
    <x v="8"/>
    <x v="0"/>
    <s v="Lab Test"/>
    <x v="1"/>
    <n v="0"/>
    <x v="11"/>
    <n v="0"/>
    <n v="2.2999999999999998"/>
    <x v="1"/>
    <n v="0"/>
    <m/>
    <m/>
    <m/>
    <m/>
  </r>
  <r>
    <x v="3"/>
    <s v="Rivers"/>
    <x v="10"/>
    <x v="0"/>
    <s v="Medication"/>
    <x v="1"/>
    <n v="2"/>
    <x v="5"/>
    <n v="0"/>
    <n v="3.5"/>
    <x v="1"/>
    <n v="7"/>
    <m/>
    <m/>
    <m/>
    <m/>
  </r>
  <r>
    <x v="1"/>
    <s v="Lagos"/>
    <x v="3"/>
    <x v="5"/>
    <s v="Surgery"/>
    <x v="0"/>
    <n v="4"/>
    <x v="1"/>
    <n v="0"/>
    <n v="4.3"/>
    <x v="1"/>
    <n v="17.2"/>
    <m/>
    <m/>
    <m/>
    <m/>
  </r>
  <r>
    <x v="4"/>
    <s v="Edo"/>
    <x v="11"/>
    <x v="2"/>
    <s v="Admission"/>
    <x v="1"/>
    <n v="6"/>
    <x v="0"/>
    <n v="0"/>
    <n v="2.6"/>
    <x v="1"/>
    <n v="15.600000000000001"/>
    <m/>
    <m/>
    <m/>
    <m/>
  </r>
  <r>
    <x v="11"/>
    <s v="Lagos"/>
    <x v="3"/>
    <x v="0"/>
    <s v="Admission"/>
    <x v="0"/>
    <n v="8"/>
    <x v="8"/>
    <n v="0"/>
    <n v="3.7"/>
    <x v="1"/>
    <n v="29.6"/>
    <m/>
    <m/>
    <m/>
    <m/>
  </r>
  <r>
    <x v="6"/>
    <s v="FCT"/>
    <x v="1"/>
    <x v="4"/>
    <s v="Medication"/>
    <x v="1"/>
    <n v="2"/>
    <x v="4"/>
    <n v="0"/>
    <n v="2.4"/>
    <x v="1"/>
    <n v="4.8"/>
    <m/>
    <m/>
    <m/>
    <m/>
  </r>
  <r>
    <x v="5"/>
    <s v="Anambra"/>
    <x v="2"/>
    <x v="4"/>
    <s v="Surgery"/>
    <x v="0"/>
    <n v="2"/>
    <x v="4"/>
    <n v="0"/>
    <n v="1.2"/>
    <x v="1"/>
    <n v="2.4"/>
    <m/>
    <m/>
    <m/>
    <m/>
  </r>
  <r>
    <x v="0"/>
    <s v="Edo"/>
    <x v="11"/>
    <x v="2"/>
    <s v="Lab Test"/>
    <x v="1"/>
    <n v="6"/>
    <x v="6"/>
    <n v="0"/>
    <n v="1.8"/>
    <x v="1"/>
    <n v="10.8"/>
    <m/>
    <m/>
    <m/>
    <m/>
  </r>
  <r>
    <x v="11"/>
    <s v="Delta"/>
    <x v="12"/>
    <x v="2"/>
    <s v="Admission"/>
    <x v="1"/>
    <n v="3"/>
    <x v="1"/>
    <n v="0"/>
    <n v="3.5"/>
    <x v="1"/>
    <n v="10.5"/>
    <m/>
    <m/>
    <m/>
    <m/>
  </r>
  <r>
    <x v="0"/>
    <s v="FCT"/>
    <x v="16"/>
    <x v="2"/>
    <s v="Consultation"/>
    <x v="1"/>
    <n v="5"/>
    <x v="2"/>
    <n v="0"/>
    <n v="2.5"/>
    <x v="1"/>
    <n v="12.5"/>
    <m/>
    <m/>
    <m/>
    <m/>
  </r>
  <r>
    <x v="10"/>
    <s v="Kano"/>
    <x v="7"/>
    <x v="3"/>
    <s v="Delivery"/>
    <x v="0"/>
    <n v="8"/>
    <x v="3"/>
    <n v="0"/>
    <n v="1.8"/>
    <x v="1"/>
    <n v="14.4"/>
    <m/>
    <m/>
    <m/>
    <m/>
  </r>
  <r>
    <x v="7"/>
    <s v="Anambra"/>
    <x v="2"/>
    <x v="2"/>
    <s v="Admission"/>
    <x v="0"/>
    <n v="7"/>
    <x v="6"/>
    <n v="0"/>
    <n v="3.2"/>
    <x v="1"/>
    <n v="22.400000000000002"/>
    <m/>
    <m/>
    <m/>
    <m/>
  </r>
  <r>
    <x v="2"/>
    <s v="Kano"/>
    <x v="8"/>
    <x v="1"/>
    <s v="Consultation"/>
    <x v="0"/>
    <n v="2"/>
    <x v="4"/>
    <n v="1"/>
    <n v="2.9"/>
    <x v="6"/>
    <n v="5.8"/>
    <m/>
    <m/>
    <m/>
    <m/>
  </r>
  <r>
    <x v="10"/>
    <s v="Rivers"/>
    <x v="10"/>
    <x v="2"/>
    <s v="Admission"/>
    <x v="0"/>
    <n v="2"/>
    <x v="5"/>
    <n v="0"/>
    <n v="3.4"/>
    <x v="1"/>
    <n v="6.8"/>
    <m/>
    <m/>
    <m/>
    <m/>
  </r>
  <r>
    <x v="9"/>
    <s v="FCT"/>
    <x v="1"/>
    <x v="2"/>
    <s v="Admission"/>
    <x v="0"/>
    <n v="6"/>
    <x v="6"/>
    <n v="0"/>
    <n v="3.3"/>
    <x v="1"/>
    <n v="19.799999999999997"/>
    <m/>
    <m/>
    <m/>
    <m/>
  </r>
  <r>
    <x v="6"/>
    <s v="Delta"/>
    <x v="12"/>
    <x v="4"/>
    <s v="Surgery"/>
    <x v="0"/>
    <n v="3"/>
    <x v="1"/>
    <n v="0"/>
    <n v="3.9"/>
    <x v="1"/>
    <n v="11.7"/>
    <m/>
    <m/>
    <m/>
    <m/>
  </r>
  <r>
    <x v="10"/>
    <s v="Edo"/>
    <x v="4"/>
    <x v="5"/>
    <s v="Lab Test"/>
    <x v="1"/>
    <n v="4"/>
    <x v="2"/>
    <n v="0"/>
    <n v="4"/>
    <x v="1"/>
    <n v="16"/>
    <m/>
    <m/>
    <m/>
    <m/>
  </r>
  <r>
    <x v="8"/>
    <s v="Lagos"/>
    <x v="15"/>
    <x v="0"/>
    <s v="Surgery"/>
    <x v="1"/>
    <n v="7"/>
    <x v="8"/>
    <n v="1"/>
    <n v="1.6"/>
    <x v="5"/>
    <n v="11.200000000000001"/>
    <m/>
    <m/>
    <m/>
    <m/>
  </r>
  <r>
    <x v="4"/>
    <s v="Borno"/>
    <x v="13"/>
    <x v="2"/>
    <s v="Admission"/>
    <x v="1"/>
    <n v="2"/>
    <x v="4"/>
    <n v="0"/>
    <n v="3.1"/>
    <x v="1"/>
    <n v="6.2"/>
    <m/>
    <m/>
    <m/>
    <m/>
  </r>
  <r>
    <x v="3"/>
    <s v="Kano"/>
    <x v="7"/>
    <x v="5"/>
    <s v="Medication"/>
    <x v="0"/>
    <n v="3"/>
    <x v="1"/>
    <n v="0"/>
    <n v="2.4"/>
    <x v="1"/>
    <n v="7.1999999999999993"/>
    <m/>
    <m/>
    <m/>
    <m/>
  </r>
  <r>
    <x v="8"/>
    <s v="Kaduna"/>
    <x v="6"/>
    <x v="1"/>
    <s v="Delivery"/>
    <x v="0"/>
    <n v="1"/>
    <x v="5"/>
    <n v="0"/>
    <n v="3.5"/>
    <x v="1"/>
    <n v="3.5"/>
    <m/>
    <m/>
    <m/>
    <m/>
  </r>
  <r>
    <x v="11"/>
    <s v="Edo"/>
    <x v="11"/>
    <x v="3"/>
    <s v="Medication"/>
    <x v="1"/>
    <n v="6"/>
    <x v="0"/>
    <n v="0"/>
    <n v="2.8"/>
    <x v="1"/>
    <n v="16.799999999999997"/>
    <m/>
    <m/>
    <m/>
    <m/>
  </r>
  <r>
    <x v="5"/>
    <s v="Delta"/>
    <x v="0"/>
    <x v="5"/>
    <s v="Admission"/>
    <x v="0"/>
    <n v="5"/>
    <x v="1"/>
    <n v="0"/>
    <n v="4"/>
    <x v="1"/>
    <n v="20"/>
    <m/>
    <m/>
    <m/>
    <m/>
  </r>
  <r>
    <x v="5"/>
    <s v="Lagos"/>
    <x v="15"/>
    <x v="5"/>
    <s v="Lab Test"/>
    <x v="0"/>
    <n v="2"/>
    <x v="4"/>
    <n v="0"/>
    <n v="3.2"/>
    <x v="1"/>
    <n v="6.4"/>
    <m/>
    <m/>
    <m/>
    <m/>
  </r>
  <r>
    <x v="7"/>
    <s v="Lagos"/>
    <x v="15"/>
    <x v="3"/>
    <s v="Delivery"/>
    <x v="1"/>
    <n v="8"/>
    <x v="8"/>
    <n v="1"/>
    <n v="2.2000000000000002"/>
    <x v="2"/>
    <n v="17.600000000000001"/>
    <m/>
    <m/>
    <m/>
    <m/>
  </r>
  <r>
    <x v="10"/>
    <s v="Anambra"/>
    <x v="19"/>
    <x v="1"/>
    <s v="Medication"/>
    <x v="1"/>
    <n v="9"/>
    <x v="3"/>
    <n v="1"/>
    <n v="1.1000000000000001"/>
    <x v="7"/>
    <n v="9.9"/>
    <m/>
    <m/>
    <m/>
    <m/>
  </r>
  <r>
    <x v="7"/>
    <s v="Kaduna"/>
    <x v="6"/>
    <x v="2"/>
    <s v="Medication"/>
    <x v="0"/>
    <n v="6"/>
    <x v="6"/>
    <n v="0"/>
    <n v="2.9"/>
    <x v="1"/>
    <n v="17.399999999999999"/>
    <m/>
    <m/>
    <m/>
    <m/>
  </r>
  <r>
    <x v="8"/>
    <s v="Kano"/>
    <x v="8"/>
    <x v="4"/>
    <s v="Delivery"/>
    <x v="1"/>
    <n v="9"/>
    <x v="3"/>
    <n v="0"/>
    <n v="4.7"/>
    <x v="1"/>
    <n v="42.300000000000004"/>
    <m/>
    <m/>
    <m/>
    <m/>
  </r>
  <r>
    <x v="10"/>
    <s v="Borno"/>
    <x v="13"/>
    <x v="4"/>
    <s v="Lab Test"/>
    <x v="0"/>
    <n v="1"/>
    <x v="5"/>
    <n v="1"/>
    <n v="3.8"/>
    <x v="12"/>
    <n v="3.8"/>
    <m/>
    <m/>
    <m/>
    <m/>
  </r>
  <r>
    <x v="2"/>
    <s v="Rivers"/>
    <x v="18"/>
    <x v="4"/>
    <s v="Surgery"/>
    <x v="1"/>
    <n v="9"/>
    <x v="3"/>
    <n v="0"/>
    <n v="1.8"/>
    <x v="1"/>
    <n v="16.2"/>
    <m/>
    <m/>
    <m/>
    <m/>
  </r>
  <r>
    <x v="1"/>
    <s v="Kano"/>
    <x v="7"/>
    <x v="3"/>
    <s v="Consultation"/>
    <x v="1"/>
    <n v="5"/>
    <x v="0"/>
    <n v="1"/>
    <n v="3.9"/>
    <x v="0"/>
    <n v="19.5"/>
    <m/>
    <m/>
    <m/>
    <m/>
  </r>
  <r>
    <x v="11"/>
    <s v="Rivers"/>
    <x v="18"/>
    <x v="1"/>
    <s v="Surgery"/>
    <x v="0"/>
    <n v="4"/>
    <x v="2"/>
    <n v="0"/>
    <n v="2.6"/>
    <x v="1"/>
    <n v="10.4"/>
    <m/>
    <m/>
    <m/>
    <m/>
  </r>
  <r>
    <x v="3"/>
    <s v="Borno"/>
    <x v="9"/>
    <x v="2"/>
    <s v="Lab Test"/>
    <x v="0"/>
    <n v="4"/>
    <x v="2"/>
    <n v="0"/>
    <n v="3.4"/>
    <x v="1"/>
    <n v="13.6"/>
    <m/>
    <m/>
    <m/>
    <m/>
  </r>
  <r>
    <x v="6"/>
    <s v="Lagos"/>
    <x v="3"/>
    <x v="3"/>
    <s v="Medication"/>
    <x v="1"/>
    <n v="6"/>
    <x v="0"/>
    <n v="0"/>
    <n v="3.9"/>
    <x v="1"/>
    <n v="23.4"/>
    <m/>
    <m/>
    <m/>
    <m/>
  </r>
  <r>
    <x v="6"/>
    <s v="Oyo"/>
    <x v="17"/>
    <x v="0"/>
    <s v="Delivery"/>
    <x v="0"/>
    <n v="5"/>
    <x v="2"/>
    <n v="1"/>
    <n v="3.4"/>
    <x v="0"/>
    <n v="17"/>
    <m/>
    <m/>
    <m/>
    <m/>
  </r>
  <r>
    <x v="2"/>
    <s v="Delta"/>
    <x v="12"/>
    <x v="2"/>
    <s v="Lab Test"/>
    <x v="0"/>
    <n v="7"/>
    <x v="8"/>
    <n v="0"/>
    <n v="3.2"/>
    <x v="1"/>
    <n v="22.400000000000002"/>
    <m/>
    <m/>
    <m/>
    <m/>
  </r>
  <r>
    <x v="5"/>
    <s v="Borno"/>
    <x v="9"/>
    <x v="5"/>
    <s v="Medication"/>
    <x v="1"/>
    <n v="3"/>
    <x v="1"/>
    <n v="0"/>
    <n v="1.3"/>
    <x v="1"/>
    <n v="3.9000000000000004"/>
    <m/>
    <m/>
    <m/>
    <m/>
  </r>
  <r>
    <x v="10"/>
    <s v="Anambra"/>
    <x v="2"/>
    <x v="5"/>
    <s v="Consultation"/>
    <x v="1"/>
    <n v="7"/>
    <x v="8"/>
    <n v="0"/>
    <n v="2.5"/>
    <x v="1"/>
    <n v="17.5"/>
    <m/>
    <m/>
    <m/>
    <m/>
  </r>
  <r>
    <x v="1"/>
    <s v="Edo"/>
    <x v="11"/>
    <x v="3"/>
    <s v="Delivery"/>
    <x v="0"/>
    <n v="2"/>
    <x v="4"/>
    <n v="0"/>
    <n v="5.4"/>
    <x v="1"/>
    <n v="10.8"/>
    <m/>
    <m/>
    <m/>
    <m/>
  </r>
  <r>
    <x v="1"/>
    <s v="Anambra"/>
    <x v="19"/>
    <x v="0"/>
    <s v="Admission"/>
    <x v="1"/>
    <n v="3"/>
    <x v="1"/>
    <n v="0"/>
    <n v="3.4"/>
    <x v="1"/>
    <n v="10.199999999999999"/>
    <m/>
    <m/>
    <m/>
    <m/>
  </r>
  <r>
    <x v="2"/>
    <s v="FCT"/>
    <x v="1"/>
    <x v="2"/>
    <s v="Admission"/>
    <x v="1"/>
    <n v="4"/>
    <x v="2"/>
    <n v="0"/>
    <n v="2.9"/>
    <x v="1"/>
    <n v="11.6"/>
    <m/>
    <m/>
    <m/>
    <m/>
  </r>
  <r>
    <x v="11"/>
    <s v="Delta"/>
    <x v="12"/>
    <x v="3"/>
    <s v="Medication"/>
    <x v="1"/>
    <n v="3"/>
    <x v="1"/>
    <n v="0"/>
    <n v="2.4"/>
    <x v="1"/>
    <n v="7.1999999999999993"/>
    <m/>
    <m/>
    <m/>
    <m/>
  </r>
  <r>
    <x v="11"/>
    <s v="Rivers"/>
    <x v="18"/>
    <x v="5"/>
    <s v="Admission"/>
    <x v="1"/>
    <n v="3"/>
    <x v="1"/>
    <n v="0"/>
    <n v="4.5999999999999996"/>
    <x v="1"/>
    <n v="13.799999999999999"/>
    <m/>
    <m/>
    <m/>
    <m/>
  </r>
  <r>
    <x v="6"/>
    <s v="Kano"/>
    <x v="7"/>
    <x v="3"/>
    <s v="Delivery"/>
    <x v="1"/>
    <n v="6"/>
    <x v="2"/>
    <n v="0"/>
    <n v="3.8"/>
    <x v="1"/>
    <n v="22.799999999999997"/>
    <m/>
    <m/>
    <m/>
    <m/>
  </r>
  <r>
    <x v="2"/>
    <s v="Anambra"/>
    <x v="2"/>
    <x v="5"/>
    <s v="Delivery"/>
    <x v="1"/>
    <n v="7"/>
    <x v="6"/>
    <n v="0"/>
    <n v="4.4000000000000004"/>
    <x v="1"/>
    <n v="30.800000000000004"/>
    <m/>
    <m/>
    <m/>
    <m/>
  </r>
  <r>
    <x v="0"/>
    <s v="Oyo"/>
    <x v="17"/>
    <x v="3"/>
    <s v="Consultation"/>
    <x v="0"/>
    <n v="4"/>
    <x v="2"/>
    <n v="0"/>
    <n v="1.4"/>
    <x v="1"/>
    <n v="5.6"/>
    <m/>
    <m/>
    <m/>
    <m/>
  </r>
  <r>
    <x v="5"/>
    <s v="Oyo"/>
    <x v="14"/>
    <x v="1"/>
    <s v="Delivery"/>
    <x v="0"/>
    <n v="6"/>
    <x v="6"/>
    <n v="1"/>
    <n v="3.8"/>
    <x v="8"/>
    <n v="22.799999999999997"/>
    <m/>
    <m/>
    <m/>
    <m/>
  </r>
  <r>
    <x v="5"/>
    <s v="FCT"/>
    <x v="16"/>
    <x v="5"/>
    <s v="Lab Test"/>
    <x v="1"/>
    <n v="4"/>
    <x v="2"/>
    <n v="0"/>
    <n v="4.0999999999999996"/>
    <x v="1"/>
    <n v="16.399999999999999"/>
    <m/>
    <m/>
    <m/>
    <m/>
  </r>
  <r>
    <x v="1"/>
    <s v="FCT"/>
    <x v="1"/>
    <x v="3"/>
    <s v="Consultation"/>
    <x v="0"/>
    <n v="4"/>
    <x v="2"/>
    <n v="0"/>
    <n v="2.6"/>
    <x v="1"/>
    <n v="10.4"/>
    <m/>
    <m/>
    <m/>
    <m/>
  </r>
  <r>
    <x v="2"/>
    <s v="Edo"/>
    <x v="11"/>
    <x v="2"/>
    <s v="Consultation"/>
    <x v="1"/>
    <n v="2"/>
    <x v="4"/>
    <n v="0"/>
    <n v="4.5"/>
    <x v="1"/>
    <n v="9"/>
    <m/>
    <m/>
    <m/>
    <m/>
  </r>
  <r>
    <x v="9"/>
    <s v="FCT"/>
    <x v="1"/>
    <x v="1"/>
    <s v="Consultation"/>
    <x v="1"/>
    <n v="6"/>
    <x v="2"/>
    <n v="1"/>
    <n v="3.2"/>
    <x v="8"/>
    <n v="19.200000000000003"/>
    <m/>
    <m/>
    <m/>
    <m/>
  </r>
  <r>
    <x v="5"/>
    <s v="Lagos"/>
    <x v="15"/>
    <x v="1"/>
    <s v="Admission"/>
    <x v="0"/>
    <n v="7"/>
    <x v="6"/>
    <n v="1"/>
    <n v="3.4"/>
    <x v="5"/>
    <n v="23.8"/>
    <m/>
    <m/>
    <m/>
    <m/>
  </r>
  <r>
    <x v="3"/>
    <s v="Borno"/>
    <x v="13"/>
    <x v="5"/>
    <s v="Delivery"/>
    <x v="0"/>
    <n v="3"/>
    <x v="5"/>
    <n v="0"/>
    <n v="4.2"/>
    <x v="1"/>
    <n v="12.600000000000001"/>
    <m/>
    <m/>
    <m/>
    <m/>
  </r>
  <r>
    <x v="2"/>
    <s v="Rivers"/>
    <x v="10"/>
    <x v="5"/>
    <s v="Medication"/>
    <x v="0"/>
    <n v="5"/>
    <x v="2"/>
    <n v="0"/>
    <n v="2.5"/>
    <x v="1"/>
    <n v="12.5"/>
    <m/>
    <m/>
    <m/>
    <m/>
  </r>
  <r>
    <x v="3"/>
    <s v="FCT"/>
    <x v="1"/>
    <x v="0"/>
    <s v="Admission"/>
    <x v="0"/>
    <n v="4"/>
    <x v="2"/>
    <n v="0"/>
    <n v="2.5"/>
    <x v="1"/>
    <n v="10"/>
    <m/>
    <m/>
    <m/>
    <m/>
  </r>
  <r>
    <x v="3"/>
    <s v="Lagos"/>
    <x v="15"/>
    <x v="2"/>
    <s v="Admission"/>
    <x v="1"/>
    <n v="4"/>
    <x v="2"/>
    <n v="0"/>
    <n v="2"/>
    <x v="1"/>
    <n v="8"/>
    <m/>
    <m/>
    <m/>
    <m/>
  </r>
  <r>
    <x v="4"/>
    <s v="Borno"/>
    <x v="9"/>
    <x v="5"/>
    <s v="Consultation"/>
    <x v="0"/>
    <n v="4"/>
    <x v="1"/>
    <n v="0"/>
    <n v="2.9"/>
    <x v="1"/>
    <n v="11.6"/>
    <m/>
    <m/>
    <m/>
    <m/>
  </r>
  <r>
    <x v="4"/>
    <s v="Oyo"/>
    <x v="17"/>
    <x v="1"/>
    <s v="Medication"/>
    <x v="1"/>
    <n v="10"/>
    <x v="8"/>
    <n v="1"/>
    <n v="2.6"/>
    <x v="10"/>
    <n v="26"/>
    <m/>
    <m/>
    <m/>
    <m/>
  </r>
  <r>
    <x v="4"/>
    <s v="Rivers"/>
    <x v="10"/>
    <x v="2"/>
    <s v="Surgery"/>
    <x v="1"/>
    <n v="3"/>
    <x v="1"/>
    <n v="0"/>
    <n v="2.8"/>
    <x v="1"/>
    <n v="8.3999999999999986"/>
    <m/>
    <m/>
    <m/>
    <m/>
  </r>
  <r>
    <x v="0"/>
    <s v="Rivers"/>
    <x v="10"/>
    <x v="2"/>
    <s v="Medication"/>
    <x v="1"/>
    <n v="5"/>
    <x v="0"/>
    <n v="1"/>
    <n v="3.3"/>
    <x v="0"/>
    <n v="16.5"/>
    <m/>
    <m/>
    <m/>
    <m/>
  </r>
  <r>
    <x v="8"/>
    <s v="Kaduna"/>
    <x v="5"/>
    <x v="0"/>
    <s v="Admission"/>
    <x v="1"/>
    <n v="3"/>
    <x v="4"/>
    <n v="0"/>
    <n v="2.4"/>
    <x v="1"/>
    <n v="7.1999999999999993"/>
    <m/>
    <m/>
    <m/>
    <m/>
  </r>
  <r>
    <x v="5"/>
    <s v="Borno"/>
    <x v="9"/>
    <x v="5"/>
    <s v="Admission"/>
    <x v="1"/>
    <n v="7"/>
    <x v="6"/>
    <n v="2"/>
    <n v="2.5"/>
    <x v="15"/>
    <n v="17.5"/>
    <m/>
    <m/>
    <m/>
    <m/>
  </r>
  <r>
    <x v="6"/>
    <s v="FCT"/>
    <x v="16"/>
    <x v="4"/>
    <s v="Admission"/>
    <x v="1"/>
    <n v="1"/>
    <x v="5"/>
    <n v="0"/>
    <n v="2.9"/>
    <x v="1"/>
    <n v="2.9"/>
    <m/>
    <m/>
    <m/>
    <m/>
  </r>
  <r>
    <x v="10"/>
    <s v="Kano"/>
    <x v="8"/>
    <x v="3"/>
    <s v="Medication"/>
    <x v="0"/>
    <n v="3"/>
    <x v="1"/>
    <n v="0"/>
    <n v="1.9"/>
    <x v="1"/>
    <n v="5.6999999999999993"/>
    <m/>
    <m/>
    <m/>
    <m/>
  </r>
  <r>
    <x v="7"/>
    <s v="Edo"/>
    <x v="4"/>
    <x v="2"/>
    <s v="Consultation"/>
    <x v="1"/>
    <n v="8"/>
    <x v="6"/>
    <n v="2"/>
    <n v="0"/>
    <x v="3"/>
    <n v="0"/>
    <m/>
    <m/>
    <m/>
    <m/>
  </r>
  <r>
    <x v="6"/>
    <s v="Rivers"/>
    <x v="18"/>
    <x v="3"/>
    <s v="Admission"/>
    <x v="0"/>
    <n v="4"/>
    <x v="2"/>
    <n v="0"/>
    <n v="3.6"/>
    <x v="1"/>
    <n v="14.4"/>
    <m/>
    <m/>
    <m/>
    <m/>
  </r>
  <r>
    <x v="1"/>
    <s v="Kano"/>
    <x v="7"/>
    <x v="4"/>
    <s v="Consultation"/>
    <x v="0"/>
    <n v="3"/>
    <x v="1"/>
    <n v="0"/>
    <n v="1.3"/>
    <x v="1"/>
    <n v="3.9000000000000004"/>
    <m/>
    <m/>
    <m/>
    <m/>
  </r>
  <r>
    <x v="8"/>
    <s v="Oyo"/>
    <x v="17"/>
    <x v="0"/>
    <s v="Medication"/>
    <x v="1"/>
    <n v="5"/>
    <x v="0"/>
    <n v="1"/>
    <n v="3.1"/>
    <x v="0"/>
    <n v="15.5"/>
    <m/>
    <m/>
    <m/>
    <m/>
  </r>
  <r>
    <x v="5"/>
    <s v="Edo"/>
    <x v="11"/>
    <x v="1"/>
    <s v="Lab Test"/>
    <x v="1"/>
    <n v="0"/>
    <x v="11"/>
    <n v="0"/>
    <n v="3"/>
    <x v="1"/>
    <n v="0"/>
    <m/>
    <m/>
    <m/>
    <m/>
  </r>
  <r>
    <x v="9"/>
    <s v="FCT"/>
    <x v="16"/>
    <x v="5"/>
    <s v="Surgery"/>
    <x v="1"/>
    <n v="1"/>
    <x v="5"/>
    <n v="0"/>
    <n v="3.6"/>
    <x v="1"/>
    <n v="3.6"/>
    <m/>
    <m/>
    <m/>
    <m/>
  </r>
  <r>
    <x v="2"/>
    <s v="Delta"/>
    <x v="12"/>
    <x v="1"/>
    <s v="Surgery"/>
    <x v="1"/>
    <n v="6"/>
    <x v="2"/>
    <n v="1"/>
    <n v="5.5"/>
    <x v="8"/>
    <n v="33"/>
    <m/>
    <m/>
    <m/>
    <m/>
  </r>
  <r>
    <x v="3"/>
    <s v="Borno"/>
    <x v="9"/>
    <x v="3"/>
    <s v="Consultation"/>
    <x v="1"/>
    <n v="8"/>
    <x v="3"/>
    <n v="0"/>
    <n v="3"/>
    <x v="1"/>
    <n v="24"/>
    <m/>
    <m/>
    <m/>
    <m/>
  </r>
  <r>
    <x v="7"/>
    <s v="Borno"/>
    <x v="9"/>
    <x v="0"/>
    <s v="Delivery"/>
    <x v="1"/>
    <n v="7"/>
    <x v="8"/>
    <n v="0"/>
    <n v="3.2"/>
    <x v="1"/>
    <n v="22.400000000000002"/>
    <m/>
    <m/>
    <m/>
    <m/>
  </r>
  <r>
    <x v="4"/>
    <s v="Kaduna"/>
    <x v="6"/>
    <x v="1"/>
    <s v="Surgery"/>
    <x v="0"/>
    <n v="8"/>
    <x v="3"/>
    <n v="0"/>
    <n v="5.2"/>
    <x v="1"/>
    <n v="41.6"/>
    <m/>
    <m/>
    <m/>
    <m/>
  </r>
  <r>
    <x v="11"/>
    <s v="Kaduna"/>
    <x v="5"/>
    <x v="4"/>
    <s v="Medication"/>
    <x v="1"/>
    <n v="7"/>
    <x v="0"/>
    <n v="2"/>
    <n v="1.1000000000000001"/>
    <x v="15"/>
    <n v="7.7000000000000011"/>
    <m/>
    <m/>
    <m/>
    <m/>
  </r>
  <r>
    <x v="1"/>
    <s v="Kaduna"/>
    <x v="6"/>
    <x v="0"/>
    <s v="Medication"/>
    <x v="0"/>
    <n v="4"/>
    <x v="2"/>
    <n v="0"/>
    <n v="2.4"/>
    <x v="1"/>
    <n v="9.6"/>
    <m/>
    <m/>
    <m/>
    <m/>
  </r>
  <r>
    <x v="4"/>
    <s v="Oyo"/>
    <x v="17"/>
    <x v="1"/>
    <s v="Surgery"/>
    <x v="0"/>
    <n v="4"/>
    <x v="2"/>
    <n v="1"/>
    <n v="1.7"/>
    <x v="3"/>
    <n v="6.8"/>
    <m/>
    <m/>
    <m/>
    <m/>
  </r>
  <r>
    <x v="0"/>
    <s v="Borno"/>
    <x v="9"/>
    <x v="5"/>
    <s v="Consultation"/>
    <x v="0"/>
    <n v="6"/>
    <x v="0"/>
    <n v="0"/>
    <n v="0.9"/>
    <x v="1"/>
    <n v="5.4"/>
    <m/>
    <m/>
    <m/>
    <m/>
  </r>
  <r>
    <x v="2"/>
    <s v="Rivers"/>
    <x v="18"/>
    <x v="2"/>
    <s v="Surgery"/>
    <x v="1"/>
    <n v="4"/>
    <x v="1"/>
    <n v="0"/>
    <n v="2.6"/>
    <x v="1"/>
    <n v="10.4"/>
    <m/>
    <m/>
    <m/>
    <m/>
  </r>
  <r>
    <x v="11"/>
    <s v="Kano"/>
    <x v="7"/>
    <x v="2"/>
    <s v="Consultation"/>
    <x v="1"/>
    <n v="3"/>
    <x v="1"/>
    <n v="0"/>
    <n v="2.7"/>
    <x v="1"/>
    <n v="8.1000000000000014"/>
    <m/>
    <m/>
    <m/>
    <m/>
  </r>
  <r>
    <x v="4"/>
    <s v="Rivers"/>
    <x v="10"/>
    <x v="0"/>
    <s v="Consultation"/>
    <x v="1"/>
    <n v="3"/>
    <x v="1"/>
    <n v="0"/>
    <n v="2.4"/>
    <x v="1"/>
    <n v="7.1999999999999993"/>
    <m/>
    <m/>
    <m/>
    <m/>
  </r>
  <r>
    <x v="4"/>
    <s v="Rivers"/>
    <x v="18"/>
    <x v="5"/>
    <s v="Surgery"/>
    <x v="0"/>
    <n v="5"/>
    <x v="0"/>
    <n v="0"/>
    <n v="1.8"/>
    <x v="1"/>
    <n v="9"/>
    <m/>
    <m/>
    <m/>
    <m/>
  </r>
  <r>
    <x v="8"/>
    <s v="Edo"/>
    <x v="4"/>
    <x v="5"/>
    <s v="Admission"/>
    <x v="0"/>
    <n v="7"/>
    <x v="6"/>
    <n v="0"/>
    <n v="1.3"/>
    <x v="1"/>
    <n v="9.1"/>
    <m/>
    <m/>
    <m/>
    <m/>
  </r>
  <r>
    <x v="8"/>
    <s v="Kaduna"/>
    <x v="5"/>
    <x v="1"/>
    <s v="Admission"/>
    <x v="1"/>
    <n v="9"/>
    <x v="3"/>
    <n v="0"/>
    <n v="2.1"/>
    <x v="1"/>
    <n v="18.900000000000002"/>
    <m/>
    <m/>
    <m/>
    <m/>
  </r>
  <r>
    <x v="1"/>
    <s v="Edo"/>
    <x v="4"/>
    <x v="0"/>
    <s v="Admission"/>
    <x v="1"/>
    <n v="6"/>
    <x v="0"/>
    <n v="1"/>
    <n v="4.9000000000000004"/>
    <x v="8"/>
    <n v="29.400000000000002"/>
    <m/>
    <m/>
    <m/>
    <m/>
  </r>
  <r>
    <x v="11"/>
    <s v="Delta"/>
    <x v="0"/>
    <x v="5"/>
    <s v="Consultation"/>
    <x v="0"/>
    <n v="2"/>
    <x v="4"/>
    <n v="0"/>
    <n v="4"/>
    <x v="1"/>
    <n v="8"/>
    <m/>
    <m/>
    <m/>
    <m/>
  </r>
  <r>
    <x v="0"/>
    <s v="Oyo"/>
    <x v="17"/>
    <x v="1"/>
    <s v="Delivery"/>
    <x v="0"/>
    <n v="4"/>
    <x v="2"/>
    <n v="1"/>
    <n v="3.4"/>
    <x v="3"/>
    <n v="13.6"/>
    <m/>
    <m/>
    <m/>
    <m/>
  </r>
  <r>
    <x v="1"/>
    <s v="Borno"/>
    <x v="13"/>
    <x v="0"/>
    <s v="Delivery"/>
    <x v="1"/>
    <n v="4"/>
    <x v="2"/>
    <n v="1"/>
    <n v="3.7"/>
    <x v="3"/>
    <n v="14.8"/>
    <m/>
    <m/>
    <m/>
    <m/>
  </r>
  <r>
    <x v="5"/>
    <s v="Oyo"/>
    <x v="14"/>
    <x v="2"/>
    <s v="Consultation"/>
    <x v="1"/>
    <n v="4"/>
    <x v="2"/>
    <n v="0"/>
    <n v="1.3"/>
    <x v="1"/>
    <n v="5.2"/>
    <m/>
    <m/>
    <m/>
    <m/>
  </r>
  <r>
    <x v="8"/>
    <s v="FCT"/>
    <x v="1"/>
    <x v="0"/>
    <s v="Lab Test"/>
    <x v="1"/>
    <n v="4"/>
    <x v="2"/>
    <n v="0"/>
    <n v="2.5"/>
    <x v="1"/>
    <n v="10"/>
    <m/>
    <m/>
    <m/>
    <m/>
  </r>
  <r>
    <x v="8"/>
    <s v="Kano"/>
    <x v="8"/>
    <x v="2"/>
    <s v="Delivery"/>
    <x v="0"/>
    <n v="8"/>
    <x v="3"/>
    <n v="0"/>
    <n v="2.4"/>
    <x v="1"/>
    <n v="19.2"/>
    <m/>
    <m/>
    <m/>
    <m/>
  </r>
  <r>
    <x v="7"/>
    <s v="Borno"/>
    <x v="9"/>
    <x v="1"/>
    <s v="Lab Test"/>
    <x v="0"/>
    <n v="6"/>
    <x v="0"/>
    <n v="0"/>
    <n v="2.6"/>
    <x v="1"/>
    <n v="15.600000000000001"/>
    <m/>
    <m/>
    <m/>
    <m/>
  </r>
  <r>
    <x v="9"/>
    <s v="Borno"/>
    <x v="13"/>
    <x v="5"/>
    <s v="Surgery"/>
    <x v="1"/>
    <n v="6"/>
    <x v="0"/>
    <n v="0"/>
    <n v="3.5"/>
    <x v="1"/>
    <n v="21"/>
    <m/>
    <m/>
    <m/>
    <m/>
  </r>
  <r>
    <x v="5"/>
    <s v="Borno"/>
    <x v="9"/>
    <x v="2"/>
    <s v="Consultation"/>
    <x v="1"/>
    <n v="6"/>
    <x v="6"/>
    <n v="1"/>
    <n v="4.0999999999999996"/>
    <x v="8"/>
    <n v="24.599999999999998"/>
    <m/>
    <m/>
    <m/>
    <m/>
  </r>
  <r>
    <x v="3"/>
    <s v="Rivers"/>
    <x v="18"/>
    <x v="4"/>
    <s v="Admission"/>
    <x v="0"/>
    <n v="4"/>
    <x v="1"/>
    <n v="0"/>
    <n v="3.3"/>
    <x v="1"/>
    <n v="13.2"/>
    <m/>
    <m/>
    <m/>
    <m/>
  </r>
  <r>
    <x v="10"/>
    <s v="FCT"/>
    <x v="16"/>
    <x v="3"/>
    <s v="Lab Test"/>
    <x v="1"/>
    <n v="4"/>
    <x v="1"/>
    <n v="0"/>
    <n v="1.1000000000000001"/>
    <x v="1"/>
    <n v="4.4000000000000004"/>
    <m/>
    <m/>
    <m/>
    <m/>
  </r>
  <r>
    <x v="3"/>
    <s v="Kano"/>
    <x v="7"/>
    <x v="0"/>
    <s v="Medication"/>
    <x v="1"/>
    <n v="4"/>
    <x v="2"/>
    <n v="0"/>
    <n v="1.2"/>
    <x v="1"/>
    <n v="4.8"/>
    <m/>
    <m/>
    <m/>
    <m/>
  </r>
  <r>
    <x v="5"/>
    <s v="Kano"/>
    <x v="8"/>
    <x v="0"/>
    <s v="Consultation"/>
    <x v="0"/>
    <n v="4"/>
    <x v="1"/>
    <n v="1"/>
    <n v="0.8"/>
    <x v="3"/>
    <n v="3.2"/>
    <m/>
    <m/>
    <m/>
    <m/>
  </r>
  <r>
    <x v="3"/>
    <s v="Borno"/>
    <x v="13"/>
    <x v="0"/>
    <s v="Lab Test"/>
    <x v="1"/>
    <n v="3"/>
    <x v="4"/>
    <n v="0"/>
    <n v="2.8"/>
    <x v="1"/>
    <n v="8.3999999999999986"/>
    <m/>
    <m/>
    <m/>
    <m/>
  </r>
  <r>
    <x v="7"/>
    <s v="Kaduna"/>
    <x v="6"/>
    <x v="3"/>
    <s v="Lab Test"/>
    <x v="1"/>
    <n v="5"/>
    <x v="0"/>
    <n v="0"/>
    <n v="4.2"/>
    <x v="1"/>
    <n v="21"/>
    <m/>
    <m/>
    <m/>
    <m/>
  </r>
  <r>
    <x v="11"/>
    <s v="Edo"/>
    <x v="4"/>
    <x v="1"/>
    <s v="Admission"/>
    <x v="1"/>
    <n v="3"/>
    <x v="1"/>
    <n v="0"/>
    <n v="2.5"/>
    <x v="1"/>
    <n v="7.5"/>
    <m/>
    <m/>
    <m/>
    <m/>
  </r>
  <r>
    <x v="1"/>
    <s v="Rivers"/>
    <x v="18"/>
    <x v="3"/>
    <s v="Consultation"/>
    <x v="1"/>
    <n v="3"/>
    <x v="4"/>
    <n v="0"/>
    <n v="4"/>
    <x v="1"/>
    <n v="12"/>
    <m/>
    <m/>
    <m/>
    <m/>
  </r>
  <r>
    <x v="5"/>
    <s v="Kano"/>
    <x v="8"/>
    <x v="0"/>
    <s v="Medication"/>
    <x v="1"/>
    <n v="5"/>
    <x v="0"/>
    <n v="0"/>
    <n v="1.9"/>
    <x v="1"/>
    <n v="9.5"/>
    <m/>
    <m/>
    <m/>
    <m/>
  </r>
  <r>
    <x v="6"/>
    <s v="Rivers"/>
    <x v="10"/>
    <x v="1"/>
    <s v="Lab Test"/>
    <x v="1"/>
    <n v="7"/>
    <x v="6"/>
    <n v="1"/>
    <n v="3.5"/>
    <x v="5"/>
    <n v="24.5"/>
    <m/>
    <m/>
    <m/>
    <m/>
  </r>
  <r>
    <x v="5"/>
    <s v="Edo"/>
    <x v="11"/>
    <x v="4"/>
    <s v="Consultation"/>
    <x v="1"/>
    <n v="4"/>
    <x v="2"/>
    <n v="0"/>
    <n v="2.2000000000000002"/>
    <x v="1"/>
    <n v="8.8000000000000007"/>
    <m/>
    <m/>
    <m/>
    <m/>
  </r>
  <r>
    <x v="1"/>
    <s v="Borno"/>
    <x v="9"/>
    <x v="2"/>
    <s v="Lab Test"/>
    <x v="0"/>
    <n v="4"/>
    <x v="1"/>
    <n v="0"/>
    <n v="3.6"/>
    <x v="1"/>
    <n v="14.4"/>
    <m/>
    <m/>
    <m/>
    <m/>
  </r>
  <r>
    <x v="9"/>
    <s v="FCT"/>
    <x v="16"/>
    <x v="3"/>
    <s v="Delivery"/>
    <x v="0"/>
    <n v="4"/>
    <x v="1"/>
    <n v="0"/>
    <n v="2.2000000000000002"/>
    <x v="1"/>
    <n v="8.8000000000000007"/>
    <m/>
    <m/>
    <m/>
    <m/>
  </r>
  <r>
    <x v="10"/>
    <s v="Rivers"/>
    <x v="10"/>
    <x v="3"/>
    <s v="Admission"/>
    <x v="1"/>
    <n v="5"/>
    <x v="0"/>
    <n v="0"/>
    <n v="4.0999999999999996"/>
    <x v="1"/>
    <n v="20.5"/>
    <m/>
    <m/>
    <m/>
    <m/>
  </r>
  <r>
    <x v="10"/>
    <s v="FCT"/>
    <x v="1"/>
    <x v="4"/>
    <s v="Admission"/>
    <x v="1"/>
    <n v="6"/>
    <x v="2"/>
    <n v="0"/>
    <n v="3.2"/>
    <x v="1"/>
    <n v="19.200000000000003"/>
    <m/>
    <m/>
    <m/>
    <m/>
  </r>
  <r>
    <x v="6"/>
    <s v="Anambra"/>
    <x v="2"/>
    <x v="4"/>
    <s v="Consultation"/>
    <x v="1"/>
    <n v="3"/>
    <x v="1"/>
    <n v="0"/>
    <n v="3.4"/>
    <x v="1"/>
    <n v="10.199999999999999"/>
    <m/>
    <m/>
    <m/>
    <m/>
  </r>
  <r>
    <x v="1"/>
    <s v="Borno"/>
    <x v="9"/>
    <x v="2"/>
    <s v="Delivery"/>
    <x v="1"/>
    <n v="3"/>
    <x v="1"/>
    <n v="0"/>
    <n v="4.3"/>
    <x v="1"/>
    <n v="12.899999999999999"/>
    <m/>
    <m/>
    <m/>
    <m/>
  </r>
  <r>
    <x v="1"/>
    <s v="Anambra"/>
    <x v="2"/>
    <x v="1"/>
    <s v="Delivery"/>
    <x v="0"/>
    <n v="5"/>
    <x v="0"/>
    <n v="1"/>
    <n v="1.7"/>
    <x v="0"/>
    <n v="8.5"/>
    <m/>
    <m/>
    <m/>
    <m/>
  </r>
  <r>
    <x v="10"/>
    <s v="Delta"/>
    <x v="12"/>
    <x v="3"/>
    <s v="Admission"/>
    <x v="0"/>
    <n v="9"/>
    <x v="8"/>
    <n v="0"/>
    <n v="3.1"/>
    <x v="1"/>
    <n v="27.900000000000002"/>
    <m/>
    <m/>
    <m/>
    <m/>
  </r>
  <r>
    <x v="8"/>
    <s v="Borno"/>
    <x v="13"/>
    <x v="1"/>
    <s v="Consultation"/>
    <x v="0"/>
    <n v="8"/>
    <x v="6"/>
    <n v="1"/>
    <n v="3.1"/>
    <x v="2"/>
    <n v="24.8"/>
    <m/>
    <m/>
    <m/>
    <m/>
  </r>
  <r>
    <x v="2"/>
    <s v="Kano"/>
    <x v="8"/>
    <x v="2"/>
    <s v="Surgery"/>
    <x v="1"/>
    <n v="2"/>
    <x v="5"/>
    <n v="0"/>
    <n v="2"/>
    <x v="1"/>
    <n v="4"/>
    <m/>
    <m/>
    <m/>
    <m/>
  </r>
  <r>
    <x v="9"/>
    <s v="Rivers"/>
    <x v="10"/>
    <x v="5"/>
    <s v="Lab Test"/>
    <x v="1"/>
    <n v="3"/>
    <x v="1"/>
    <n v="0"/>
    <n v="3.9"/>
    <x v="1"/>
    <n v="11.7"/>
    <m/>
    <m/>
    <m/>
    <m/>
  </r>
  <r>
    <x v="8"/>
    <s v="Anambra"/>
    <x v="2"/>
    <x v="5"/>
    <s v="Delivery"/>
    <x v="1"/>
    <n v="4"/>
    <x v="2"/>
    <n v="1"/>
    <n v="3.8"/>
    <x v="3"/>
    <n v="15.2"/>
    <m/>
    <m/>
    <m/>
    <m/>
  </r>
  <r>
    <x v="10"/>
    <s v="Edo"/>
    <x v="4"/>
    <x v="3"/>
    <s v="Delivery"/>
    <x v="1"/>
    <n v="8"/>
    <x v="0"/>
    <n v="2"/>
    <n v="2.4"/>
    <x v="3"/>
    <n v="19.2"/>
    <m/>
    <m/>
    <m/>
    <m/>
  </r>
  <r>
    <x v="3"/>
    <s v="Delta"/>
    <x v="0"/>
    <x v="1"/>
    <s v="Consultation"/>
    <x v="1"/>
    <n v="2"/>
    <x v="4"/>
    <n v="0"/>
    <n v="2.2999999999999998"/>
    <x v="1"/>
    <n v="4.5999999999999996"/>
    <m/>
    <m/>
    <m/>
    <m/>
  </r>
  <r>
    <x v="10"/>
    <s v="Kano"/>
    <x v="8"/>
    <x v="4"/>
    <s v="Lab Test"/>
    <x v="0"/>
    <n v="7"/>
    <x v="8"/>
    <n v="0"/>
    <n v="2.8"/>
    <x v="1"/>
    <n v="19.599999999999998"/>
    <m/>
    <m/>
    <m/>
    <m/>
  </r>
  <r>
    <x v="7"/>
    <s v="Anambra"/>
    <x v="19"/>
    <x v="5"/>
    <s v="Admission"/>
    <x v="1"/>
    <n v="7"/>
    <x v="8"/>
    <n v="0"/>
    <n v="2.4"/>
    <x v="1"/>
    <n v="16.8"/>
    <m/>
    <m/>
    <m/>
    <m/>
  </r>
  <r>
    <x v="0"/>
    <s v="Oyo"/>
    <x v="14"/>
    <x v="2"/>
    <s v="Delivery"/>
    <x v="1"/>
    <n v="9"/>
    <x v="3"/>
    <n v="0"/>
    <n v="3.2"/>
    <x v="1"/>
    <n v="28.8"/>
    <m/>
    <m/>
    <m/>
    <m/>
  </r>
  <r>
    <x v="6"/>
    <s v="Rivers"/>
    <x v="18"/>
    <x v="4"/>
    <s v="Surgery"/>
    <x v="1"/>
    <n v="2"/>
    <x v="4"/>
    <n v="0"/>
    <n v="2.2999999999999998"/>
    <x v="1"/>
    <n v="4.5999999999999996"/>
    <m/>
    <m/>
    <m/>
    <m/>
  </r>
  <r>
    <x v="4"/>
    <s v="Delta"/>
    <x v="12"/>
    <x v="3"/>
    <s v="Consultation"/>
    <x v="1"/>
    <n v="7"/>
    <x v="6"/>
    <n v="0"/>
    <n v="2.2999999999999998"/>
    <x v="1"/>
    <n v="16.099999999999998"/>
    <m/>
    <m/>
    <m/>
    <m/>
  </r>
  <r>
    <x v="3"/>
    <s v="Oyo"/>
    <x v="17"/>
    <x v="4"/>
    <s v="Medication"/>
    <x v="0"/>
    <n v="1"/>
    <x v="5"/>
    <n v="0"/>
    <n v="2.8"/>
    <x v="1"/>
    <n v="2.8"/>
    <m/>
    <m/>
    <m/>
    <m/>
  </r>
  <r>
    <x v="4"/>
    <s v="FCT"/>
    <x v="1"/>
    <x v="5"/>
    <s v="Consultation"/>
    <x v="0"/>
    <n v="7"/>
    <x v="8"/>
    <n v="0"/>
    <n v="3"/>
    <x v="1"/>
    <n v="21"/>
    <m/>
    <m/>
    <m/>
    <m/>
  </r>
  <r>
    <x v="1"/>
    <s v="Edo"/>
    <x v="4"/>
    <x v="1"/>
    <s v="Delivery"/>
    <x v="1"/>
    <n v="7"/>
    <x v="6"/>
    <n v="0"/>
    <n v="3"/>
    <x v="1"/>
    <n v="21"/>
    <m/>
    <m/>
    <m/>
    <m/>
  </r>
  <r>
    <x v="2"/>
    <s v="Kaduna"/>
    <x v="5"/>
    <x v="2"/>
    <s v="Medication"/>
    <x v="1"/>
    <n v="8"/>
    <x v="8"/>
    <n v="0"/>
    <n v="3.2"/>
    <x v="1"/>
    <n v="25.6"/>
    <m/>
    <m/>
    <m/>
    <m/>
  </r>
  <r>
    <x v="6"/>
    <s v="Rivers"/>
    <x v="10"/>
    <x v="0"/>
    <s v="Medication"/>
    <x v="0"/>
    <n v="7"/>
    <x v="8"/>
    <n v="0"/>
    <n v="4.5"/>
    <x v="1"/>
    <n v="31.5"/>
    <m/>
    <m/>
    <m/>
    <m/>
  </r>
  <r>
    <x v="7"/>
    <s v="Delta"/>
    <x v="12"/>
    <x v="1"/>
    <s v="Surgery"/>
    <x v="1"/>
    <n v="5"/>
    <x v="0"/>
    <n v="0"/>
    <n v="2.7"/>
    <x v="1"/>
    <n v="13.5"/>
    <m/>
    <m/>
    <m/>
    <m/>
  </r>
  <r>
    <x v="3"/>
    <s v="Oyo"/>
    <x v="17"/>
    <x v="4"/>
    <s v="Delivery"/>
    <x v="0"/>
    <n v="6"/>
    <x v="0"/>
    <n v="0"/>
    <n v="3.9"/>
    <x v="1"/>
    <n v="23.4"/>
    <m/>
    <m/>
    <m/>
    <m/>
  </r>
  <r>
    <x v="10"/>
    <s v="Edo"/>
    <x v="4"/>
    <x v="1"/>
    <s v="Surgery"/>
    <x v="1"/>
    <n v="5"/>
    <x v="1"/>
    <n v="0"/>
    <n v="3.7"/>
    <x v="1"/>
    <n v="18.5"/>
    <m/>
    <m/>
    <m/>
    <m/>
  </r>
  <r>
    <x v="0"/>
    <s v="Delta"/>
    <x v="0"/>
    <x v="5"/>
    <s v="Consultation"/>
    <x v="1"/>
    <n v="5"/>
    <x v="0"/>
    <n v="0"/>
    <n v="1.7"/>
    <x v="1"/>
    <n v="8.5"/>
    <m/>
    <m/>
    <m/>
    <m/>
  </r>
  <r>
    <x v="2"/>
    <s v="FCT"/>
    <x v="1"/>
    <x v="4"/>
    <s v="Lab Test"/>
    <x v="1"/>
    <n v="1"/>
    <x v="5"/>
    <n v="0"/>
    <n v="1.8"/>
    <x v="1"/>
    <n v="1.8"/>
    <m/>
    <m/>
    <m/>
    <m/>
  </r>
  <r>
    <x v="8"/>
    <s v="Kaduna"/>
    <x v="6"/>
    <x v="3"/>
    <s v="Surgery"/>
    <x v="1"/>
    <n v="3"/>
    <x v="1"/>
    <n v="0"/>
    <n v="4.3"/>
    <x v="1"/>
    <n v="12.899999999999999"/>
    <m/>
    <m/>
    <m/>
    <m/>
  </r>
  <r>
    <x v="7"/>
    <s v="Borno"/>
    <x v="9"/>
    <x v="5"/>
    <s v="Lab Test"/>
    <x v="0"/>
    <n v="8"/>
    <x v="6"/>
    <n v="1"/>
    <n v="2.4"/>
    <x v="2"/>
    <n v="19.2"/>
    <m/>
    <m/>
    <m/>
    <m/>
  </r>
  <r>
    <x v="11"/>
    <s v="Lagos"/>
    <x v="15"/>
    <x v="2"/>
    <s v="Delivery"/>
    <x v="0"/>
    <n v="6"/>
    <x v="6"/>
    <n v="0"/>
    <n v="4.9000000000000004"/>
    <x v="1"/>
    <n v="29.400000000000002"/>
    <m/>
    <m/>
    <m/>
    <m/>
  </r>
  <r>
    <x v="11"/>
    <s v="Oyo"/>
    <x v="14"/>
    <x v="4"/>
    <s v="Lab Test"/>
    <x v="1"/>
    <n v="2"/>
    <x v="4"/>
    <n v="0"/>
    <n v="4"/>
    <x v="1"/>
    <n v="8"/>
    <m/>
    <m/>
    <m/>
    <m/>
  </r>
  <r>
    <x v="4"/>
    <s v="Rivers"/>
    <x v="18"/>
    <x v="4"/>
    <s v="Delivery"/>
    <x v="1"/>
    <n v="4"/>
    <x v="2"/>
    <n v="0"/>
    <n v="2.2000000000000002"/>
    <x v="1"/>
    <n v="8.8000000000000007"/>
    <m/>
    <m/>
    <m/>
    <m/>
  </r>
  <r>
    <x v="7"/>
    <s v="Lagos"/>
    <x v="15"/>
    <x v="2"/>
    <s v="Surgery"/>
    <x v="0"/>
    <n v="6"/>
    <x v="0"/>
    <n v="0"/>
    <n v="3"/>
    <x v="1"/>
    <n v="18"/>
    <m/>
    <m/>
    <m/>
    <m/>
  </r>
  <r>
    <x v="5"/>
    <s v="FCT"/>
    <x v="1"/>
    <x v="2"/>
    <s v="Consultation"/>
    <x v="0"/>
    <n v="3"/>
    <x v="1"/>
    <n v="0"/>
    <n v="3.5"/>
    <x v="1"/>
    <n v="10.5"/>
    <m/>
    <m/>
    <m/>
    <m/>
  </r>
  <r>
    <x v="10"/>
    <s v="FCT"/>
    <x v="1"/>
    <x v="3"/>
    <s v="Medication"/>
    <x v="0"/>
    <n v="6"/>
    <x v="6"/>
    <n v="0"/>
    <n v="3.5"/>
    <x v="1"/>
    <n v="21"/>
    <m/>
    <m/>
    <m/>
    <m/>
  </r>
  <r>
    <x v="4"/>
    <s v="Kaduna"/>
    <x v="5"/>
    <x v="2"/>
    <s v="Lab Test"/>
    <x v="1"/>
    <n v="3"/>
    <x v="1"/>
    <n v="1"/>
    <n v="3.4"/>
    <x v="4"/>
    <n v="10.199999999999999"/>
    <m/>
    <m/>
    <m/>
    <m/>
  </r>
  <r>
    <x v="10"/>
    <s v="Rivers"/>
    <x v="10"/>
    <x v="2"/>
    <s v="Delivery"/>
    <x v="1"/>
    <n v="4"/>
    <x v="2"/>
    <n v="0"/>
    <n v="2.2999999999999998"/>
    <x v="1"/>
    <n v="9.1999999999999993"/>
    <m/>
    <m/>
    <m/>
    <m/>
  </r>
  <r>
    <x v="9"/>
    <s v="Lagos"/>
    <x v="15"/>
    <x v="1"/>
    <s v="Lab Test"/>
    <x v="1"/>
    <n v="5"/>
    <x v="0"/>
    <n v="0"/>
    <n v="4"/>
    <x v="1"/>
    <n v="20"/>
    <m/>
    <m/>
    <m/>
    <m/>
  </r>
  <r>
    <x v="8"/>
    <s v="Borno"/>
    <x v="13"/>
    <x v="5"/>
    <s v="Consultation"/>
    <x v="1"/>
    <n v="7"/>
    <x v="6"/>
    <n v="0"/>
    <n v="3.8"/>
    <x v="1"/>
    <n v="26.599999999999998"/>
    <m/>
    <m/>
    <m/>
    <m/>
  </r>
  <r>
    <x v="8"/>
    <s v="Delta"/>
    <x v="12"/>
    <x v="4"/>
    <s v="Lab Test"/>
    <x v="0"/>
    <n v="7"/>
    <x v="8"/>
    <n v="1"/>
    <n v="0.9"/>
    <x v="5"/>
    <n v="6.3"/>
    <m/>
    <m/>
    <m/>
    <m/>
  </r>
  <r>
    <x v="8"/>
    <s v="Oyo"/>
    <x v="14"/>
    <x v="5"/>
    <s v="Lab Test"/>
    <x v="1"/>
    <n v="4"/>
    <x v="2"/>
    <n v="0"/>
    <n v="2.8"/>
    <x v="1"/>
    <n v="11.2"/>
    <m/>
    <m/>
    <m/>
    <m/>
  </r>
  <r>
    <x v="1"/>
    <s v="Anambra"/>
    <x v="19"/>
    <x v="3"/>
    <s v="Admission"/>
    <x v="0"/>
    <n v="2"/>
    <x v="4"/>
    <n v="0"/>
    <n v="3.5"/>
    <x v="1"/>
    <n v="7"/>
    <m/>
    <m/>
    <m/>
    <m/>
  </r>
  <r>
    <x v="6"/>
    <s v="Edo"/>
    <x v="4"/>
    <x v="5"/>
    <s v="Admission"/>
    <x v="1"/>
    <n v="5"/>
    <x v="2"/>
    <n v="0"/>
    <n v="2.9"/>
    <x v="1"/>
    <n v="14.5"/>
    <m/>
    <m/>
    <m/>
    <m/>
  </r>
  <r>
    <x v="8"/>
    <s v="Kano"/>
    <x v="8"/>
    <x v="4"/>
    <s v="Consultation"/>
    <x v="0"/>
    <n v="6"/>
    <x v="0"/>
    <n v="0"/>
    <n v="2.7"/>
    <x v="1"/>
    <n v="16.200000000000003"/>
    <m/>
    <m/>
    <m/>
    <m/>
  </r>
  <r>
    <x v="8"/>
    <s v="Anambra"/>
    <x v="2"/>
    <x v="4"/>
    <s v="Lab Test"/>
    <x v="0"/>
    <n v="4"/>
    <x v="2"/>
    <n v="0"/>
    <n v="3.9"/>
    <x v="1"/>
    <n v="15.6"/>
    <m/>
    <m/>
    <m/>
    <m/>
  </r>
  <r>
    <x v="0"/>
    <s v="Anambra"/>
    <x v="19"/>
    <x v="5"/>
    <s v="Surgery"/>
    <x v="0"/>
    <n v="7"/>
    <x v="6"/>
    <n v="2"/>
    <n v="3.9"/>
    <x v="15"/>
    <n v="27.3"/>
    <m/>
    <m/>
    <m/>
    <m/>
  </r>
  <r>
    <x v="10"/>
    <s v="Anambra"/>
    <x v="19"/>
    <x v="3"/>
    <s v="Delivery"/>
    <x v="0"/>
    <n v="1"/>
    <x v="5"/>
    <n v="1"/>
    <n v="1.8"/>
    <x v="12"/>
    <n v="1.8"/>
    <m/>
    <m/>
    <m/>
    <m/>
  </r>
  <r>
    <x v="7"/>
    <s v="Kano"/>
    <x v="8"/>
    <x v="3"/>
    <s v="Admission"/>
    <x v="1"/>
    <n v="5"/>
    <x v="0"/>
    <n v="0"/>
    <n v="2.2000000000000002"/>
    <x v="1"/>
    <n v="11"/>
    <m/>
    <m/>
    <m/>
    <m/>
  </r>
  <r>
    <x v="0"/>
    <s v="Borno"/>
    <x v="13"/>
    <x v="1"/>
    <s v="Admission"/>
    <x v="1"/>
    <n v="1"/>
    <x v="5"/>
    <n v="0"/>
    <n v="3.1"/>
    <x v="1"/>
    <n v="3.1"/>
    <m/>
    <m/>
    <m/>
    <m/>
  </r>
  <r>
    <x v="4"/>
    <s v="Kaduna"/>
    <x v="5"/>
    <x v="0"/>
    <s v="Surgery"/>
    <x v="0"/>
    <n v="6"/>
    <x v="6"/>
    <n v="0"/>
    <n v="5.3"/>
    <x v="1"/>
    <n v="31.799999999999997"/>
    <m/>
    <m/>
    <m/>
    <m/>
  </r>
  <r>
    <x v="5"/>
    <s v="Anambra"/>
    <x v="19"/>
    <x v="2"/>
    <s v="Delivery"/>
    <x v="0"/>
    <n v="4"/>
    <x v="2"/>
    <n v="0"/>
    <n v="2.8"/>
    <x v="1"/>
    <n v="11.2"/>
    <m/>
    <m/>
    <m/>
    <m/>
  </r>
  <r>
    <x v="9"/>
    <s v="Borno"/>
    <x v="13"/>
    <x v="4"/>
    <s v="Lab Test"/>
    <x v="1"/>
    <n v="5"/>
    <x v="0"/>
    <n v="0"/>
    <n v="2.9"/>
    <x v="1"/>
    <n v="14.5"/>
    <m/>
    <m/>
    <m/>
    <m/>
  </r>
  <r>
    <x v="10"/>
    <s v="Rivers"/>
    <x v="10"/>
    <x v="4"/>
    <s v="Consultation"/>
    <x v="0"/>
    <n v="3"/>
    <x v="1"/>
    <n v="0"/>
    <n v="1.3"/>
    <x v="1"/>
    <n v="3.9000000000000004"/>
    <m/>
    <m/>
    <m/>
    <m/>
  </r>
  <r>
    <x v="1"/>
    <s v="Anambra"/>
    <x v="19"/>
    <x v="1"/>
    <s v="Consultation"/>
    <x v="0"/>
    <n v="5"/>
    <x v="0"/>
    <n v="0"/>
    <n v="1.7"/>
    <x v="1"/>
    <n v="8.5"/>
    <m/>
    <m/>
    <m/>
    <m/>
  </r>
  <r>
    <x v="10"/>
    <s v="Delta"/>
    <x v="0"/>
    <x v="2"/>
    <s v="Lab Test"/>
    <x v="0"/>
    <n v="2"/>
    <x v="4"/>
    <n v="0"/>
    <n v="3.4"/>
    <x v="1"/>
    <n v="6.8"/>
    <m/>
    <m/>
    <m/>
    <m/>
  </r>
  <r>
    <x v="10"/>
    <s v="Kano"/>
    <x v="7"/>
    <x v="4"/>
    <s v="Lab Test"/>
    <x v="1"/>
    <n v="2"/>
    <x v="4"/>
    <n v="0"/>
    <n v="2.1"/>
    <x v="1"/>
    <n v="4.2"/>
    <m/>
    <m/>
    <m/>
    <m/>
  </r>
  <r>
    <x v="5"/>
    <s v="Oyo"/>
    <x v="14"/>
    <x v="4"/>
    <s v="Consultation"/>
    <x v="1"/>
    <n v="3"/>
    <x v="1"/>
    <n v="0"/>
    <n v="3.5"/>
    <x v="1"/>
    <n v="10.5"/>
    <m/>
    <m/>
    <m/>
    <m/>
  </r>
  <r>
    <x v="2"/>
    <s v="Kaduna"/>
    <x v="6"/>
    <x v="0"/>
    <s v="Surgery"/>
    <x v="0"/>
    <n v="5"/>
    <x v="0"/>
    <n v="0"/>
    <n v="1.9"/>
    <x v="1"/>
    <n v="9.5"/>
    <m/>
    <m/>
    <m/>
    <m/>
  </r>
  <r>
    <x v="0"/>
    <s v="Oyo"/>
    <x v="17"/>
    <x v="5"/>
    <s v="Medication"/>
    <x v="0"/>
    <n v="5"/>
    <x v="0"/>
    <n v="0"/>
    <n v="3"/>
    <x v="1"/>
    <n v="15"/>
    <m/>
    <m/>
    <m/>
    <m/>
  </r>
  <r>
    <x v="7"/>
    <s v="Rivers"/>
    <x v="10"/>
    <x v="5"/>
    <s v="Consultation"/>
    <x v="1"/>
    <n v="4"/>
    <x v="2"/>
    <n v="0"/>
    <n v="4.3"/>
    <x v="1"/>
    <n v="17.2"/>
    <m/>
    <m/>
    <m/>
    <m/>
  </r>
  <r>
    <x v="11"/>
    <s v="FCT"/>
    <x v="1"/>
    <x v="0"/>
    <s v="Delivery"/>
    <x v="0"/>
    <n v="10"/>
    <x v="9"/>
    <n v="1"/>
    <n v="1.1000000000000001"/>
    <x v="10"/>
    <n v="11"/>
    <m/>
    <m/>
    <m/>
    <m/>
  </r>
  <r>
    <x v="0"/>
    <s v="Borno"/>
    <x v="13"/>
    <x v="5"/>
    <s v="Admission"/>
    <x v="1"/>
    <n v="5"/>
    <x v="0"/>
    <n v="0"/>
    <n v="4.0999999999999996"/>
    <x v="1"/>
    <n v="20.5"/>
    <m/>
    <m/>
    <m/>
    <m/>
  </r>
  <r>
    <x v="10"/>
    <s v="Edo"/>
    <x v="11"/>
    <x v="5"/>
    <s v="Surgery"/>
    <x v="0"/>
    <n v="6"/>
    <x v="2"/>
    <n v="1"/>
    <n v="0.8"/>
    <x v="8"/>
    <n v="4.8000000000000007"/>
    <m/>
    <m/>
    <m/>
    <m/>
  </r>
  <r>
    <x v="0"/>
    <s v="Anambra"/>
    <x v="2"/>
    <x v="3"/>
    <s v="Medication"/>
    <x v="1"/>
    <n v="5"/>
    <x v="1"/>
    <n v="0"/>
    <n v="5.2"/>
    <x v="1"/>
    <n v="26"/>
    <m/>
    <m/>
    <m/>
    <m/>
  </r>
  <r>
    <x v="8"/>
    <s v="Delta"/>
    <x v="0"/>
    <x v="1"/>
    <s v="Surgery"/>
    <x v="0"/>
    <n v="6"/>
    <x v="0"/>
    <n v="0"/>
    <n v="4.2"/>
    <x v="1"/>
    <n v="25.200000000000003"/>
    <m/>
    <m/>
    <m/>
    <m/>
  </r>
  <r>
    <x v="5"/>
    <s v="Kaduna"/>
    <x v="6"/>
    <x v="0"/>
    <s v="Lab Test"/>
    <x v="0"/>
    <n v="6"/>
    <x v="6"/>
    <n v="1"/>
    <n v="3.8"/>
    <x v="8"/>
    <n v="22.799999999999997"/>
    <m/>
    <m/>
    <m/>
    <m/>
  </r>
  <r>
    <x v="1"/>
    <s v="Rivers"/>
    <x v="18"/>
    <x v="4"/>
    <s v="Admission"/>
    <x v="1"/>
    <n v="4"/>
    <x v="1"/>
    <n v="0"/>
    <n v="2.6"/>
    <x v="1"/>
    <n v="10.4"/>
    <m/>
    <m/>
    <m/>
    <m/>
  </r>
  <r>
    <x v="2"/>
    <s v="Anambra"/>
    <x v="19"/>
    <x v="4"/>
    <s v="Lab Test"/>
    <x v="1"/>
    <n v="6"/>
    <x v="0"/>
    <n v="0"/>
    <n v="5"/>
    <x v="1"/>
    <n v="30"/>
    <m/>
    <m/>
    <m/>
    <m/>
  </r>
  <r>
    <x v="7"/>
    <s v="Kaduna"/>
    <x v="5"/>
    <x v="5"/>
    <s v="Lab Test"/>
    <x v="1"/>
    <n v="6"/>
    <x v="0"/>
    <n v="0"/>
    <n v="3.3"/>
    <x v="1"/>
    <n v="19.799999999999997"/>
    <m/>
    <m/>
    <m/>
    <m/>
  </r>
  <r>
    <x v="4"/>
    <s v="Oyo"/>
    <x v="17"/>
    <x v="5"/>
    <s v="Lab Test"/>
    <x v="0"/>
    <n v="3"/>
    <x v="4"/>
    <n v="0"/>
    <n v="2.2999999999999998"/>
    <x v="1"/>
    <n v="6.8999999999999995"/>
    <m/>
    <m/>
    <m/>
    <m/>
  </r>
  <r>
    <x v="2"/>
    <s v="Delta"/>
    <x v="0"/>
    <x v="1"/>
    <s v="Surgery"/>
    <x v="0"/>
    <n v="4"/>
    <x v="1"/>
    <n v="0"/>
    <n v="3"/>
    <x v="1"/>
    <n v="12"/>
    <m/>
    <m/>
    <m/>
    <m/>
  </r>
  <r>
    <x v="5"/>
    <s v="Kaduna"/>
    <x v="5"/>
    <x v="1"/>
    <s v="Lab Test"/>
    <x v="1"/>
    <n v="3"/>
    <x v="1"/>
    <n v="0"/>
    <n v="2.7"/>
    <x v="1"/>
    <n v="8.1000000000000014"/>
    <m/>
    <m/>
    <m/>
    <m/>
  </r>
  <r>
    <x v="5"/>
    <s v="Borno"/>
    <x v="13"/>
    <x v="2"/>
    <s v="Medication"/>
    <x v="0"/>
    <n v="5"/>
    <x v="0"/>
    <n v="0"/>
    <n v="4.2"/>
    <x v="1"/>
    <n v="21"/>
    <m/>
    <m/>
    <m/>
    <m/>
  </r>
  <r>
    <x v="5"/>
    <s v="Edo"/>
    <x v="4"/>
    <x v="0"/>
    <s v="Admission"/>
    <x v="0"/>
    <n v="7"/>
    <x v="8"/>
    <n v="0"/>
    <n v="0.5"/>
    <x v="1"/>
    <n v="3.5"/>
    <m/>
    <m/>
    <m/>
    <m/>
  </r>
  <r>
    <x v="7"/>
    <s v="Rivers"/>
    <x v="10"/>
    <x v="5"/>
    <s v="Lab Test"/>
    <x v="1"/>
    <n v="6"/>
    <x v="2"/>
    <n v="1"/>
    <n v="1.3"/>
    <x v="8"/>
    <n v="7.8000000000000007"/>
    <m/>
    <m/>
    <m/>
    <m/>
  </r>
  <r>
    <x v="5"/>
    <s v="Edo"/>
    <x v="4"/>
    <x v="3"/>
    <s v="Lab Test"/>
    <x v="1"/>
    <n v="2"/>
    <x v="5"/>
    <n v="1"/>
    <n v="3.2"/>
    <x v="6"/>
    <n v="6.4"/>
    <m/>
    <m/>
    <m/>
    <m/>
  </r>
  <r>
    <x v="6"/>
    <s v="Rivers"/>
    <x v="10"/>
    <x v="0"/>
    <s v="Medication"/>
    <x v="1"/>
    <n v="2"/>
    <x v="4"/>
    <n v="0"/>
    <n v="3.9"/>
    <x v="1"/>
    <n v="7.8"/>
    <m/>
    <m/>
    <m/>
    <m/>
  </r>
  <r>
    <x v="0"/>
    <s v="Edo"/>
    <x v="11"/>
    <x v="4"/>
    <s v="Admission"/>
    <x v="0"/>
    <n v="4"/>
    <x v="2"/>
    <n v="0"/>
    <n v="3"/>
    <x v="1"/>
    <n v="12"/>
    <m/>
    <m/>
    <m/>
    <m/>
  </r>
  <r>
    <x v="0"/>
    <s v="Oyo"/>
    <x v="17"/>
    <x v="0"/>
    <s v="Medication"/>
    <x v="0"/>
    <n v="7"/>
    <x v="0"/>
    <n v="0"/>
    <n v="1.2"/>
    <x v="1"/>
    <n v="8.4"/>
    <m/>
    <m/>
    <m/>
    <m/>
  </r>
  <r>
    <x v="7"/>
    <s v="Kaduna"/>
    <x v="6"/>
    <x v="0"/>
    <s v="Delivery"/>
    <x v="1"/>
    <n v="4"/>
    <x v="1"/>
    <n v="0"/>
    <n v="2.7"/>
    <x v="1"/>
    <n v="10.8"/>
    <m/>
    <m/>
    <m/>
    <m/>
  </r>
  <r>
    <x v="11"/>
    <s v="Rivers"/>
    <x v="10"/>
    <x v="3"/>
    <s v="Lab Test"/>
    <x v="1"/>
    <n v="6"/>
    <x v="6"/>
    <n v="0"/>
    <n v="1.7"/>
    <x v="1"/>
    <n v="10.199999999999999"/>
    <m/>
    <m/>
    <m/>
    <m/>
  </r>
  <r>
    <x v="8"/>
    <s v="Borno"/>
    <x v="13"/>
    <x v="0"/>
    <s v="Consultation"/>
    <x v="0"/>
    <n v="8"/>
    <x v="8"/>
    <n v="0"/>
    <n v="2"/>
    <x v="1"/>
    <n v="16"/>
    <m/>
    <m/>
    <m/>
    <m/>
  </r>
  <r>
    <x v="0"/>
    <s v="Rivers"/>
    <x v="18"/>
    <x v="0"/>
    <s v="Delivery"/>
    <x v="0"/>
    <n v="3"/>
    <x v="1"/>
    <n v="0"/>
    <n v="3.1"/>
    <x v="1"/>
    <n v="9.3000000000000007"/>
    <m/>
    <m/>
    <m/>
    <m/>
  </r>
  <r>
    <x v="3"/>
    <s v="Kaduna"/>
    <x v="5"/>
    <x v="4"/>
    <s v="Admission"/>
    <x v="1"/>
    <n v="5"/>
    <x v="2"/>
    <n v="2"/>
    <n v="1.2"/>
    <x v="14"/>
    <n v="6"/>
    <m/>
    <m/>
    <m/>
    <m/>
  </r>
  <r>
    <x v="0"/>
    <s v="Lagos"/>
    <x v="15"/>
    <x v="2"/>
    <s v="Consultation"/>
    <x v="0"/>
    <n v="4"/>
    <x v="2"/>
    <n v="0"/>
    <n v="2.2999999999999998"/>
    <x v="1"/>
    <n v="9.1999999999999993"/>
    <m/>
    <m/>
    <m/>
    <m/>
  </r>
  <r>
    <x v="8"/>
    <s v="Kaduna"/>
    <x v="6"/>
    <x v="1"/>
    <s v="Delivery"/>
    <x v="1"/>
    <n v="5"/>
    <x v="0"/>
    <n v="1"/>
    <n v="3.7"/>
    <x v="0"/>
    <n v="18.5"/>
    <m/>
    <m/>
    <m/>
    <m/>
  </r>
  <r>
    <x v="10"/>
    <s v="Kaduna"/>
    <x v="5"/>
    <x v="5"/>
    <s v="Consultation"/>
    <x v="0"/>
    <n v="8"/>
    <x v="8"/>
    <n v="0"/>
    <n v="4.2"/>
    <x v="1"/>
    <n v="33.6"/>
    <m/>
    <m/>
    <m/>
    <m/>
  </r>
  <r>
    <x v="11"/>
    <s v="Oyo"/>
    <x v="14"/>
    <x v="5"/>
    <s v="Medication"/>
    <x v="0"/>
    <n v="1"/>
    <x v="5"/>
    <n v="0"/>
    <n v="2.9"/>
    <x v="1"/>
    <n v="2.9"/>
    <m/>
    <m/>
    <m/>
    <m/>
  </r>
  <r>
    <x v="7"/>
    <s v="Edo"/>
    <x v="4"/>
    <x v="2"/>
    <s v="Medication"/>
    <x v="1"/>
    <n v="5"/>
    <x v="1"/>
    <n v="0"/>
    <n v="3.5"/>
    <x v="1"/>
    <n v="17.5"/>
    <m/>
    <m/>
    <m/>
    <m/>
  </r>
  <r>
    <x v="11"/>
    <s v="Delta"/>
    <x v="12"/>
    <x v="1"/>
    <s v="Admission"/>
    <x v="0"/>
    <n v="2"/>
    <x v="4"/>
    <n v="0"/>
    <n v="2.9"/>
    <x v="1"/>
    <n v="5.8"/>
    <m/>
    <m/>
    <m/>
    <m/>
  </r>
  <r>
    <x v="3"/>
    <s v="FCT"/>
    <x v="16"/>
    <x v="1"/>
    <s v="Admission"/>
    <x v="1"/>
    <n v="1"/>
    <x v="5"/>
    <n v="0"/>
    <n v="2.2000000000000002"/>
    <x v="1"/>
    <n v="2.2000000000000002"/>
    <m/>
    <m/>
    <m/>
    <m/>
  </r>
  <r>
    <x v="11"/>
    <s v="Delta"/>
    <x v="12"/>
    <x v="3"/>
    <s v="Medication"/>
    <x v="0"/>
    <n v="8"/>
    <x v="6"/>
    <n v="1"/>
    <n v="2.2999999999999998"/>
    <x v="2"/>
    <n v="18.399999999999999"/>
    <m/>
    <m/>
    <m/>
    <m/>
  </r>
  <r>
    <x v="0"/>
    <s v="FCT"/>
    <x v="16"/>
    <x v="0"/>
    <s v="Consultation"/>
    <x v="1"/>
    <n v="4"/>
    <x v="1"/>
    <n v="0"/>
    <n v="2.2999999999999998"/>
    <x v="1"/>
    <n v="9.1999999999999993"/>
    <m/>
    <m/>
    <m/>
    <m/>
  </r>
  <r>
    <x v="8"/>
    <s v="Lagos"/>
    <x v="3"/>
    <x v="3"/>
    <s v="Lab Test"/>
    <x v="0"/>
    <n v="4"/>
    <x v="2"/>
    <n v="0"/>
    <n v="3.7"/>
    <x v="1"/>
    <n v="14.8"/>
    <m/>
    <m/>
    <m/>
    <m/>
  </r>
  <r>
    <x v="3"/>
    <s v="Oyo"/>
    <x v="17"/>
    <x v="1"/>
    <s v="Surgery"/>
    <x v="0"/>
    <n v="6"/>
    <x v="6"/>
    <n v="0"/>
    <n v="3.3"/>
    <x v="1"/>
    <n v="19.799999999999997"/>
    <m/>
    <m/>
    <m/>
    <m/>
  </r>
  <r>
    <x v="2"/>
    <s v="Anambra"/>
    <x v="19"/>
    <x v="0"/>
    <s v="Surgery"/>
    <x v="0"/>
    <n v="4"/>
    <x v="2"/>
    <n v="0"/>
    <n v="3.8"/>
    <x v="1"/>
    <n v="15.2"/>
    <m/>
    <m/>
    <m/>
    <m/>
  </r>
  <r>
    <x v="10"/>
    <s v="Edo"/>
    <x v="11"/>
    <x v="1"/>
    <s v="Consultation"/>
    <x v="0"/>
    <n v="4"/>
    <x v="2"/>
    <n v="0"/>
    <n v="4"/>
    <x v="1"/>
    <n v="16"/>
    <m/>
    <m/>
    <m/>
    <m/>
  </r>
  <r>
    <x v="7"/>
    <s v="Oyo"/>
    <x v="14"/>
    <x v="2"/>
    <s v="Surgery"/>
    <x v="0"/>
    <n v="5"/>
    <x v="0"/>
    <n v="0"/>
    <n v="3.5"/>
    <x v="1"/>
    <n v="17.5"/>
    <m/>
    <m/>
    <m/>
    <m/>
  </r>
  <r>
    <x v="2"/>
    <s v="Lagos"/>
    <x v="3"/>
    <x v="1"/>
    <s v="Surgery"/>
    <x v="1"/>
    <n v="6"/>
    <x v="0"/>
    <n v="0"/>
    <n v="3.2"/>
    <x v="1"/>
    <n v="19.200000000000003"/>
    <m/>
    <m/>
    <m/>
    <m/>
  </r>
  <r>
    <x v="2"/>
    <s v="Anambra"/>
    <x v="19"/>
    <x v="5"/>
    <s v="Delivery"/>
    <x v="1"/>
    <n v="2"/>
    <x v="4"/>
    <n v="0"/>
    <n v="2.1"/>
    <x v="1"/>
    <n v="4.2"/>
    <m/>
    <m/>
    <m/>
    <m/>
  </r>
  <r>
    <x v="2"/>
    <s v="Kano"/>
    <x v="7"/>
    <x v="4"/>
    <s v="Medication"/>
    <x v="0"/>
    <n v="4"/>
    <x v="1"/>
    <n v="0"/>
    <n v="1.5"/>
    <x v="1"/>
    <n v="6"/>
    <m/>
    <m/>
    <m/>
    <m/>
  </r>
  <r>
    <x v="11"/>
    <s v="Kano"/>
    <x v="8"/>
    <x v="2"/>
    <s v="Surgery"/>
    <x v="1"/>
    <n v="5"/>
    <x v="0"/>
    <n v="0"/>
    <n v="2.8"/>
    <x v="1"/>
    <n v="14"/>
    <m/>
    <m/>
    <m/>
    <m/>
  </r>
  <r>
    <x v="0"/>
    <s v="Kano"/>
    <x v="8"/>
    <x v="4"/>
    <s v="Surgery"/>
    <x v="1"/>
    <n v="3"/>
    <x v="1"/>
    <n v="0"/>
    <n v="3.4"/>
    <x v="1"/>
    <n v="10.199999999999999"/>
    <m/>
    <m/>
    <m/>
    <m/>
  </r>
  <r>
    <x v="3"/>
    <s v="Kaduna"/>
    <x v="5"/>
    <x v="2"/>
    <s v="Admission"/>
    <x v="1"/>
    <n v="4"/>
    <x v="2"/>
    <n v="0"/>
    <n v="4.3"/>
    <x v="1"/>
    <n v="17.2"/>
    <m/>
    <m/>
    <m/>
    <m/>
  </r>
  <r>
    <x v="2"/>
    <s v="Anambra"/>
    <x v="19"/>
    <x v="4"/>
    <s v="Consultation"/>
    <x v="0"/>
    <n v="6"/>
    <x v="0"/>
    <n v="0"/>
    <n v="3.2"/>
    <x v="1"/>
    <n v="19.200000000000003"/>
    <m/>
    <m/>
    <m/>
    <m/>
  </r>
  <r>
    <x v="5"/>
    <s v="Rivers"/>
    <x v="10"/>
    <x v="4"/>
    <s v="Delivery"/>
    <x v="1"/>
    <n v="5"/>
    <x v="2"/>
    <n v="1"/>
    <n v="4"/>
    <x v="0"/>
    <n v="20"/>
    <m/>
    <m/>
    <m/>
    <m/>
  </r>
  <r>
    <x v="4"/>
    <s v="FCT"/>
    <x v="16"/>
    <x v="1"/>
    <s v="Delivery"/>
    <x v="1"/>
    <n v="6"/>
    <x v="0"/>
    <n v="0"/>
    <n v="3"/>
    <x v="1"/>
    <n v="18"/>
    <m/>
    <m/>
    <m/>
    <m/>
  </r>
  <r>
    <x v="6"/>
    <s v="Anambra"/>
    <x v="19"/>
    <x v="4"/>
    <s v="Medication"/>
    <x v="0"/>
    <n v="3"/>
    <x v="1"/>
    <n v="0"/>
    <n v="3.6"/>
    <x v="1"/>
    <n v="10.8"/>
    <m/>
    <m/>
    <m/>
    <m/>
  </r>
  <r>
    <x v="2"/>
    <s v="Kano"/>
    <x v="7"/>
    <x v="0"/>
    <s v="Consultation"/>
    <x v="0"/>
    <n v="7"/>
    <x v="8"/>
    <n v="0"/>
    <n v="1.3"/>
    <x v="1"/>
    <n v="9.1"/>
    <m/>
    <m/>
    <m/>
    <m/>
  </r>
  <r>
    <x v="0"/>
    <s v="Lagos"/>
    <x v="3"/>
    <x v="5"/>
    <s v="Consultation"/>
    <x v="0"/>
    <n v="3"/>
    <x v="4"/>
    <n v="0"/>
    <n v="3.4"/>
    <x v="1"/>
    <n v="10.199999999999999"/>
    <m/>
    <m/>
    <m/>
    <m/>
  </r>
  <r>
    <x v="7"/>
    <s v="FCT"/>
    <x v="1"/>
    <x v="4"/>
    <s v="Surgery"/>
    <x v="1"/>
    <n v="6"/>
    <x v="6"/>
    <n v="0"/>
    <n v="1.4"/>
    <x v="1"/>
    <n v="8.3999999999999986"/>
    <m/>
    <m/>
    <m/>
    <m/>
  </r>
  <r>
    <x v="8"/>
    <s v="Rivers"/>
    <x v="10"/>
    <x v="3"/>
    <s v="Medication"/>
    <x v="0"/>
    <n v="4"/>
    <x v="1"/>
    <n v="0"/>
    <n v="3.8"/>
    <x v="1"/>
    <n v="15.2"/>
    <m/>
    <m/>
    <m/>
    <m/>
  </r>
  <r>
    <x v="3"/>
    <s v="Oyo"/>
    <x v="14"/>
    <x v="1"/>
    <s v="Admission"/>
    <x v="0"/>
    <n v="6"/>
    <x v="6"/>
    <n v="1"/>
    <n v="4.2"/>
    <x v="8"/>
    <n v="25.200000000000003"/>
    <m/>
    <m/>
    <m/>
    <m/>
  </r>
  <r>
    <x v="1"/>
    <s v="Oyo"/>
    <x v="14"/>
    <x v="1"/>
    <s v="Lab Test"/>
    <x v="0"/>
    <n v="6"/>
    <x v="0"/>
    <n v="1"/>
    <n v="2.2000000000000002"/>
    <x v="8"/>
    <n v="13.200000000000001"/>
    <m/>
    <m/>
    <m/>
    <m/>
  </r>
  <r>
    <x v="6"/>
    <s v="Kano"/>
    <x v="7"/>
    <x v="0"/>
    <s v="Admission"/>
    <x v="1"/>
    <n v="4"/>
    <x v="1"/>
    <n v="0"/>
    <n v="2.8"/>
    <x v="1"/>
    <n v="11.2"/>
    <m/>
    <m/>
    <m/>
    <m/>
  </r>
  <r>
    <x v="11"/>
    <s v="Oyo"/>
    <x v="17"/>
    <x v="4"/>
    <s v="Medication"/>
    <x v="1"/>
    <n v="3"/>
    <x v="4"/>
    <n v="0"/>
    <n v="1.5"/>
    <x v="1"/>
    <n v="4.5"/>
    <m/>
    <m/>
    <m/>
    <m/>
  </r>
  <r>
    <x v="11"/>
    <s v="Oyo"/>
    <x v="14"/>
    <x v="1"/>
    <s v="Admission"/>
    <x v="1"/>
    <n v="5"/>
    <x v="0"/>
    <n v="1"/>
    <n v="2.8"/>
    <x v="0"/>
    <n v="14"/>
    <m/>
    <m/>
    <m/>
    <m/>
  </r>
  <r>
    <x v="2"/>
    <s v="Edo"/>
    <x v="4"/>
    <x v="2"/>
    <s v="Admission"/>
    <x v="0"/>
    <n v="4"/>
    <x v="4"/>
    <n v="0"/>
    <n v="1.4"/>
    <x v="1"/>
    <n v="5.6"/>
    <m/>
    <m/>
    <m/>
    <m/>
  </r>
  <r>
    <x v="2"/>
    <s v="Kaduna"/>
    <x v="6"/>
    <x v="3"/>
    <s v="Surgery"/>
    <x v="0"/>
    <n v="3"/>
    <x v="1"/>
    <n v="0"/>
    <n v="2.2999999999999998"/>
    <x v="1"/>
    <n v="6.8999999999999995"/>
    <m/>
    <m/>
    <m/>
    <m/>
  </r>
  <r>
    <x v="4"/>
    <s v="Rivers"/>
    <x v="18"/>
    <x v="0"/>
    <s v="Lab Test"/>
    <x v="0"/>
    <n v="5"/>
    <x v="0"/>
    <n v="1"/>
    <n v="3.4"/>
    <x v="0"/>
    <n v="17"/>
    <m/>
    <m/>
    <m/>
    <m/>
  </r>
  <r>
    <x v="9"/>
    <s v="Anambra"/>
    <x v="19"/>
    <x v="5"/>
    <s v="Consultation"/>
    <x v="1"/>
    <n v="4"/>
    <x v="2"/>
    <n v="0"/>
    <n v="2.7"/>
    <x v="1"/>
    <n v="10.8"/>
    <m/>
    <m/>
    <m/>
    <m/>
  </r>
  <r>
    <x v="6"/>
    <s v="Kaduna"/>
    <x v="5"/>
    <x v="1"/>
    <s v="Admission"/>
    <x v="1"/>
    <n v="4"/>
    <x v="2"/>
    <n v="0"/>
    <n v="4.0999999999999996"/>
    <x v="1"/>
    <n v="16.399999999999999"/>
    <m/>
    <m/>
    <m/>
    <m/>
  </r>
  <r>
    <x v="0"/>
    <s v="Kaduna"/>
    <x v="6"/>
    <x v="4"/>
    <s v="Lab Test"/>
    <x v="1"/>
    <n v="9"/>
    <x v="9"/>
    <n v="2"/>
    <n v="2.1"/>
    <x v="18"/>
    <n v="18.900000000000002"/>
    <m/>
    <m/>
    <m/>
    <m/>
  </r>
  <r>
    <x v="9"/>
    <s v="Edo"/>
    <x v="4"/>
    <x v="2"/>
    <s v="Admission"/>
    <x v="1"/>
    <n v="3"/>
    <x v="1"/>
    <n v="0"/>
    <n v="0.6"/>
    <x v="1"/>
    <n v="1.7999999999999998"/>
    <m/>
    <m/>
    <m/>
    <m/>
  </r>
  <r>
    <x v="2"/>
    <s v="Rivers"/>
    <x v="10"/>
    <x v="2"/>
    <s v="Delivery"/>
    <x v="0"/>
    <n v="6"/>
    <x v="6"/>
    <n v="1"/>
    <n v="1.7"/>
    <x v="8"/>
    <n v="10.199999999999999"/>
    <m/>
    <m/>
    <m/>
    <m/>
  </r>
  <r>
    <x v="6"/>
    <s v="Anambra"/>
    <x v="2"/>
    <x v="5"/>
    <s v="Lab Test"/>
    <x v="0"/>
    <n v="6"/>
    <x v="6"/>
    <n v="2"/>
    <n v="2.5"/>
    <x v="4"/>
    <n v="15"/>
    <m/>
    <m/>
    <m/>
    <m/>
  </r>
  <r>
    <x v="5"/>
    <s v="Lagos"/>
    <x v="3"/>
    <x v="1"/>
    <s v="Lab Test"/>
    <x v="0"/>
    <n v="4"/>
    <x v="2"/>
    <n v="1"/>
    <n v="3.5"/>
    <x v="3"/>
    <n v="14"/>
    <m/>
    <m/>
    <m/>
    <m/>
  </r>
  <r>
    <x v="2"/>
    <s v="Delta"/>
    <x v="12"/>
    <x v="3"/>
    <s v="Delivery"/>
    <x v="0"/>
    <n v="4"/>
    <x v="4"/>
    <n v="1"/>
    <n v="2.6"/>
    <x v="3"/>
    <n v="10.4"/>
    <m/>
    <m/>
    <m/>
    <m/>
  </r>
  <r>
    <x v="0"/>
    <s v="Borno"/>
    <x v="9"/>
    <x v="2"/>
    <s v="Admission"/>
    <x v="0"/>
    <n v="3"/>
    <x v="4"/>
    <n v="1"/>
    <n v="1.7"/>
    <x v="4"/>
    <n v="5.0999999999999996"/>
    <m/>
    <m/>
    <m/>
    <m/>
  </r>
  <r>
    <x v="9"/>
    <s v="Rivers"/>
    <x v="18"/>
    <x v="0"/>
    <s v="Surgery"/>
    <x v="0"/>
    <n v="2"/>
    <x v="4"/>
    <n v="0"/>
    <n v="3.2"/>
    <x v="1"/>
    <n v="6.4"/>
    <m/>
    <m/>
    <m/>
    <m/>
  </r>
  <r>
    <x v="8"/>
    <s v="Kano"/>
    <x v="8"/>
    <x v="2"/>
    <s v="Admission"/>
    <x v="0"/>
    <n v="3"/>
    <x v="1"/>
    <n v="0"/>
    <n v="3.7"/>
    <x v="1"/>
    <n v="11.100000000000001"/>
    <m/>
    <m/>
    <m/>
    <m/>
  </r>
  <r>
    <x v="11"/>
    <s v="Borno"/>
    <x v="9"/>
    <x v="2"/>
    <s v="Surgery"/>
    <x v="0"/>
    <n v="5"/>
    <x v="2"/>
    <n v="0"/>
    <n v="2.8"/>
    <x v="1"/>
    <n v="14"/>
    <m/>
    <m/>
    <m/>
    <m/>
  </r>
  <r>
    <x v="0"/>
    <s v="Lagos"/>
    <x v="15"/>
    <x v="4"/>
    <s v="Medication"/>
    <x v="0"/>
    <n v="4"/>
    <x v="2"/>
    <n v="0"/>
    <n v="4.0999999999999996"/>
    <x v="1"/>
    <n v="16.399999999999999"/>
    <m/>
    <m/>
    <m/>
    <m/>
  </r>
  <r>
    <x v="10"/>
    <s v="FCT"/>
    <x v="1"/>
    <x v="0"/>
    <s v="Consultation"/>
    <x v="0"/>
    <n v="5"/>
    <x v="0"/>
    <n v="0"/>
    <n v="2.8"/>
    <x v="1"/>
    <n v="14"/>
    <m/>
    <m/>
    <m/>
    <m/>
  </r>
  <r>
    <x v="4"/>
    <s v="Kano"/>
    <x v="7"/>
    <x v="3"/>
    <s v="Surgery"/>
    <x v="0"/>
    <n v="2"/>
    <x v="4"/>
    <n v="0"/>
    <n v="0.6"/>
    <x v="1"/>
    <n v="1.2"/>
    <m/>
    <m/>
    <m/>
    <m/>
  </r>
  <r>
    <x v="2"/>
    <s v="Anambra"/>
    <x v="2"/>
    <x v="4"/>
    <s v="Medication"/>
    <x v="0"/>
    <n v="2"/>
    <x v="4"/>
    <n v="0"/>
    <n v="3.4"/>
    <x v="1"/>
    <n v="6.8"/>
    <m/>
    <m/>
    <m/>
    <m/>
  </r>
  <r>
    <x v="6"/>
    <s v="Lagos"/>
    <x v="15"/>
    <x v="4"/>
    <s v="Consultation"/>
    <x v="1"/>
    <n v="5"/>
    <x v="0"/>
    <n v="0"/>
    <n v="3.4"/>
    <x v="1"/>
    <n v="17"/>
    <m/>
    <m/>
    <m/>
    <m/>
  </r>
  <r>
    <x v="6"/>
    <s v="Delta"/>
    <x v="12"/>
    <x v="0"/>
    <s v="Admission"/>
    <x v="0"/>
    <n v="5"/>
    <x v="0"/>
    <n v="0"/>
    <n v="2.9"/>
    <x v="1"/>
    <n v="14.5"/>
    <m/>
    <m/>
    <m/>
    <m/>
  </r>
  <r>
    <x v="7"/>
    <s v="FCT"/>
    <x v="1"/>
    <x v="5"/>
    <s v="Medication"/>
    <x v="0"/>
    <n v="5"/>
    <x v="0"/>
    <n v="1"/>
    <n v="2.5"/>
    <x v="0"/>
    <n v="12.5"/>
    <m/>
    <m/>
    <m/>
    <m/>
  </r>
  <r>
    <x v="5"/>
    <s v="Delta"/>
    <x v="12"/>
    <x v="2"/>
    <s v="Lab Test"/>
    <x v="0"/>
    <n v="8"/>
    <x v="8"/>
    <n v="1"/>
    <n v="2.6"/>
    <x v="2"/>
    <n v="20.8"/>
    <m/>
    <m/>
    <m/>
    <m/>
  </r>
  <r>
    <x v="5"/>
    <s v="FCT"/>
    <x v="1"/>
    <x v="5"/>
    <s v="Medication"/>
    <x v="1"/>
    <n v="3"/>
    <x v="1"/>
    <n v="0"/>
    <n v="2.5"/>
    <x v="1"/>
    <n v="7.5"/>
    <m/>
    <m/>
    <m/>
    <m/>
  </r>
  <r>
    <x v="4"/>
    <s v="Rivers"/>
    <x v="18"/>
    <x v="1"/>
    <s v="Consultation"/>
    <x v="1"/>
    <n v="10"/>
    <x v="12"/>
    <n v="1"/>
    <n v="4.4000000000000004"/>
    <x v="10"/>
    <n v="44"/>
    <m/>
    <m/>
    <m/>
    <m/>
  </r>
  <r>
    <x v="11"/>
    <s v="Kano"/>
    <x v="7"/>
    <x v="0"/>
    <s v="Lab Test"/>
    <x v="0"/>
    <n v="3"/>
    <x v="1"/>
    <n v="0"/>
    <n v="1.8"/>
    <x v="1"/>
    <n v="5.4"/>
    <m/>
    <m/>
    <m/>
    <m/>
  </r>
  <r>
    <x v="6"/>
    <s v="Rivers"/>
    <x v="18"/>
    <x v="5"/>
    <s v="Medication"/>
    <x v="0"/>
    <n v="5"/>
    <x v="0"/>
    <n v="1"/>
    <n v="3.3"/>
    <x v="0"/>
    <n v="16.5"/>
    <m/>
    <m/>
    <m/>
    <m/>
  </r>
  <r>
    <x v="3"/>
    <s v="Borno"/>
    <x v="13"/>
    <x v="5"/>
    <s v="Admission"/>
    <x v="0"/>
    <n v="4"/>
    <x v="1"/>
    <n v="0"/>
    <n v="3.3"/>
    <x v="1"/>
    <n v="13.2"/>
    <m/>
    <m/>
    <m/>
    <m/>
  </r>
  <r>
    <x v="0"/>
    <s v="Lagos"/>
    <x v="15"/>
    <x v="0"/>
    <s v="Lab Test"/>
    <x v="1"/>
    <n v="5"/>
    <x v="0"/>
    <n v="0"/>
    <n v="3.5"/>
    <x v="1"/>
    <n v="17.5"/>
    <m/>
    <m/>
    <m/>
    <m/>
  </r>
  <r>
    <x v="3"/>
    <s v="Kano"/>
    <x v="7"/>
    <x v="0"/>
    <s v="Lab Test"/>
    <x v="0"/>
    <n v="3"/>
    <x v="1"/>
    <n v="0"/>
    <n v="3.6"/>
    <x v="1"/>
    <n v="10.8"/>
    <m/>
    <m/>
    <m/>
    <m/>
  </r>
  <r>
    <x v="7"/>
    <s v="Borno"/>
    <x v="13"/>
    <x v="0"/>
    <s v="Delivery"/>
    <x v="0"/>
    <n v="4"/>
    <x v="1"/>
    <n v="0"/>
    <n v="2.8"/>
    <x v="1"/>
    <n v="11.2"/>
    <m/>
    <m/>
    <m/>
    <m/>
  </r>
  <r>
    <x v="3"/>
    <s v="Anambra"/>
    <x v="2"/>
    <x v="4"/>
    <s v="Consultation"/>
    <x v="0"/>
    <n v="7"/>
    <x v="2"/>
    <n v="0"/>
    <n v="2.4"/>
    <x v="1"/>
    <n v="16.8"/>
    <m/>
    <m/>
    <m/>
    <m/>
  </r>
  <r>
    <x v="5"/>
    <s v="Borno"/>
    <x v="9"/>
    <x v="5"/>
    <s v="Surgery"/>
    <x v="0"/>
    <n v="5"/>
    <x v="2"/>
    <n v="0"/>
    <n v="4.7"/>
    <x v="1"/>
    <n v="23.5"/>
    <m/>
    <m/>
    <m/>
    <m/>
  </r>
  <r>
    <x v="3"/>
    <s v="FCT"/>
    <x v="16"/>
    <x v="0"/>
    <s v="Lab Test"/>
    <x v="0"/>
    <n v="7"/>
    <x v="8"/>
    <n v="0"/>
    <n v="0.7"/>
    <x v="1"/>
    <n v="4.8999999999999995"/>
    <m/>
    <m/>
    <m/>
    <m/>
  </r>
  <r>
    <x v="10"/>
    <s v="Lagos"/>
    <x v="15"/>
    <x v="1"/>
    <s v="Consultation"/>
    <x v="0"/>
    <n v="6"/>
    <x v="0"/>
    <n v="0"/>
    <n v="3"/>
    <x v="1"/>
    <n v="18"/>
    <m/>
    <m/>
    <m/>
    <m/>
  </r>
  <r>
    <x v="5"/>
    <s v="Anambra"/>
    <x v="2"/>
    <x v="4"/>
    <s v="Lab Test"/>
    <x v="0"/>
    <n v="4"/>
    <x v="2"/>
    <n v="0"/>
    <n v="3.7"/>
    <x v="1"/>
    <n v="14.8"/>
    <m/>
    <m/>
    <m/>
    <m/>
  </r>
  <r>
    <x v="8"/>
    <s v="Kaduna"/>
    <x v="6"/>
    <x v="1"/>
    <s v="Consultation"/>
    <x v="0"/>
    <n v="4"/>
    <x v="2"/>
    <n v="0"/>
    <n v="4.9000000000000004"/>
    <x v="1"/>
    <n v="19.600000000000001"/>
    <m/>
    <m/>
    <m/>
    <m/>
  </r>
  <r>
    <x v="5"/>
    <s v="FCT"/>
    <x v="1"/>
    <x v="0"/>
    <s v="Medication"/>
    <x v="0"/>
    <n v="7"/>
    <x v="6"/>
    <n v="0"/>
    <n v="4"/>
    <x v="1"/>
    <n v="28"/>
    <m/>
    <m/>
    <m/>
    <m/>
  </r>
  <r>
    <x v="6"/>
    <s v="Kaduna"/>
    <x v="6"/>
    <x v="2"/>
    <s v="Consultation"/>
    <x v="1"/>
    <n v="2"/>
    <x v="5"/>
    <n v="0"/>
    <n v="2.7"/>
    <x v="1"/>
    <n v="5.4"/>
    <m/>
    <m/>
    <m/>
    <m/>
  </r>
  <r>
    <x v="11"/>
    <s v="Anambra"/>
    <x v="2"/>
    <x v="0"/>
    <s v="Lab Test"/>
    <x v="0"/>
    <n v="3"/>
    <x v="4"/>
    <n v="0"/>
    <n v="2.1"/>
    <x v="1"/>
    <n v="6.3000000000000007"/>
    <m/>
    <m/>
    <m/>
    <m/>
  </r>
  <r>
    <x v="3"/>
    <s v="Kaduna"/>
    <x v="6"/>
    <x v="4"/>
    <s v="Delivery"/>
    <x v="0"/>
    <n v="4"/>
    <x v="2"/>
    <n v="0"/>
    <n v="2.8"/>
    <x v="1"/>
    <n v="11.2"/>
    <m/>
    <m/>
    <m/>
    <m/>
  </r>
  <r>
    <x v="6"/>
    <s v="FCT"/>
    <x v="16"/>
    <x v="0"/>
    <s v="Surgery"/>
    <x v="1"/>
    <n v="7"/>
    <x v="6"/>
    <n v="0"/>
    <n v="4"/>
    <x v="1"/>
    <n v="28"/>
    <m/>
    <m/>
    <m/>
    <m/>
  </r>
  <r>
    <x v="3"/>
    <s v="Rivers"/>
    <x v="10"/>
    <x v="3"/>
    <s v="Lab Test"/>
    <x v="1"/>
    <n v="6"/>
    <x v="6"/>
    <n v="0"/>
    <n v="2.9"/>
    <x v="1"/>
    <n v="17.399999999999999"/>
    <m/>
    <m/>
    <m/>
    <m/>
  </r>
  <r>
    <x v="5"/>
    <s v="Anambra"/>
    <x v="2"/>
    <x v="3"/>
    <s v="Medication"/>
    <x v="1"/>
    <n v="7"/>
    <x v="8"/>
    <n v="1"/>
    <n v="3.2"/>
    <x v="5"/>
    <n v="22.400000000000002"/>
    <m/>
    <m/>
    <m/>
    <m/>
  </r>
  <r>
    <x v="3"/>
    <s v="Oyo"/>
    <x v="17"/>
    <x v="5"/>
    <s v="Admission"/>
    <x v="1"/>
    <n v="6"/>
    <x v="6"/>
    <n v="0"/>
    <n v="2.7"/>
    <x v="1"/>
    <n v="16.200000000000003"/>
    <m/>
    <m/>
    <m/>
    <m/>
  </r>
  <r>
    <x v="7"/>
    <s v="FCT"/>
    <x v="1"/>
    <x v="3"/>
    <s v="Surgery"/>
    <x v="1"/>
    <n v="8"/>
    <x v="3"/>
    <n v="0"/>
    <n v="3.2"/>
    <x v="1"/>
    <n v="25.6"/>
    <m/>
    <m/>
    <m/>
    <m/>
  </r>
  <r>
    <x v="4"/>
    <s v="Delta"/>
    <x v="0"/>
    <x v="5"/>
    <s v="Delivery"/>
    <x v="0"/>
    <n v="5"/>
    <x v="0"/>
    <n v="0"/>
    <n v="2.7"/>
    <x v="1"/>
    <n v="13.5"/>
    <m/>
    <m/>
    <m/>
    <m/>
  </r>
  <r>
    <x v="5"/>
    <s v="Lagos"/>
    <x v="3"/>
    <x v="2"/>
    <s v="Surgery"/>
    <x v="0"/>
    <n v="5"/>
    <x v="0"/>
    <n v="0"/>
    <n v="3.9"/>
    <x v="1"/>
    <n v="19.5"/>
    <m/>
    <m/>
    <m/>
    <m/>
  </r>
  <r>
    <x v="6"/>
    <s v="Borno"/>
    <x v="9"/>
    <x v="5"/>
    <s v="Admission"/>
    <x v="1"/>
    <n v="7"/>
    <x v="6"/>
    <n v="0"/>
    <n v="4.3"/>
    <x v="1"/>
    <n v="30.099999999999998"/>
    <m/>
    <m/>
    <m/>
    <m/>
  </r>
  <r>
    <x v="1"/>
    <s v="Rivers"/>
    <x v="18"/>
    <x v="3"/>
    <s v="Surgery"/>
    <x v="1"/>
    <n v="7"/>
    <x v="8"/>
    <n v="0"/>
    <n v="-0.5"/>
    <x v="1"/>
    <n v="-3.5"/>
    <m/>
    <m/>
    <m/>
    <m/>
  </r>
  <r>
    <x v="9"/>
    <s v="Delta"/>
    <x v="0"/>
    <x v="4"/>
    <s v="Consultation"/>
    <x v="0"/>
    <n v="3"/>
    <x v="1"/>
    <n v="0"/>
    <n v="2.8"/>
    <x v="1"/>
    <n v="8.3999999999999986"/>
    <m/>
    <m/>
    <m/>
    <m/>
  </r>
  <r>
    <x v="3"/>
    <s v="Oyo"/>
    <x v="14"/>
    <x v="0"/>
    <s v="Medication"/>
    <x v="1"/>
    <n v="3"/>
    <x v="1"/>
    <n v="0"/>
    <n v="4.4000000000000004"/>
    <x v="1"/>
    <n v="13.200000000000001"/>
    <m/>
    <m/>
    <m/>
    <m/>
  </r>
  <r>
    <x v="8"/>
    <s v="Rivers"/>
    <x v="18"/>
    <x v="5"/>
    <s v="Lab Test"/>
    <x v="0"/>
    <n v="6"/>
    <x v="2"/>
    <n v="2"/>
    <n v="2.9"/>
    <x v="4"/>
    <n v="17.399999999999999"/>
    <m/>
    <m/>
    <m/>
    <m/>
  </r>
  <r>
    <x v="3"/>
    <s v="Delta"/>
    <x v="0"/>
    <x v="0"/>
    <s v="Surgery"/>
    <x v="1"/>
    <n v="1"/>
    <x v="5"/>
    <n v="0"/>
    <n v="3.6"/>
    <x v="1"/>
    <n v="3.6"/>
    <m/>
    <m/>
    <m/>
    <m/>
  </r>
  <r>
    <x v="7"/>
    <s v="Rivers"/>
    <x v="18"/>
    <x v="0"/>
    <s v="Surgery"/>
    <x v="1"/>
    <n v="8"/>
    <x v="8"/>
    <n v="0"/>
    <n v="3.1"/>
    <x v="1"/>
    <n v="24.8"/>
    <m/>
    <m/>
    <m/>
    <m/>
  </r>
  <r>
    <x v="11"/>
    <s v="Borno"/>
    <x v="9"/>
    <x v="1"/>
    <s v="Consultation"/>
    <x v="0"/>
    <n v="8"/>
    <x v="3"/>
    <n v="0"/>
    <n v="2.7"/>
    <x v="1"/>
    <n v="21.6"/>
    <m/>
    <m/>
    <m/>
    <m/>
  </r>
  <r>
    <x v="10"/>
    <s v="Anambra"/>
    <x v="19"/>
    <x v="3"/>
    <s v="Admission"/>
    <x v="1"/>
    <n v="5"/>
    <x v="2"/>
    <n v="0"/>
    <n v="2.6"/>
    <x v="1"/>
    <n v="13"/>
    <m/>
    <m/>
    <m/>
    <m/>
  </r>
  <r>
    <x v="11"/>
    <s v="Edo"/>
    <x v="4"/>
    <x v="2"/>
    <s v="Delivery"/>
    <x v="1"/>
    <n v="5"/>
    <x v="0"/>
    <n v="1"/>
    <n v="1.8"/>
    <x v="0"/>
    <n v="9"/>
    <m/>
    <m/>
    <m/>
    <m/>
  </r>
  <r>
    <x v="3"/>
    <s v="Kaduna"/>
    <x v="5"/>
    <x v="5"/>
    <s v="Lab Test"/>
    <x v="0"/>
    <n v="5"/>
    <x v="0"/>
    <n v="0"/>
    <n v="3"/>
    <x v="1"/>
    <n v="15"/>
    <m/>
    <m/>
    <m/>
    <m/>
  </r>
  <r>
    <x v="2"/>
    <s v="Kaduna"/>
    <x v="6"/>
    <x v="3"/>
    <s v="Medication"/>
    <x v="0"/>
    <n v="6"/>
    <x v="6"/>
    <n v="0"/>
    <n v="1.5"/>
    <x v="1"/>
    <n v="9"/>
    <m/>
    <m/>
    <m/>
    <m/>
  </r>
  <r>
    <x v="2"/>
    <s v="Kano"/>
    <x v="7"/>
    <x v="5"/>
    <s v="Surgery"/>
    <x v="0"/>
    <n v="5"/>
    <x v="0"/>
    <n v="0"/>
    <n v="4"/>
    <x v="1"/>
    <n v="20"/>
    <m/>
    <m/>
    <m/>
    <m/>
  </r>
  <r>
    <x v="10"/>
    <s v="Edo"/>
    <x v="4"/>
    <x v="0"/>
    <s v="Admission"/>
    <x v="0"/>
    <n v="3"/>
    <x v="1"/>
    <n v="0"/>
    <n v="2.2999999999999998"/>
    <x v="1"/>
    <n v="6.8999999999999995"/>
    <m/>
    <m/>
    <m/>
    <m/>
  </r>
  <r>
    <x v="8"/>
    <s v="Oyo"/>
    <x v="17"/>
    <x v="2"/>
    <s v="Delivery"/>
    <x v="0"/>
    <n v="5"/>
    <x v="0"/>
    <n v="0"/>
    <n v="2.6"/>
    <x v="1"/>
    <n v="13"/>
    <m/>
    <m/>
    <m/>
    <m/>
  </r>
  <r>
    <x v="3"/>
    <s v="Edo"/>
    <x v="4"/>
    <x v="1"/>
    <s v="Surgery"/>
    <x v="0"/>
    <n v="3"/>
    <x v="1"/>
    <n v="0"/>
    <n v="3.2"/>
    <x v="1"/>
    <n v="9.6000000000000014"/>
    <m/>
    <m/>
    <m/>
    <m/>
  </r>
  <r>
    <x v="8"/>
    <s v="Edo"/>
    <x v="11"/>
    <x v="5"/>
    <s v="Delivery"/>
    <x v="0"/>
    <n v="5"/>
    <x v="0"/>
    <n v="0"/>
    <n v="3.7"/>
    <x v="1"/>
    <n v="18.5"/>
    <m/>
    <m/>
    <m/>
    <m/>
  </r>
  <r>
    <x v="4"/>
    <s v="Delta"/>
    <x v="0"/>
    <x v="2"/>
    <s v="Admission"/>
    <x v="0"/>
    <n v="6"/>
    <x v="0"/>
    <n v="1"/>
    <n v="3.1"/>
    <x v="8"/>
    <n v="18.600000000000001"/>
    <m/>
    <m/>
    <m/>
    <m/>
  </r>
  <r>
    <x v="1"/>
    <s v="Lagos"/>
    <x v="3"/>
    <x v="5"/>
    <s v="Admission"/>
    <x v="0"/>
    <n v="3"/>
    <x v="1"/>
    <n v="0"/>
    <n v="3.3"/>
    <x v="1"/>
    <n v="9.8999999999999986"/>
    <m/>
    <m/>
    <m/>
    <m/>
  </r>
  <r>
    <x v="4"/>
    <s v="FCT"/>
    <x v="1"/>
    <x v="3"/>
    <s v="Delivery"/>
    <x v="1"/>
    <n v="8"/>
    <x v="6"/>
    <n v="1"/>
    <n v="2.8"/>
    <x v="2"/>
    <n v="22.4"/>
    <m/>
    <m/>
    <m/>
    <m/>
  </r>
  <r>
    <x v="10"/>
    <s v="Lagos"/>
    <x v="3"/>
    <x v="3"/>
    <s v="Delivery"/>
    <x v="0"/>
    <n v="3"/>
    <x v="1"/>
    <n v="0"/>
    <n v="4.5999999999999996"/>
    <x v="1"/>
    <n v="13.799999999999999"/>
    <m/>
    <m/>
    <m/>
    <m/>
  </r>
  <r>
    <x v="9"/>
    <s v="Oyo"/>
    <x v="14"/>
    <x v="5"/>
    <s v="Delivery"/>
    <x v="1"/>
    <n v="2"/>
    <x v="5"/>
    <n v="0"/>
    <n v="1.3"/>
    <x v="1"/>
    <n v="2.6"/>
    <m/>
    <m/>
    <m/>
    <m/>
  </r>
  <r>
    <x v="7"/>
    <s v="Kano"/>
    <x v="7"/>
    <x v="0"/>
    <s v="Lab Test"/>
    <x v="0"/>
    <n v="4"/>
    <x v="2"/>
    <n v="0"/>
    <n v="1.2"/>
    <x v="1"/>
    <n v="4.8"/>
    <m/>
    <m/>
    <m/>
    <m/>
  </r>
  <r>
    <x v="6"/>
    <s v="Edo"/>
    <x v="11"/>
    <x v="3"/>
    <s v="Admission"/>
    <x v="1"/>
    <n v="3"/>
    <x v="1"/>
    <n v="0"/>
    <n v="3.3"/>
    <x v="1"/>
    <n v="9.8999999999999986"/>
    <m/>
    <m/>
    <m/>
    <m/>
  </r>
  <r>
    <x v="10"/>
    <s v="FCT"/>
    <x v="1"/>
    <x v="1"/>
    <s v="Surgery"/>
    <x v="1"/>
    <n v="7"/>
    <x v="6"/>
    <n v="0"/>
    <n v="1.4"/>
    <x v="1"/>
    <n v="9.7999999999999989"/>
    <m/>
    <m/>
    <m/>
    <m/>
  </r>
  <r>
    <x v="1"/>
    <s v="Rivers"/>
    <x v="10"/>
    <x v="3"/>
    <s v="Admission"/>
    <x v="1"/>
    <n v="5"/>
    <x v="2"/>
    <n v="0"/>
    <n v="2.6"/>
    <x v="1"/>
    <n v="13"/>
    <m/>
    <m/>
    <m/>
    <m/>
  </r>
  <r>
    <x v="3"/>
    <s v="Edo"/>
    <x v="11"/>
    <x v="4"/>
    <s v="Surgery"/>
    <x v="1"/>
    <n v="5"/>
    <x v="0"/>
    <n v="0"/>
    <n v="1.8"/>
    <x v="1"/>
    <n v="9"/>
    <m/>
    <m/>
    <m/>
    <m/>
  </r>
  <r>
    <x v="1"/>
    <s v="Borno"/>
    <x v="13"/>
    <x v="1"/>
    <s v="Delivery"/>
    <x v="1"/>
    <n v="3"/>
    <x v="4"/>
    <n v="0"/>
    <n v="4"/>
    <x v="1"/>
    <n v="12"/>
    <m/>
    <m/>
    <m/>
    <m/>
  </r>
  <r>
    <x v="1"/>
    <s v="Rivers"/>
    <x v="18"/>
    <x v="0"/>
    <s v="Delivery"/>
    <x v="1"/>
    <n v="3"/>
    <x v="1"/>
    <n v="0"/>
    <n v="1.6"/>
    <x v="1"/>
    <n v="4.8000000000000007"/>
    <m/>
    <m/>
    <m/>
    <m/>
  </r>
  <r>
    <x v="6"/>
    <s v="Rivers"/>
    <x v="10"/>
    <x v="5"/>
    <s v="Surgery"/>
    <x v="0"/>
    <n v="5"/>
    <x v="0"/>
    <n v="0"/>
    <n v="4.2"/>
    <x v="1"/>
    <n v="21"/>
    <m/>
    <m/>
    <m/>
    <m/>
  </r>
  <r>
    <x v="5"/>
    <s v="Kano"/>
    <x v="7"/>
    <x v="2"/>
    <s v="Surgery"/>
    <x v="1"/>
    <n v="7"/>
    <x v="8"/>
    <n v="1"/>
    <n v="1.6"/>
    <x v="5"/>
    <n v="11.200000000000001"/>
    <m/>
    <m/>
    <m/>
    <m/>
  </r>
  <r>
    <x v="2"/>
    <s v="Rivers"/>
    <x v="18"/>
    <x v="4"/>
    <s v="Admission"/>
    <x v="0"/>
    <n v="6"/>
    <x v="0"/>
    <n v="0"/>
    <n v="1.6"/>
    <x v="1"/>
    <n v="9.6000000000000014"/>
    <m/>
    <m/>
    <m/>
    <m/>
  </r>
  <r>
    <x v="4"/>
    <s v="Anambra"/>
    <x v="19"/>
    <x v="3"/>
    <s v="Admission"/>
    <x v="0"/>
    <n v="3"/>
    <x v="4"/>
    <n v="0"/>
    <n v="2.1"/>
    <x v="1"/>
    <n v="6.3000000000000007"/>
    <m/>
    <m/>
    <m/>
    <m/>
  </r>
  <r>
    <x v="2"/>
    <s v="Rivers"/>
    <x v="10"/>
    <x v="4"/>
    <s v="Surgery"/>
    <x v="1"/>
    <n v="8"/>
    <x v="3"/>
    <n v="0"/>
    <n v="2.6"/>
    <x v="1"/>
    <n v="20.8"/>
    <m/>
    <m/>
    <m/>
    <m/>
  </r>
  <r>
    <x v="11"/>
    <s v="Anambra"/>
    <x v="19"/>
    <x v="0"/>
    <s v="Medication"/>
    <x v="0"/>
    <n v="3"/>
    <x v="4"/>
    <n v="0"/>
    <n v="3.5"/>
    <x v="1"/>
    <n v="10.5"/>
    <m/>
    <m/>
    <m/>
    <m/>
  </r>
  <r>
    <x v="5"/>
    <s v="Edo"/>
    <x v="11"/>
    <x v="3"/>
    <s v="Medication"/>
    <x v="0"/>
    <n v="5"/>
    <x v="0"/>
    <n v="0"/>
    <n v="5"/>
    <x v="1"/>
    <n v="25"/>
    <m/>
    <m/>
    <m/>
    <m/>
  </r>
  <r>
    <x v="4"/>
    <s v="Oyo"/>
    <x v="14"/>
    <x v="1"/>
    <s v="Surgery"/>
    <x v="1"/>
    <n v="4"/>
    <x v="2"/>
    <n v="1"/>
    <n v="2"/>
    <x v="3"/>
    <n v="8"/>
    <m/>
    <m/>
    <m/>
    <m/>
  </r>
  <r>
    <x v="11"/>
    <s v="Lagos"/>
    <x v="15"/>
    <x v="2"/>
    <s v="Admission"/>
    <x v="0"/>
    <n v="4"/>
    <x v="1"/>
    <n v="0"/>
    <n v="2.2000000000000002"/>
    <x v="1"/>
    <n v="8.8000000000000007"/>
    <m/>
    <m/>
    <m/>
    <m/>
  </r>
  <r>
    <x v="5"/>
    <s v="FCT"/>
    <x v="1"/>
    <x v="0"/>
    <s v="Medication"/>
    <x v="0"/>
    <n v="5"/>
    <x v="0"/>
    <n v="0"/>
    <n v="4.2"/>
    <x v="1"/>
    <n v="21"/>
    <m/>
    <m/>
    <m/>
    <m/>
  </r>
  <r>
    <x v="8"/>
    <s v="Edo"/>
    <x v="11"/>
    <x v="4"/>
    <s v="Admission"/>
    <x v="1"/>
    <n v="5"/>
    <x v="0"/>
    <n v="0"/>
    <n v="3"/>
    <x v="1"/>
    <n v="15"/>
    <m/>
    <m/>
    <m/>
    <m/>
  </r>
  <r>
    <x v="11"/>
    <s v="Delta"/>
    <x v="0"/>
    <x v="0"/>
    <s v="Delivery"/>
    <x v="1"/>
    <n v="3"/>
    <x v="1"/>
    <n v="0"/>
    <n v="3.3"/>
    <x v="1"/>
    <n v="9.8999999999999986"/>
    <m/>
    <m/>
    <m/>
    <m/>
  </r>
  <r>
    <x v="3"/>
    <s v="Kaduna"/>
    <x v="6"/>
    <x v="1"/>
    <s v="Lab Test"/>
    <x v="1"/>
    <n v="5"/>
    <x v="0"/>
    <n v="0"/>
    <n v="3.1"/>
    <x v="1"/>
    <n v="15.5"/>
    <m/>
    <m/>
    <m/>
    <m/>
  </r>
  <r>
    <x v="3"/>
    <s v="Oyo"/>
    <x v="17"/>
    <x v="5"/>
    <s v="Admission"/>
    <x v="1"/>
    <n v="8"/>
    <x v="6"/>
    <n v="0"/>
    <n v="3.7"/>
    <x v="1"/>
    <n v="29.6"/>
    <m/>
    <m/>
    <m/>
    <m/>
  </r>
  <r>
    <x v="8"/>
    <s v="Borno"/>
    <x v="13"/>
    <x v="3"/>
    <s v="Admission"/>
    <x v="1"/>
    <n v="2"/>
    <x v="4"/>
    <n v="0"/>
    <n v="0.8"/>
    <x v="1"/>
    <n v="1.6"/>
    <m/>
    <m/>
    <m/>
    <m/>
  </r>
  <r>
    <x v="8"/>
    <s v="Lagos"/>
    <x v="15"/>
    <x v="2"/>
    <s v="Delivery"/>
    <x v="1"/>
    <n v="5"/>
    <x v="0"/>
    <n v="0"/>
    <n v="2.2000000000000002"/>
    <x v="1"/>
    <n v="11"/>
    <m/>
    <m/>
    <m/>
    <m/>
  </r>
  <r>
    <x v="7"/>
    <s v="Borno"/>
    <x v="9"/>
    <x v="5"/>
    <s v="Consultation"/>
    <x v="1"/>
    <n v="3"/>
    <x v="4"/>
    <n v="0"/>
    <n v="4.8"/>
    <x v="1"/>
    <n v="14.399999999999999"/>
    <m/>
    <m/>
    <m/>
    <m/>
  </r>
  <r>
    <x v="11"/>
    <s v="Lagos"/>
    <x v="3"/>
    <x v="4"/>
    <s v="Medication"/>
    <x v="0"/>
    <n v="4"/>
    <x v="5"/>
    <n v="0"/>
    <n v="2"/>
    <x v="1"/>
    <n v="8"/>
    <m/>
    <m/>
    <m/>
    <m/>
  </r>
  <r>
    <x v="1"/>
    <s v="Delta"/>
    <x v="12"/>
    <x v="1"/>
    <s v="Lab Test"/>
    <x v="1"/>
    <n v="6"/>
    <x v="6"/>
    <n v="0"/>
    <n v="3.5"/>
    <x v="1"/>
    <n v="21"/>
    <m/>
    <m/>
    <m/>
    <m/>
  </r>
  <r>
    <x v="6"/>
    <s v="Delta"/>
    <x v="0"/>
    <x v="1"/>
    <s v="Delivery"/>
    <x v="0"/>
    <n v="5"/>
    <x v="2"/>
    <n v="1"/>
    <n v="4.0999999999999996"/>
    <x v="0"/>
    <n v="20.5"/>
    <m/>
    <m/>
    <m/>
    <m/>
  </r>
  <r>
    <x v="11"/>
    <s v="Anambra"/>
    <x v="19"/>
    <x v="5"/>
    <s v="Consultation"/>
    <x v="0"/>
    <n v="8"/>
    <x v="8"/>
    <n v="0"/>
    <n v="2.8"/>
    <x v="1"/>
    <n v="22.4"/>
    <m/>
    <m/>
    <m/>
    <m/>
  </r>
  <r>
    <x v="2"/>
    <s v="FCT"/>
    <x v="16"/>
    <x v="4"/>
    <s v="Admission"/>
    <x v="1"/>
    <n v="4"/>
    <x v="2"/>
    <n v="0"/>
    <n v="3"/>
    <x v="1"/>
    <n v="12"/>
    <m/>
    <m/>
    <m/>
    <m/>
  </r>
  <r>
    <x v="9"/>
    <s v="Kaduna"/>
    <x v="6"/>
    <x v="1"/>
    <s v="Admission"/>
    <x v="1"/>
    <n v="3"/>
    <x v="1"/>
    <n v="0"/>
    <n v="2.6"/>
    <x v="1"/>
    <n v="7.8000000000000007"/>
    <m/>
    <m/>
    <m/>
    <m/>
  </r>
  <r>
    <x v="3"/>
    <s v="Lagos"/>
    <x v="3"/>
    <x v="4"/>
    <s v="Delivery"/>
    <x v="1"/>
    <n v="3"/>
    <x v="1"/>
    <n v="0"/>
    <n v="3.6"/>
    <x v="1"/>
    <n v="10.8"/>
    <m/>
    <m/>
    <m/>
    <m/>
  </r>
  <r>
    <x v="8"/>
    <s v="Oyo"/>
    <x v="17"/>
    <x v="3"/>
    <s v="Surgery"/>
    <x v="1"/>
    <n v="5"/>
    <x v="2"/>
    <n v="1"/>
    <n v="3.7"/>
    <x v="0"/>
    <n v="18.5"/>
    <m/>
    <m/>
    <m/>
    <m/>
  </r>
  <r>
    <x v="8"/>
    <s v="Lagos"/>
    <x v="15"/>
    <x v="0"/>
    <s v="Lab Test"/>
    <x v="1"/>
    <n v="6"/>
    <x v="0"/>
    <n v="0"/>
    <n v="3.1"/>
    <x v="1"/>
    <n v="18.600000000000001"/>
    <m/>
    <m/>
    <m/>
    <m/>
  </r>
  <r>
    <x v="10"/>
    <s v="Edo"/>
    <x v="4"/>
    <x v="4"/>
    <s v="Medication"/>
    <x v="1"/>
    <n v="5"/>
    <x v="1"/>
    <n v="0"/>
    <n v="4"/>
    <x v="1"/>
    <n v="20"/>
    <m/>
    <m/>
    <m/>
    <m/>
  </r>
  <r>
    <x v="3"/>
    <s v="FCT"/>
    <x v="16"/>
    <x v="3"/>
    <s v="Delivery"/>
    <x v="1"/>
    <n v="5"/>
    <x v="0"/>
    <n v="1"/>
    <n v="3.6"/>
    <x v="0"/>
    <n v="18"/>
    <m/>
    <m/>
    <m/>
    <m/>
  </r>
  <r>
    <x v="9"/>
    <s v="Kaduna"/>
    <x v="5"/>
    <x v="3"/>
    <s v="Admission"/>
    <x v="0"/>
    <n v="9"/>
    <x v="9"/>
    <n v="0"/>
    <n v="1.5"/>
    <x v="1"/>
    <n v="13.5"/>
    <m/>
    <m/>
    <m/>
    <m/>
  </r>
  <r>
    <x v="0"/>
    <s v="FCT"/>
    <x v="1"/>
    <x v="1"/>
    <s v="Consultation"/>
    <x v="0"/>
    <n v="4"/>
    <x v="2"/>
    <n v="0"/>
    <n v="2.2000000000000002"/>
    <x v="1"/>
    <n v="8.8000000000000007"/>
    <m/>
    <m/>
    <m/>
    <m/>
  </r>
  <r>
    <x v="0"/>
    <s v="Kaduna"/>
    <x v="6"/>
    <x v="3"/>
    <s v="Admission"/>
    <x v="1"/>
    <n v="7"/>
    <x v="6"/>
    <n v="1"/>
    <n v="2.9"/>
    <x v="5"/>
    <n v="20.3"/>
    <m/>
    <m/>
    <m/>
    <m/>
  </r>
  <r>
    <x v="4"/>
    <s v="Borno"/>
    <x v="13"/>
    <x v="1"/>
    <s v="Medication"/>
    <x v="0"/>
    <n v="2"/>
    <x v="5"/>
    <n v="0"/>
    <n v="1.9"/>
    <x v="1"/>
    <n v="3.8"/>
    <m/>
    <m/>
    <m/>
    <m/>
  </r>
  <r>
    <x v="8"/>
    <s v="Kano"/>
    <x v="8"/>
    <x v="2"/>
    <s v="Delivery"/>
    <x v="1"/>
    <n v="0"/>
    <x v="11"/>
    <n v="0"/>
    <n v="3.1"/>
    <x v="1"/>
    <n v="0"/>
    <m/>
    <m/>
    <m/>
    <m/>
  </r>
  <r>
    <x v="1"/>
    <s v="Kaduna"/>
    <x v="6"/>
    <x v="1"/>
    <s v="Admission"/>
    <x v="1"/>
    <n v="4"/>
    <x v="2"/>
    <n v="0"/>
    <n v="2.1"/>
    <x v="1"/>
    <n v="8.4"/>
    <m/>
    <m/>
    <m/>
    <m/>
  </r>
  <r>
    <x v="3"/>
    <s v="FCT"/>
    <x v="16"/>
    <x v="5"/>
    <s v="Admission"/>
    <x v="0"/>
    <n v="6"/>
    <x v="0"/>
    <n v="0"/>
    <n v="4.0999999999999996"/>
    <x v="1"/>
    <n v="24.599999999999998"/>
    <m/>
    <m/>
    <m/>
    <m/>
  </r>
  <r>
    <x v="8"/>
    <s v="Delta"/>
    <x v="0"/>
    <x v="3"/>
    <s v="Surgery"/>
    <x v="0"/>
    <n v="6"/>
    <x v="0"/>
    <n v="0"/>
    <n v="4.5"/>
    <x v="1"/>
    <n v="27"/>
    <m/>
    <m/>
    <m/>
    <m/>
  </r>
  <r>
    <x v="5"/>
    <s v="Borno"/>
    <x v="9"/>
    <x v="5"/>
    <s v="Lab Test"/>
    <x v="1"/>
    <n v="4"/>
    <x v="1"/>
    <n v="0"/>
    <n v="2.2000000000000002"/>
    <x v="1"/>
    <n v="8.8000000000000007"/>
    <m/>
    <m/>
    <m/>
    <m/>
  </r>
  <r>
    <x v="7"/>
    <s v="Lagos"/>
    <x v="15"/>
    <x v="4"/>
    <s v="Surgery"/>
    <x v="1"/>
    <n v="4"/>
    <x v="2"/>
    <n v="0"/>
    <n v="3"/>
    <x v="1"/>
    <n v="12"/>
    <m/>
    <m/>
    <m/>
    <m/>
  </r>
  <r>
    <x v="3"/>
    <s v="Anambra"/>
    <x v="19"/>
    <x v="4"/>
    <s v="Consultation"/>
    <x v="0"/>
    <n v="3"/>
    <x v="4"/>
    <n v="0"/>
    <n v="4"/>
    <x v="1"/>
    <n v="12"/>
    <m/>
    <m/>
    <m/>
    <m/>
  </r>
  <r>
    <x v="5"/>
    <s v="FCT"/>
    <x v="16"/>
    <x v="0"/>
    <s v="Lab Test"/>
    <x v="1"/>
    <n v="3"/>
    <x v="1"/>
    <n v="0"/>
    <n v="4.9000000000000004"/>
    <x v="1"/>
    <n v="14.700000000000001"/>
    <m/>
    <m/>
    <m/>
    <m/>
  </r>
  <r>
    <x v="3"/>
    <s v="Rivers"/>
    <x v="18"/>
    <x v="2"/>
    <s v="Lab Test"/>
    <x v="1"/>
    <n v="1"/>
    <x v="11"/>
    <n v="0"/>
    <n v="2.1"/>
    <x v="1"/>
    <n v="2.1"/>
    <m/>
    <m/>
    <m/>
    <m/>
  </r>
  <r>
    <x v="9"/>
    <s v="Borno"/>
    <x v="9"/>
    <x v="1"/>
    <s v="Lab Test"/>
    <x v="1"/>
    <n v="2"/>
    <x v="4"/>
    <n v="1"/>
    <n v="2.2999999999999998"/>
    <x v="6"/>
    <n v="4.5999999999999996"/>
    <m/>
    <m/>
    <m/>
    <m/>
  </r>
  <r>
    <x v="9"/>
    <s v="Lagos"/>
    <x v="15"/>
    <x v="5"/>
    <s v="Surgery"/>
    <x v="1"/>
    <n v="4"/>
    <x v="2"/>
    <n v="0"/>
    <n v="2.7"/>
    <x v="1"/>
    <n v="10.8"/>
    <m/>
    <m/>
    <m/>
    <m/>
  </r>
  <r>
    <x v="10"/>
    <s v="Kano"/>
    <x v="7"/>
    <x v="5"/>
    <s v="Surgery"/>
    <x v="0"/>
    <n v="3"/>
    <x v="1"/>
    <n v="1"/>
    <n v="3.1"/>
    <x v="4"/>
    <n v="9.3000000000000007"/>
    <m/>
    <m/>
    <m/>
    <m/>
  </r>
  <r>
    <x v="0"/>
    <s v="Kaduna"/>
    <x v="5"/>
    <x v="0"/>
    <s v="Lab Test"/>
    <x v="1"/>
    <n v="7"/>
    <x v="6"/>
    <n v="0"/>
    <n v="3.9"/>
    <x v="1"/>
    <n v="27.3"/>
    <m/>
    <m/>
    <m/>
    <m/>
  </r>
  <r>
    <x v="9"/>
    <s v="Kano"/>
    <x v="7"/>
    <x v="4"/>
    <s v="Medication"/>
    <x v="0"/>
    <n v="4"/>
    <x v="2"/>
    <n v="0"/>
    <n v="2.1"/>
    <x v="1"/>
    <n v="8.4"/>
    <m/>
    <m/>
    <m/>
    <m/>
  </r>
  <r>
    <x v="4"/>
    <s v="Kano"/>
    <x v="7"/>
    <x v="0"/>
    <s v="Surgery"/>
    <x v="1"/>
    <n v="5"/>
    <x v="2"/>
    <n v="1"/>
    <n v="4.5"/>
    <x v="0"/>
    <n v="22.5"/>
    <m/>
    <m/>
    <m/>
    <m/>
  </r>
  <r>
    <x v="7"/>
    <s v="Delta"/>
    <x v="12"/>
    <x v="3"/>
    <s v="Lab Test"/>
    <x v="1"/>
    <n v="2"/>
    <x v="4"/>
    <n v="0"/>
    <n v="2.2999999999999998"/>
    <x v="1"/>
    <n v="4.5999999999999996"/>
    <m/>
    <m/>
    <m/>
    <m/>
  </r>
  <r>
    <x v="1"/>
    <s v="Delta"/>
    <x v="12"/>
    <x v="3"/>
    <s v="Lab Test"/>
    <x v="1"/>
    <n v="4"/>
    <x v="2"/>
    <n v="0"/>
    <n v="4"/>
    <x v="1"/>
    <n v="16"/>
    <m/>
    <m/>
    <m/>
    <m/>
  </r>
  <r>
    <x v="6"/>
    <s v="Kaduna"/>
    <x v="5"/>
    <x v="0"/>
    <s v="Lab Test"/>
    <x v="0"/>
    <n v="1"/>
    <x v="5"/>
    <n v="0"/>
    <n v="1.7"/>
    <x v="1"/>
    <n v="1.7"/>
    <m/>
    <m/>
    <m/>
    <m/>
  </r>
  <r>
    <x v="3"/>
    <s v="Anambra"/>
    <x v="19"/>
    <x v="2"/>
    <s v="Surgery"/>
    <x v="1"/>
    <n v="2"/>
    <x v="5"/>
    <n v="0"/>
    <n v="1.6"/>
    <x v="1"/>
    <n v="3.2"/>
    <m/>
    <m/>
    <m/>
    <m/>
  </r>
  <r>
    <x v="2"/>
    <s v="Kaduna"/>
    <x v="6"/>
    <x v="1"/>
    <s v="Delivery"/>
    <x v="0"/>
    <n v="5"/>
    <x v="0"/>
    <n v="0"/>
    <n v="4"/>
    <x v="1"/>
    <n v="20"/>
    <m/>
    <m/>
    <m/>
    <m/>
  </r>
  <r>
    <x v="8"/>
    <s v="Kano"/>
    <x v="7"/>
    <x v="3"/>
    <s v="Lab Test"/>
    <x v="0"/>
    <n v="4"/>
    <x v="2"/>
    <n v="0"/>
    <n v="3.1"/>
    <x v="1"/>
    <n v="12.4"/>
    <m/>
    <m/>
    <m/>
    <m/>
  </r>
  <r>
    <x v="0"/>
    <s v="Rivers"/>
    <x v="18"/>
    <x v="2"/>
    <s v="Admission"/>
    <x v="1"/>
    <n v="7"/>
    <x v="0"/>
    <n v="0"/>
    <n v="2.2999999999999998"/>
    <x v="1"/>
    <n v="16.099999999999998"/>
    <m/>
    <m/>
    <m/>
    <m/>
  </r>
  <r>
    <x v="8"/>
    <s v="Rivers"/>
    <x v="18"/>
    <x v="5"/>
    <s v="Delivery"/>
    <x v="1"/>
    <n v="3"/>
    <x v="4"/>
    <n v="0"/>
    <n v="2.1"/>
    <x v="1"/>
    <n v="6.3000000000000007"/>
    <m/>
    <m/>
    <m/>
    <m/>
  </r>
  <r>
    <x v="6"/>
    <s v="Lagos"/>
    <x v="3"/>
    <x v="2"/>
    <s v="Medication"/>
    <x v="0"/>
    <n v="4"/>
    <x v="2"/>
    <n v="0"/>
    <n v="2.2000000000000002"/>
    <x v="1"/>
    <n v="8.8000000000000007"/>
    <m/>
    <m/>
    <m/>
    <m/>
  </r>
  <r>
    <x v="8"/>
    <s v="Edo"/>
    <x v="4"/>
    <x v="2"/>
    <s v="Medication"/>
    <x v="0"/>
    <n v="4"/>
    <x v="2"/>
    <n v="1"/>
    <n v="3.4"/>
    <x v="3"/>
    <n v="13.6"/>
    <m/>
    <m/>
    <m/>
    <m/>
  </r>
  <r>
    <x v="4"/>
    <s v="Delta"/>
    <x v="0"/>
    <x v="2"/>
    <s v="Medication"/>
    <x v="1"/>
    <n v="8"/>
    <x v="3"/>
    <n v="0"/>
    <n v="5.6"/>
    <x v="1"/>
    <n v="44.8"/>
    <m/>
    <m/>
    <m/>
    <m/>
  </r>
  <r>
    <x v="7"/>
    <s v="Kano"/>
    <x v="7"/>
    <x v="3"/>
    <s v="Medication"/>
    <x v="0"/>
    <n v="5"/>
    <x v="0"/>
    <n v="0"/>
    <n v="3.3"/>
    <x v="1"/>
    <n v="16.5"/>
    <m/>
    <m/>
    <m/>
    <m/>
  </r>
  <r>
    <x v="2"/>
    <s v="Edo"/>
    <x v="11"/>
    <x v="0"/>
    <s v="Consultation"/>
    <x v="1"/>
    <n v="6"/>
    <x v="6"/>
    <n v="1"/>
    <n v="5"/>
    <x v="8"/>
    <n v="30"/>
    <m/>
    <m/>
    <m/>
    <m/>
  </r>
  <r>
    <x v="0"/>
    <s v="Borno"/>
    <x v="9"/>
    <x v="5"/>
    <s v="Surgery"/>
    <x v="1"/>
    <n v="2"/>
    <x v="5"/>
    <n v="0"/>
    <n v="3.4"/>
    <x v="1"/>
    <n v="6.8"/>
    <m/>
    <m/>
    <m/>
    <m/>
  </r>
  <r>
    <x v="0"/>
    <s v="FCT"/>
    <x v="1"/>
    <x v="4"/>
    <s v="Delivery"/>
    <x v="0"/>
    <n v="3"/>
    <x v="1"/>
    <n v="0"/>
    <n v="3.9"/>
    <x v="1"/>
    <n v="11.7"/>
    <m/>
    <m/>
    <m/>
    <m/>
  </r>
  <r>
    <x v="8"/>
    <s v="Kaduna"/>
    <x v="5"/>
    <x v="4"/>
    <s v="Delivery"/>
    <x v="0"/>
    <n v="6"/>
    <x v="0"/>
    <n v="0"/>
    <n v="2.8"/>
    <x v="1"/>
    <n v="16.799999999999997"/>
    <m/>
    <m/>
    <m/>
    <m/>
  </r>
  <r>
    <x v="4"/>
    <s v="Oyo"/>
    <x v="14"/>
    <x v="5"/>
    <s v="Consultation"/>
    <x v="1"/>
    <n v="4"/>
    <x v="2"/>
    <n v="0"/>
    <n v="2.8"/>
    <x v="1"/>
    <n v="11.2"/>
    <m/>
    <m/>
    <m/>
    <m/>
  </r>
  <r>
    <x v="2"/>
    <s v="Borno"/>
    <x v="13"/>
    <x v="2"/>
    <s v="Surgery"/>
    <x v="1"/>
    <n v="6"/>
    <x v="6"/>
    <n v="0"/>
    <n v="4.5"/>
    <x v="1"/>
    <n v="27"/>
    <m/>
    <m/>
    <m/>
    <m/>
  </r>
  <r>
    <x v="1"/>
    <s v="Lagos"/>
    <x v="3"/>
    <x v="5"/>
    <s v="Admission"/>
    <x v="0"/>
    <n v="5"/>
    <x v="1"/>
    <n v="0"/>
    <n v="4.3"/>
    <x v="1"/>
    <n v="21.5"/>
    <m/>
    <m/>
    <m/>
    <m/>
  </r>
  <r>
    <x v="1"/>
    <s v="Edo"/>
    <x v="4"/>
    <x v="5"/>
    <s v="Surgery"/>
    <x v="0"/>
    <n v="3"/>
    <x v="1"/>
    <n v="0"/>
    <n v="2.2999999999999998"/>
    <x v="1"/>
    <n v="6.8999999999999995"/>
    <m/>
    <m/>
    <m/>
    <m/>
  </r>
  <r>
    <x v="6"/>
    <s v="Edo"/>
    <x v="4"/>
    <x v="4"/>
    <s v="Medication"/>
    <x v="0"/>
    <n v="8"/>
    <x v="8"/>
    <n v="0"/>
    <n v="2.5"/>
    <x v="1"/>
    <n v="20"/>
    <m/>
    <m/>
    <m/>
    <m/>
  </r>
  <r>
    <x v="8"/>
    <s v="Edo"/>
    <x v="4"/>
    <x v="0"/>
    <s v="Delivery"/>
    <x v="0"/>
    <n v="6"/>
    <x v="6"/>
    <n v="1"/>
    <n v="1.6"/>
    <x v="8"/>
    <n v="9.6000000000000014"/>
    <m/>
    <m/>
    <m/>
    <m/>
  </r>
  <r>
    <x v="5"/>
    <s v="Kaduna"/>
    <x v="6"/>
    <x v="4"/>
    <s v="Admission"/>
    <x v="1"/>
    <n v="6"/>
    <x v="6"/>
    <n v="0"/>
    <n v="2.1"/>
    <x v="1"/>
    <n v="12.600000000000001"/>
    <m/>
    <m/>
    <m/>
    <m/>
  </r>
  <r>
    <x v="1"/>
    <s v="Oyo"/>
    <x v="14"/>
    <x v="0"/>
    <s v="Lab Test"/>
    <x v="0"/>
    <n v="3"/>
    <x v="1"/>
    <n v="0"/>
    <n v="2.9"/>
    <x v="1"/>
    <n v="8.6999999999999993"/>
    <m/>
    <m/>
    <m/>
    <m/>
  </r>
  <r>
    <x v="7"/>
    <s v="Edo"/>
    <x v="4"/>
    <x v="1"/>
    <s v="Admission"/>
    <x v="1"/>
    <n v="7"/>
    <x v="6"/>
    <n v="0"/>
    <n v="0.9"/>
    <x v="1"/>
    <n v="6.3"/>
    <m/>
    <m/>
    <m/>
    <m/>
  </r>
  <r>
    <x v="5"/>
    <s v="Anambra"/>
    <x v="2"/>
    <x v="1"/>
    <s v="Consultation"/>
    <x v="0"/>
    <n v="7"/>
    <x v="6"/>
    <n v="0"/>
    <n v="2.8"/>
    <x v="1"/>
    <n v="19.599999999999998"/>
    <m/>
    <m/>
    <m/>
    <m/>
  </r>
  <r>
    <x v="3"/>
    <s v="Anambra"/>
    <x v="19"/>
    <x v="0"/>
    <s v="Surgery"/>
    <x v="1"/>
    <n v="4"/>
    <x v="2"/>
    <n v="0"/>
    <n v="3.4"/>
    <x v="1"/>
    <n v="13.6"/>
    <m/>
    <m/>
    <m/>
    <m/>
  </r>
  <r>
    <x v="1"/>
    <s v="Edo"/>
    <x v="4"/>
    <x v="0"/>
    <s v="Consultation"/>
    <x v="0"/>
    <n v="7"/>
    <x v="0"/>
    <n v="0"/>
    <n v="3.1"/>
    <x v="1"/>
    <n v="21.7"/>
    <m/>
    <m/>
    <m/>
    <m/>
  </r>
  <r>
    <x v="3"/>
    <s v="Lagos"/>
    <x v="15"/>
    <x v="4"/>
    <s v="Lab Test"/>
    <x v="0"/>
    <n v="6"/>
    <x v="0"/>
    <n v="0"/>
    <n v="3"/>
    <x v="1"/>
    <n v="18"/>
    <m/>
    <m/>
    <m/>
    <m/>
  </r>
  <r>
    <x v="1"/>
    <s v="Delta"/>
    <x v="12"/>
    <x v="3"/>
    <s v="Lab Test"/>
    <x v="0"/>
    <n v="7"/>
    <x v="6"/>
    <n v="0"/>
    <n v="1.6"/>
    <x v="1"/>
    <n v="11.200000000000001"/>
    <m/>
    <m/>
    <m/>
    <m/>
  </r>
  <r>
    <x v="11"/>
    <s v="Oyo"/>
    <x v="14"/>
    <x v="5"/>
    <s v="Consultation"/>
    <x v="1"/>
    <n v="4"/>
    <x v="2"/>
    <n v="0"/>
    <n v="3.7"/>
    <x v="1"/>
    <n v="14.8"/>
    <m/>
    <m/>
    <m/>
    <m/>
  </r>
  <r>
    <x v="8"/>
    <s v="Edo"/>
    <x v="4"/>
    <x v="2"/>
    <s v="Delivery"/>
    <x v="1"/>
    <n v="5"/>
    <x v="1"/>
    <n v="0"/>
    <n v="2.2999999999999998"/>
    <x v="1"/>
    <n v="11.5"/>
    <m/>
    <m/>
    <m/>
    <m/>
  </r>
  <r>
    <x v="2"/>
    <s v="Lagos"/>
    <x v="3"/>
    <x v="1"/>
    <s v="Consultation"/>
    <x v="1"/>
    <n v="4"/>
    <x v="4"/>
    <n v="0"/>
    <n v="3.5"/>
    <x v="1"/>
    <n v="14"/>
    <m/>
    <m/>
    <m/>
    <m/>
  </r>
  <r>
    <x v="9"/>
    <s v="Borno"/>
    <x v="9"/>
    <x v="2"/>
    <s v="Consultation"/>
    <x v="1"/>
    <n v="4"/>
    <x v="1"/>
    <n v="0"/>
    <n v="2.8"/>
    <x v="1"/>
    <n v="11.2"/>
    <m/>
    <m/>
    <m/>
    <m/>
  </r>
  <r>
    <x v="9"/>
    <s v="Borno"/>
    <x v="9"/>
    <x v="4"/>
    <s v="Surgery"/>
    <x v="0"/>
    <n v="6"/>
    <x v="6"/>
    <n v="0"/>
    <n v="1.5"/>
    <x v="1"/>
    <n v="9"/>
    <m/>
    <m/>
    <m/>
    <m/>
  </r>
  <r>
    <x v="8"/>
    <s v="Oyo"/>
    <x v="17"/>
    <x v="1"/>
    <s v="Delivery"/>
    <x v="1"/>
    <n v="3"/>
    <x v="4"/>
    <n v="0"/>
    <n v="1.7"/>
    <x v="1"/>
    <n v="5.0999999999999996"/>
    <m/>
    <m/>
    <m/>
    <m/>
  </r>
  <r>
    <x v="6"/>
    <s v="Rivers"/>
    <x v="10"/>
    <x v="4"/>
    <s v="Delivery"/>
    <x v="0"/>
    <n v="4"/>
    <x v="1"/>
    <n v="0"/>
    <n v="2.6"/>
    <x v="1"/>
    <n v="10.4"/>
    <m/>
    <m/>
    <m/>
    <m/>
  </r>
  <r>
    <x v="1"/>
    <s v="Delta"/>
    <x v="0"/>
    <x v="5"/>
    <s v="Consultation"/>
    <x v="1"/>
    <n v="6"/>
    <x v="6"/>
    <n v="0"/>
    <n v="2.4"/>
    <x v="1"/>
    <n v="14.399999999999999"/>
    <m/>
    <m/>
    <m/>
    <m/>
  </r>
  <r>
    <x v="3"/>
    <s v="Oyo"/>
    <x v="17"/>
    <x v="2"/>
    <s v="Lab Test"/>
    <x v="0"/>
    <n v="4"/>
    <x v="2"/>
    <n v="1"/>
    <n v="4.5"/>
    <x v="3"/>
    <n v="18"/>
    <m/>
    <m/>
    <m/>
    <m/>
  </r>
  <r>
    <x v="5"/>
    <s v="FCT"/>
    <x v="16"/>
    <x v="3"/>
    <s v="Medication"/>
    <x v="0"/>
    <n v="2"/>
    <x v="4"/>
    <n v="0"/>
    <n v="1.9"/>
    <x v="1"/>
    <n v="3.8"/>
    <m/>
    <m/>
    <m/>
    <m/>
  </r>
  <r>
    <x v="1"/>
    <s v="Lagos"/>
    <x v="15"/>
    <x v="2"/>
    <s v="Lab Test"/>
    <x v="1"/>
    <n v="2"/>
    <x v="4"/>
    <n v="0"/>
    <n v="5.9"/>
    <x v="1"/>
    <n v="11.8"/>
    <m/>
    <m/>
    <m/>
    <m/>
  </r>
  <r>
    <x v="7"/>
    <s v="Edo"/>
    <x v="4"/>
    <x v="2"/>
    <s v="Delivery"/>
    <x v="0"/>
    <n v="5"/>
    <x v="2"/>
    <n v="0"/>
    <n v="3.3"/>
    <x v="1"/>
    <n v="16.5"/>
    <m/>
    <m/>
    <m/>
    <m/>
  </r>
  <r>
    <x v="1"/>
    <s v="FCT"/>
    <x v="1"/>
    <x v="1"/>
    <s v="Medication"/>
    <x v="1"/>
    <n v="5"/>
    <x v="0"/>
    <n v="1"/>
    <n v="2.1"/>
    <x v="0"/>
    <n v="10.5"/>
    <m/>
    <m/>
    <m/>
    <m/>
  </r>
  <r>
    <x v="5"/>
    <s v="Kano"/>
    <x v="8"/>
    <x v="2"/>
    <s v="Surgery"/>
    <x v="1"/>
    <n v="7"/>
    <x v="8"/>
    <n v="0"/>
    <n v="3.2"/>
    <x v="1"/>
    <n v="22.400000000000002"/>
    <m/>
    <m/>
    <m/>
    <m/>
  </r>
  <r>
    <x v="10"/>
    <s v="Kaduna"/>
    <x v="6"/>
    <x v="1"/>
    <s v="Consultation"/>
    <x v="1"/>
    <n v="7"/>
    <x v="6"/>
    <n v="0"/>
    <n v="2.6"/>
    <x v="1"/>
    <n v="18.2"/>
    <m/>
    <m/>
    <m/>
    <m/>
  </r>
  <r>
    <x v="5"/>
    <s v="Edo"/>
    <x v="11"/>
    <x v="3"/>
    <s v="Surgery"/>
    <x v="1"/>
    <n v="5"/>
    <x v="0"/>
    <n v="1"/>
    <n v="3.6"/>
    <x v="0"/>
    <n v="18"/>
    <m/>
    <m/>
    <m/>
    <m/>
  </r>
  <r>
    <x v="11"/>
    <s v="Kaduna"/>
    <x v="5"/>
    <x v="0"/>
    <s v="Surgery"/>
    <x v="1"/>
    <n v="2"/>
    <x v="4"/>
    <n v="0"/>
    <n v="2.2000000000000002"/>
    <x v="1"/>
    <n v="4.4000000000000004"/>
    <m/>
    <m/>
    <m/>
    <m/>
  </r>
  <r>
    <x v="9"/>
    <s v="FCT"/>
    <x v="1"/>
    <x v="0"/>
    <s v="Delivery"/>
    <x v="0"/>
    <n v="5"/>
    <x v="0"/>
    <n v="0"/>
    <n v="2.7"/>
    <x v="1"/>
    <n v="13.5"/>
    <m/>
    <m/>
    <m/>
    <m/>
  </r>
  <r>
    <x v="0"/>
    <s v="Rivers"/>
    <x v="18"/>
    <x v="3"/>
    <s v="Delivery"/>
    <x v="1"/>
    <n v="7"/>
    <x v="8"/>
    <n v="0"/>
    <n v="3.6"/>
    <x v="1"/>
    <n v="25.2"/>
    <m/>
    <m/>
    <m/>
    <m/>
  </r>
  <r>
    <x v="5"/>
    <s v="Delta"/>
    <x v="0"/>
    <x v="2"/>
    <s v="Delivery"/>
    <x v="1"/>
    <n v="5"/>
    <x v="2"/>
    <n v="0"/>
    <n v="3.5"/>
    <x v="1"/>
    <n v="17.5"/>
    <m/>
    <m/>
    <m/>
    <m/>
  </r>
  <r>
    <x v="11"/>
    <s v="Delta"/>
    <x v="12"/>
    <x v="0"/>
    <s v="Surgery"/>
    <x v="0"/>
    <n v="2"/>
    <x v="4"/>
    <n v="0"/>
    <n v="-0.3"/>
    <x v="1"/>
    <n v="-0.6"/>
    <m/>
    <m/>
    <m/>
    <m/>
  </r>
  <r>
    <x v="11"/>
    <s v="Rivers"/>
    <x v="18"/>
    <x v="1"/>
    <s v="Surgery"/>
    <x v="0"/>
    <n v="2"/>
    <x v="4"/>
    <n v="0"/>
    <n v="4.2"/>
    <x v="1"/>
    <n v="8.4"/>
    <m/>
    <m/>
    <m/>
    <m/>
  </r>
  <r>
    <x v="0"/>
    <s v="FCT"/>
    <x v="1"/>
    <x v="3"/>
    <s v="Surgery"/>
    <x v="0"/>
    <n v="6"/>
    <x v="6"/>
    <n v="0"/>
    <n v="2.9"/>
    <x v="1"/>
    <n v="17.399999999999999"/>
    <m/>
    <m/>
    <m/>
    <m/>
  </r>
  <r>
    <x v="5"/>
    <s v="FCT"/>
    <x v="1"/>
    <x v="1"/>
    <s v="Delivery"/>
    <x v="0"/>
    <n v="11"/>
    <x v="9"/>
    <n v="1"/>
    <n v="3.1"/>
    <x v="17"/>
    <n v="34.1"/>
    <m/>
    <m/>
    <m/>
    <m/>
  </r>
  <r>
    <x v="6"/>
    <s v="Edo"/>
    <x v="11"/>
    <x v="0"/>
    <s v="Delivery"/>
    <x v="1"/>
    <n v="6"/>
    <x v="6"/>
    <n v="0"/>
    <n v="3.2"/>
    <x v="1"/>
    <n v="19.200000000000003"/>
    <m/>
    <m/>
    <m/>
    <m/>
  </r>
  <r>
    <x v="4"/>
    <s v="Kaduna"/>
    <x v="6"/>
    <x v="3"/>
    <s v="Medication"/>
    <x v="1"/>
    <n v="4"/>
    <x v="2"/>
    <n v="0"/>
    <n v="4.2"/>
    <x v="1"/>
    <n v="16.8"/>
    <m/>
    <m/>
    <m/>
    <m/>
  </r>
  <r>
    <x v="8"/>
    <s v="Kaduna"/>
    <x v="6"/>
    <x v="3"/>
    <s v="Lab Test"/>
    <x v="1"/>
    <n v="4"/>
    <x v="2"/>
    <n v="0"/>
    <n v="2.1"/>
    <x v="1"/>
    <n v="8.4"/>
    <m/>
    <m/>
    <m/>
    <m/>
  </r>
  <r>
    <x v="1"/>
    <s v="Kano"/>
    <x v="7"/>
    <x v="4"/>
    <s v="Lab Test"/>
    <x v="1"/>
    <n v="5"/>
    <x v="0"/>
    <n v="0"/>
    <n v="3.3"/>
    <x v="1"/>
    <n v="16.5"/>
    <m/>
    <m/>
    <m/>
    <m/>
  </r>
  <r>
    <x v="11"/>
    <s v="Kaduna"/>
    <x v="5"/>
    <x v="1"/>
    <s v="Consultation"/>
    <x v="0"/>
    <n v="6"/>
    <x v="6"/>
    <n v="2"/>
    <n v="4"/>
    <x v="4"/>
    <n v="24"/>
    <m/>
    <m/>
    <m/>
    <m/>
  </r>
  <r>
    <x v="6"/>
    <s v="Kaduna"/>
    <x v="6"/>
    <x v="0"/>
    <s v="Admission"/>
    <x v="0"/>
    <n v="2"/>
    <x v="5"/>
    <n v="0"/>
    <n v="1.3"/>
    <x v="1"/>
    <n v="2.6"/>
    <m/>
    <m/>
    <m/>
    <m/>
  </r>
  <r>
    <x v="11"/>
    <s v="Lagos"/>
    <x v="3"/>
    <x v="5"/>
    <s v="Delivery"/>
    <x v="0"/>
    <n v="11"/>
    <x v="7"/>
    <n v="0"/>
    <n v="0.6"/>
    <x v="1"/>
    <n v="6.6"/>
    <m/>
    <m/>
    <m/>
    <m/>
  </r>
  <r>
    <x v="9"/>
    <s v="Kano"/>
    <x v="7"/>
    <x v="2"/>
    <s v="Lab Test"/>
    <x v="1"/>
    <n v="5"/>
    <x v="2"/>
    <n v="0"/>
    <n v="3.2"/>
    <x v="1"/>
    <n v="16"/>
    <m/>
    <m/>
    <m/>
    <m/>
  </r>
  <r>
    <x v="2"/>
    <s v="Edo"/>
    <x v="4"/>
    <x v="3"/>
    <s v="Surgery"/>
    <x v="0"/>
    <n v="4"/>
    <x v="2"/>
    <n v="0"/>
    <n v="2.2999999999999998"/>
    <x v="1"/>
    <n v="9.1999999999999993"/>
    <m/>
    <m/>
    <m/>
    <m/>
  </r>
  <r>
    <x v="8"/>
    <s v="Oyo"/>
    <x v="14"/>
    <x v="3"/>
    <s v="Medication"/>
    <x v="0"/>
    <n v="4"/>
    <x v="2"/>
    <n v="1"/>
    <n v="2.6"/>
    <x v="3"/>
    <n v="10.4"/>
    <m/>
    <m/>
    <m/>
    <m/>
  </r>
  <r>
    <x v="10"/>
    <s v="Anambra"/>
    <x v="19"/>
    <x v="3"/>
    <s v="Surgery"/>
    <x v="0"/>
    <n v="3"/>
    <x v="1"/>
    <n v="0"/>
    <n v="2.1"/>
    <x v="1"/>
    <n v="6.3000000000000007"/>
    <m/>
    <m/>
    <m/>
    <m/>
  </r>
  <r>
    <x v="0"/>
    <s v="Delta"/>
    <x v="0"/>
    <x v="3"/>
    <s v="Admission"/>
    <x v="0"/>
    <n v="6"/>
    <x v="0"/>
    <n v="0"/>
    <n v="2.2999999999999998"/>
    <x v="1"/>
    <n v="13.799999999999999"/>
    <m/>
    <m/>
    <m/>
    <m/>
  </r>
  <r>
    <x v="7"/>
    <s v="Oyo"/>
    <x v="17"/>
    <x v="4"/>
    <s v="Medication"/>
    <x v="0"/>
    <n v="4"/>
    <x v="2"/>
    <n v="0"/>
    <n v="2.9"/>
    <x v="1"/>
    <n v="11.6"/>
    <m/>
    <m/>
    <m/>
    <m/>
  </r>
  <r>
    <x v="6"/>
    <s v="Edo"/>
    <x v="4"/>
    <x v="5"/>
    <s v="Delivery"/>
    <x v="1"/>
    <n v="8"/>
    <x v="3"/>
    <n v="0"/>
    <n v="3.3"/>
    <x v="1"/>
    <n v="26.4"/>
    <m/>
    <m/>
    <m/>
    <m/>
  </r>
  <r>
    <x v="9"/>
    <s v="Edo"/>
    <x v="11"/>
    <x v="4"/>
    <s v="Lab Test"/>
    <x v="0"/>
    <n v="5"/>
    <x v="2"/>
    <n v="0"/>
    <n v="3.1"/>
    <x v="1"/>
    <n v="15.5"/>
    <m/>
    <m/>
    <m/>
    <m/>
  </r>
  <r>
    <x v="10"/>
    <s v="FCT"/>
    <x v="16"/>
    <x v="0"/>
    <s v="Admission"/>
    <x v="1"/>
    <n v="5"/>
    <x v="0"/>
    <n v="1"/>
    <n v="2.9"/>
    <x v="0"/>
    <n v="14.5"/>
    <m/>
    <m/>
    <m/>
    <m/>
  </r>
  <r>
    <x v="6"/>
    <s v="Edo"/>
    <x v="11"/>
    <x v="3"/>
    <s v="Consultation"/>
    <x v="1"/>
    <n v="6"/>
    <x v="6"/>
    <n v="0"/>
    <n v="1.2"/>
    <x v="1"/>
    <n v="7.1999999999999993"/>
    <m/>
    <m/>
    <m/>
    <m/>
  </r>
  <r>
    <x v="7"/>
    <s v="Kaduna"/>
    <x v="6"/>
    <x v="0"/>
    <s v="Lab Test"/>
    <x v="1"/>
    <n v="4"/>
    <x v="2"/>
    <n v="1"/>
    <n v="2.2999999999999998"/>
    <x v="3"/>
    <n v="9.1999999999999993"/>
    <m/>
    <m/>
    <m/>
    <m/>
  </r>
  <r>
    <x v="7"/>
    <s v="Delta"/>
    <x v="12"/>
    <x v="2"/>
    <s v="Surgery"/>
    <x v="0"/>
    <n v="5"/>
    <x v="0"/>
    <n v="1"/>
    <n v="2.9"/>
    <x v="0"/>
    <n v="14.5"/>
    <m/>
    <m/>
    <m/>
    <m/>
  </r>
  <r>
    <x v="1"/>
    <s v="Kaduna"/>
    <x v="5"/>
    <x v="4"/>
    <s v="Delivery"/>
    <x v="1"/>
    <n v="5"/>
    <x v="0"/>
    <n v="0"/>
    <n v="3.8"/>
    <x v="1"/>
    <n v="19"/>
    <m/>
    <m/>
    <m/>
    <m/>
  </r>
  <r>
    <x v="10"/>
    <s v="Edo"/>
    <x v="4"/>
    <x v="4"/>
    <s v="Admission"/>
    <x v="1"/>
    <n v="4"/>
    <x v="2"/>
    <n v="0"/>
    <n v="1"/>
    <x v="1"/>
    <n v="4"/>
    <m/>
    <m/>
    <m/>
    <m/>
  </r>
  <r>
    <x v="10"/>
    <s v="FCT"/>
    <x v="16"/>
    <x v="4"/>
    <s v="Lab Test"/>
    <x v="0"/>
    <n v="8"/>
    <x v="8"/>
    <n v="1"/>
    <n v="3.5"/>
    <x v="2"/>
    <n v="28"/>
    <m/>
    <m/>
    <m/>
    <m/>
  </r>
  <r>
    <x v="3"/>
    <s v="Edo"/>
    <x v="11"/>
    <x v="5"/>
    <s v="Delivery"/>
    <x v="0"/>
    <n v="4"/>
    <x v="2"/>
    <n v="0"/>
    <n v="4.7"/>
    <x v="1"/>
    <n v="18.8"/>
    <m/>
    <m/>
    <m/>
    <m/>
  </r>
  <r>
    <x v="1"/>
    <s v="Lagos"/>
    <x v="15"/>
    <x v="3"/>
    <s v="Lab Test"/>
    <x v="1"/>
    <n v="4"/>
    <x v="1"/>
    <n v="0"/>
    <n v="2.1"/>
    <x v="1"/>
    <n v="8.4"/>
    <m/>
    <m/>
    <m/>
    <m/>
  </r>
  <r>
    <x v="8"/>
    <s v="Kaduna"/>
    <x v="6"/>
    <x v="0"/>
    <s v="Surgery"/>
    <x v="1"/>
    <n v="8"/>
    <x v="3"/>
    <n v="0"/>
    <n v="2"/>
    <x v="1"/>
    <n v="16"/>
    <m/>
    <m/>
    <m/>
    <m/>
  </r>
  <r>
    <x v="0"/>
    <s v="Kaduna"/>
    <x v="6"/>
    <x v="4"/>
    <s v="Delivery"/>
    <x v="1"/>
    <n v="2"/>
    <x v="4"/>
    <n v="0"/>
    <n v="3.5"/>
    <x v="1"/>
    <n v="7"/>
    <m/>
    <m/>
    <m/>
    <m/>
  </r>
  <r>
    <x v="9"/>
    <s v="Kaduna"/>
    <x v="5"/>
    <x v="0"/>
    <s v="Medication"/>
    <x v="1"/>
    <n v="8"/>
    <x v="3"/>
    <n v="1"/>
    <n v="3.3"/>
    <x v="2"/>
    <n v="26.4"/>
    <m/>
    <m/>
    <m/>
    <m/>
  </r>
  <r>
    <x v="2"/>
    <s v="Delta"/>
    <x v="0"/>
    <x v="0"/>
    <s v="Delivery"/>
    <x v="1"/>
    <n v="7"/>
    <x v="8"/>
    <n v="0"/>
    <n v="4.7"/>
    <x v="1"/>
    <n v="32.9"/>
    <m/>
    <m/>
    <m/>
    <m/>
  </r>
  <r>
    <x v="7"/>
    <s v="Anambra"/>
    <x v="2"/>
    <x v="3"/>
    <s v="Delivery"/>
    <x v="0"/>
    <n v="7"/>
    <x v="8"/>
    <n v="1"/>
    <n v="4.2"/>
    <x v="5"/>
    <n v="29.400000000000002"/>
    <m/>
    <m/>
    <m/>
    <m/>
  </r>
  <r>
    <x v="1"/>
    <s v="Rivers"/>
    <x v="18"/>
    <x v="1"/>
    <s v="Admission"/>
    <x v="1"/>
    <n v="2"/>
    <x v="5"/>
    <n v="0"/>
    <n v="3"/>
    <x v="1"/>
    <n v="6"/>
    <m/>
    <m/>
    <m/>
    <m/>
  </r>
  <r>
    <x v="5"/>
    <s v="Kaduna"/>
    <x v="6"/>
    <x v="0"/>
    <s v="Surgery"/>
    <x v="1"/>
    <n v="3"/>
    <x v="1"/>
    <n v="0"/>
    <n v="3.5"/>
    <x v="1"/>
    <n v="10.5"/>
    <m/>
    <m/>
    <m/>
    <m/>
  </r>
  <r>
    <x v="9"/>
    <s v="Delta"/>
    <x v="0"/>
    <x v="1"/>
    <s v="Lab Test"/>
    <x v="1"/>
    <n v="6"/>
    <x v="0"/>
    <n v="0"/>
    <n v="3.6"/>
    <x v="1"/>
    <n v="21.6"/>
    <m/>
    <m/>
    <m/>
    <m/>
  </r>
  <r>
    <x v="8"/>
    <s v="Kano"/>
    <x v="8"/>
    <x v="2"/>
    <s v="Admission"/>
    <x v="0"/>
    <n v="3"/>
    <x v="1"/>
    <n v="0"/>
    <n v="3.4"/>
    <x v="1"/>
    <n v="10.199999999999999"/>
    <m/>
    <m/>
    <m/>
    <m/>
  </r>
  <r>
    <x v="10"/>
    <s v="Oyo"/>
    <x v="14"/>
    <x v="5"/>
    <s v="Delivery"/>
    <x v="1"/>
    <n v="4"/>
    <x v="1"/>
    <n v="0"/>
    <n v="1.6"/>
    <x v="1"/>
    <n v="6.4"/>
    <m/>
    <m/>
    <m/>
    <m/>
  </r>
  <r>
    <x v="1"/>
    <s v="Lagos"/>
    <x v="15"/>
    <x v="1"/>
    <s v="Admission"/>
    <x v="1"/>
    <n v="3"/>
    <x v="1"/>
    <n v="0"/>
    <n v="2.4"/>
    <x v="1"/>
    <n v="7.1999999999999993"/>
    <m/>
    <m/>
    <m/>
    <m/>
  </r>
  <r>
    <x v="8"/>
    <s v="Oyo"/>
    <x v="14"/>
    <x v="5"/>
    <s v="Surgery"/>
    <x v="0"/>
    <n v="5"/>
    <x v="0"/>
    <n v="0"/>
    <n v="2.2999999999999998"/>
    <x v="1"/>
    <n v="11.5"/>
    <m/>
    <m/>
    <m/>
    <m/>
  </r>
  <r>
    <x v="10"/>
    <s v="FCT"/>
    <x v="16"/>
    <x v="0"/>
    <s v="Lab Test"/>
    <x v="1"/>
    <n v="3"/>
    <x v="4"/>
    <n v="0"/>
    <n v="1.4"/>
    <x v="1"/>
    <n v="4.1999999999999993"/>
    <m/>
    <m/>
    <m/>
    <m/>
  </r>
  <r>
    <x v="2"/>
    <s v="Borno"/>
    <x v="9"/>
    <x v="0"/>
    <s v="Delivery"/>
    <x v="1"/>
    <n v="3"/>
    <x v="1"/>
    <n v="0"/>
    <n v="4.0999999999999996"/>
    <x v="1"/>
    <n v="12.299999999999999"/>
    <m/>
    <m/>
    <m/>
    <m/>
  </r>
  <r>
    <x v="2"/>
    <s v="FCT"/>
    <x v="1"/>
    <x v="5"/>
    <s v="Admission"/>
    <x v="1"/>
    <n v="2"/>
    <x v="4"/>
    <n v="0"/>
    <n v="3.1"/>
    <x v="1"/>
    <n v="6.2"/>
    <m/>
    <m/>
    <m/>
    <m/>
  </r>
  <r>
    <x v="2"/>
    <s v="Edo"/>
    <x v="4"/>
    <x v="3"/>
    <s v="Consultation"/>
    <x v="0"/>
    <n v="6"/>
    <x v="6"/>
    <n v="1"/>
    <n v="3.5"/>
    <x v="8"/>
    <n v="21"/>
    <m/>
    <m/>
    <m/>
    <m/>
  </r>
  <r>
    <x v="5"/>
    <s v="Anambra"/>
    <x v="19"/>
    <x v="0"/>
    <s v="Delivery"/>
    <x v="0"/>
    <n v="4"/>
    <x v="1"/>
    <n v="0"/>
    <n v="4.9000000000000004"/>
    <x v="1"/>
    <n v="19.600000000000001"/>
    <m/>
    <m/>
    <m/>
    <m/>
  </r>
  <r>
    <x v="2"/>
    <s v="Edo"/>
    <x v="11"/>
    <x v="2"/>
    <s v="Medication"/>
    <x v="1"/>
    <n v="7"/>
    <x v="8"/>
    <n v="0"/>
    <n v="3.3"/>
    <x v="1"/>
    <n v="23.099999999999998"/>
    <m/>
    <m/>
    <m/>
    <m/>
  </r>
  <r>
    <x v="11"/>
    <s v="FCT"/>
    <x v="16"/>
    <x v="3"/>
    <s v="Admission"/>
    <x v="0"/>
    <n v="4"/>
    <x v="2"/>
    <n v="0"/>
    <n v="3"/>
    <x v="1"/>
    <n v="12"/>
    <m/>
    <m/>
    <m/>
    <m/>
  </r>
  <r>
    <x v="6"/>
    <s v="Kaduna"/>
    <x v="5"/>
    <x v="2"/>
    <s v="Admission"/>
    <x v="0"/>
    <n v="2"/>
    <x v="4"/>
    <n v="0"/>
    <n v="3.2"/>
    <x v="1"/>
    <n v="6.4"/>
    <m/>
    <m/>
    <m/>
    <m/>
  </r>
  <r>
    <x v="4"/>
    <s v="FCT"/>
    <x v="1"/>
    <x v="4"/>
    <s v="Delivery"/>
    <x v="1"/>
    <n v="3"/>
    <x v="1"/>
    <n v="0"/>
    <n v="1.8"/>
    <x v="1"/>
    <n v="5.4"/>
    <m/>
    <m/>
    <m/>
    <m/>
  </r>
  <r>
    <x v="4"/>
    <s v="Borno"/>
    <x v="13"/>
    <x v="3"/>
    <s v="Lab Test"/>
    <x v="0"/>
    <n v="5"/>
    <x v="0"/>
    <n v="0"/>
    <n v="3.4"/>
    <x v="1"/>
    <n v="17"/>
    <m/>
    <m/>
    <m/>
    <m/>
  </r>
  <r>
    <x v="0"/>
    <s v="Edo"/>
    <x v="11"/>
    <x v="2"/>
    <s v="Consultation"/>
    <x v="1"/>
    <n v="3"/>
    <x v="1"/>
    <n v="0"/>
    <n v="2.6"/>
    <x v="1"/>
    <n v="7.8000000000000007"/>
    <m/>
    <m/>
    <m/>
    <m/>
  </r>
  <r>
    <x v="0"/>
    <s v="Lagos"/>
    <x v="15"/>
    <x v="5"/>
    <s v="Medication"/>
    <x v="0"/>
    <n v="3"/>
    <x v="1"/>
    <n v="0"/>
    <n v="3.3"/>
    <x v="1"/>
    <n v="9.8999999999999986"/>
    <m/>
    <m/>
    <m/>
    <m/>
  </r>
  <r>
    <x v="0"/>
    <s v="Delta"/>
    <x v="12"/>
    <x v="4"/>
    <s v="Lab Test"/>
    <x v="0"/>
    <n v="6"/>
    <x v="0"/>
    <n v="0"/>
    <n v="3.8"/>
    <x v="1"/>
    <n v="22.799999999999997"/>
    <m/>
    <m/>
    <m/>
    <m/>
  </r>
  <r>
    <x v="9"/>
    <s v="Rivers"/>
    <x v="18"/>
    <x v="5"/>
    <s v="Lab Test"/>
    <x v="0"/>
    <n v="6"/>
    <x v="6"/>
    <n v="0"/>
    <n v="4.9000000000000004"/>
    <x v="1"/>
    <n v="29.400000000000002"/>
    <m/>
    <m/>
    <m/>
    <m/>
  </r>
  <r>
    <x v="3"/>
    <s v="Lagos"/>
    <x v="3"/>
    <x v="0"/>
    <s v="Surgery"/>
    <x v="0"/>
    <n v="4"/>
    <x v="2"/>
    <n v="0"/>
    <n v="2.9"/>
    <x v="1"/>
    <n v="11.6"/>
    <m/>
    <m/>
    <m/>
    <m/>
  </r>
  <r>
    <x v="7"/>
    <s v="Lagos"/>
    <x v="15"/>
    <x v="2"/>
    <s v="Surgery"/>
    <x v="0"/>
    <n v="6"/>
    <x v="6"/>
    <n v="0"/>
    <n v="1.3"/>
    <x v="1"/>
    <n v="7.8000000000000007"/>
    <m/>
    <m/>
    <m/>
    <m/>
  </r>
  <r>
    <x v="5"/>
    <s v="Delta"/>
    <x v="12"/>
    <x v="5"/>
    <s v="Medication"/>
    <x v="1"/>
    <n v="7"/>
    <x v="8"/>
    <n v="2"/>
    <n v="2.6"/>
    <x v="15"/>
    <n v="18.2"/>
    <m/>
    <m/>
    <m/>
    <m/>
  </r>
  <r>
    <x v="0"/>
    <s v="Lagos"/>
    <x v="15"/>
    <x v="5"/>
    <s v="Delivery"/>
    <x v="0"/>
    <n v="5"/>
    <x v="2"/>
    <n v="0"/>
    <n v="3.7"/>
    <x v="1"/>
    <n v="18.5"/>
    <m/>
    <m/>
    <m/>
    <m/>
  </r>
  <r>
    <x v="5"/>
    <s v="Rivers"/>
    <x v="18"/>
    <x v="1"/>
    <s v="Consultation"/>
    <x v="0"/>
    <n v="5"/>
    <x v="0"/>
    <n v="1"/>
    <n v="3.5"/>
    <x v="0"/>
    <n v="17.5"/>
    <m/>
    <m/>
    <m/>
    <m/>
  </r>
  <r>
    <x v="3"/>
    <s v="Lagos"/>
    <x v="15"/>
    <x v="0"/>
    <s v="Lab Test"/>
    <x v="1"/>
    <n v="4"/>
    <x v="2"/>
    <n v="1"/>
    <n v="2.7"/>
    <x v="3"/>
    <n v="10.8"/>
    <m/>
    <m/>
    <m/>
    <m/>
  </r>
  <r>
    <x v="9"/>
    <s v="Borno"/>
    <x v="13"/>
    <x v="0"/>
    <s v="Medication"/>
    <x v="1"/>
    <n v="3"/>
    <x v="1"/>
    <n v="0"/>
    <n v="3.1"/>
    <x v="1"/>
    <n v="9.3000000000000007"/>
    <m/>
    <m/>
    <m/>
    <m/>
  </r>
  <r>
    <x v="8"/>
    <s v="Edo"/>
    <x v="11"/>
    <x v="3"/>
    <s v="Surgery"/>
    <x v="1"/>
    <n v="5"/>
    <x v="2"/>
    <n v="0"/>
    <n v="2.2999999999999998"/>
    <x v="1"/>
    <n v="11.5"/>
    <m/>
    <m/>
    <m/>
    <m/>
  </r>
  <r>
    <x v="10"/>
    <s v="Kaduna"/>
    <x v="6"/>
    <x v="0"/>
    <s v="Admission"/>
    <x v="0"/>
    <n v="6"/>
    <x v="2"/>
    <n v="0"/>
    <n v="2.7"/>
    <x v="1"/>
    <n v="16.200000000000003"/>
    <m/>
    <m/>
    <m/>
    <m/>
  </r>
  <r>
    <x v="4"/>
    <s v="Kaduna"/>
    <x v="6"/>
    <x v="5"/>
    <s v="Consultation"/>
    <x v="1"/>
    <n v="4"/>
    <x v="2"/>
    <n v="0"/>
    <n v="2.2999999999999998"/>
    <x v="1"/>
    <n v="9.1999999999999993"/>
    <m/>
    <m/>
    <m/>
    <m/>
  </r>
  <r>
    <x v="8"/>
    <s v="Rivers"/>
    <x v="10"/>
    <x v="3"/>
    <s v="Consultation"/>
    <x v="1"/>
    <n v="5"/>
    <x v="2"/>
    <n v="2"/>
    <n v="2.7"/>
    <x v="14"/>
    <n v="13.5"/>
    <m/>
    <m/>
    <m/>
    <m/>
  </r>
  <r>
    <x v="2"/>
    <s v="Kaduna"/>
    <x v="5"/>
    <x v="5"/>
    <s v="Medication"/>
    <x v="0"/>
    <n v="3"/>
    <x v="4"/>
    <n v="0"/>
    <n v="3"/>
    <x v="1"/>
    <n v="9"/>
    <m/>
    <m/>
    <m/>
    <m/>
  </r>
  <r>
    <x v="10"/>
    <s v="Rivers"/>
    <x v="10"/>
    <x v="5"/>
    <s v="Medication"/>
    <x v="0"/>
    <n v="12"/>
    <x v="10"/>
    <n v="0"/>
    <n v="4.3"/>
    <x v="1"/>
    <n v="51.599999999999994"/>
    <m/>
    <m/>
    <m/>
    <m/>
  </r>
  <r>
    <x v="11"/>
    <s v="Anambra"/>
    <x v="2"/>
    <x v="2"/>
    <s v="Lab Test"/>
    <x v="1"/>
    <n v="3"/>
    <x v="1"/>
    <n v="0"/>
    <n v="3.1"/>
    <x v="1"/>
    <n v="9.3000000000000007"/>
    <m/>
    <m/>
    <m/>
    <m/>
  </r>
  <r>
    <x v="10"/>
    <s v="Lagos"/>
    <x v="3"/>
    <x v="0"/>
    <s v="Admission"/>
    <x v="0"/>
    <n v="4"/>
    <x v="4"/>
    <n v="0"/>
    <n v="2.4"/>
    <x v="1"/>
    <n v="9.6"/>
    <m/>
    <m/>
    <m/>
    <m/>
  </r>
  <r>
    <x v="2"/>
    <s v="Kano"/>
    <x v="7"/>
    <x v="3"/>
    <s v="Surgery"/>
    <x v="0"/>
    <n v="6"/>
    <x v="6"/>
    <n v="0"/>
    <n v="2.5"/>
    <x v="1"/>
    <n v="15"/>
    <m/>
    <m/>
    <m/>
    <m/>
  </r>
  <r>
    <x v="5"/>
    <s v="Kano"/>
    <x v="8"/>
    <x v="3"/>
    <s v="Delivery"/>
    <x v="1"/>
    <n v="8"/>
    <x v="6"/>
    <n v="0"/>
    <n v="1.1000000000000001"/>
    <x v="1"/>
    <n v="8.8000000000000007"/>
    <m/>
    <m/>
    <m/>
    <m/>
  </r>
  <r>
    <x v="10"/>
    <s v="Oyo"/>
    <x v="17"/>
    <x v="2"/>
    <s v="Lab Test"/>
    <x v="1"/>
    <n v="7"/>
    <x v="8"/>
    <n v="0"/>
    <n v="3.8"/>
    <x v="1"/>
    <n v="26.599999999999998"/>
    <m/>
    <m/>
    <m/>
    <m/>
  </r>
  <r>
    <x v="4"/>
    <s v="Anambra"/>
    <x v="2"/>
    <x v="2"/>
    <s v="Delivery"/>
    <x v="0"/>
    <n v="5"/>
    <x v="2"/>
    <n v="0"/>
    <n v="2.9"/>
    <x v="1"/>
    <n v="14.5"/>
    <m/>
    <m/>
    <m/>
    <m/>
  </r>
  <r>
    <x v="11"/>
    <s v="Edo"/>
    <x v="11"/>
    <x v="2"/>
    <s v="Surgery"/>
    <x v="0"/>
    <n v="8"/>
    <x v="3"/>
    <n v="1"/>
    <n v="2.2000000000000002"/>
    <x v="2"/>
    <n v="17.600000000000001"/>
    <m/>
    <m/>
    <m/>
    <m/>
  </r>
  <r>
    <x v="4"/>
    <s v="Borno"/>
    <x v="13"/>
    <x v="2"/>
    <s v="Delivery"/>
    <x v="0"/>
    <n v="6"/>
    <x v="6"/>
    <n v="0"/>
    <n v="1.7"/>
    <x v="1"/>
    <n v="10.199999999999999"/>
    <m/>
    <m/>
    <m/>
    <m/>
  </r>
  <r>
    <x v="1"/>
    <s v="Lagos"/>
    <x v="3"/>
    <x v="0"/>
    <s v="Admission"/>
    <x v="0"/>
    <n v="8"/>
    <x v="3"/>
    <n v="0"/>
    <n v="3.1"/>
    <x v="1"/>
    <n v="24.8"/>
    <m/>
    <m/>
    <m/>
    <m/>
  </r>
  <r>
    <x v="2"/>
    <s v="Edo"/>
    <x v="4"/>
    <x v="3"/>
    <s v="Surgery"/>
    <x v="0"/>
    <n v="4"/>
    <x v="2"/>
    <n v="0"/>
    <n v="1.7"/>
    <x v="1"/>
    <n v="6.8"/>
    <m/>
    <m/>
    <m/>
    <m/>
  </r>
  <r>
    <x v="2"/>
    <s v="Rivers"/>
    <x v="18"/>
    <x v="0"/>
    <s v="Admission"/>
    <x v="1"/>
    <n v="6"/>
    <x v="1"/>
    <n v="0"/>
    <n v="3.9"/>
    <x v="1"/>
    <n v="23.4"/>
    <m/>
    <m/>
    <m/>
    <m/>
  </r>
  <r>
    <x v="1"/>
    <s v="Delta"/>
    <x v="0"/>
    <x v="1"/>
    <s v="Lab Test"/>
    <x v="0"/>
    <n v="6"/>
    <x v="0"/>
    <n v="1"/>
    <n v="2.5"/>
    <x v="8"/>
    <n v="15"/>
    <m/>
    <m/>
    <m/>
    <m/>
  </r>
  <r>
    <x v="9"/>
    <s v="FCT"/>
    <x v="1"/>
    <x v="5"/>
    <s v="Medication"/>
    <x v="0"/>
    <n v="4"/>
    <x v="2"/>
    <n v="0"/>
    <n v="2.6"/>
    <x v="1"/>
    <n v="10.4"/>
    <m/>
    <m/>
    <m/>
    <m/>
  </r>
  <r>
    <x v="10"/>
    <s v="Oyo"/>
    <x v="17"/>
    <x v="4"/>
    <s v="Admission"/>
    <x v="0"/>
    <n v="5"/>
    <x v="0"/>
    <n v="1"/>
    <n v="2.6"/>
    <x v="0"/>
    <n v="13"/>
    <m/>
    <m/>
    <m/>
    <m/>
  </r>
  <r>
    <x v="11"/>
    <s v="Edo"/>
    <x v="4"/>
    <x v="3"/>
    <s v="Consultation"/>
    <x v="0"/>
    <n v="6"/>
    <x v="6"/>
    <n v="0"/>
    <n v="3.5"/>
    <x v="1"/>
    <n v="21"/>
    <m/>
    <m/>
    <m/>
    <m/>
  </r>
  <r>
    <x v="2"/>
    <s v="Kano"/>
    <x v="7"/>
    <x v="0"/>
    <s v="Surgery"/>
    <x v="0"/>
    <n v="2"/>
    <x v="5"/>
    <n v="0"/>
    <n v="3.6"/>
    <x v="1"/>
    <n v="7.2"/>
    <m/>
    <m/>
    <m/>
    <m/>
  </r>
  <r>
    <x v="7"/>
    <s v="Borno"/>
    <x v="13"/>
    <x v="3"/>
    <s v="Delivery"/>
    <x v="0"/>
    <n v="7"/>
    <x v="8"/>
    <n v="1"/>
    <n v="0.3"/>
    <x v="5"/>
    <n v="2.1"/>
    <m/>
    <m/>
    <m/>
    <m/>
  </r>
  <r>
    <x v="1"/>
    <s v="Edo"/>
    <x v="4"/>
    <x v="4"/>
    <s v="Consultation"/>
    <x v="1"/>
    <n v="4"/>
    <x v="2"/>
    <n v="0"/>
    <n v="3"/>
    <x v="1"/>
    <n v="12"/>
    <m/>
    <m/>
    <m/>
    <m/>
  </r>
  <r>
    <x v="0"/>
    <s v="Kano"/>
    <x v="7"/>
    <x v="3"/>
    <s v="Delivery"/>
    <x v="0"/>
    <n v="6"/>
    <x v="0"/>
    <n v="1"/>
    <n v="2.2000000000000002"/>
    <x v="8"/>
    <n v="13.200000000000001"/>
    <m/>
    <m/>
    <m/>
    <m/>
  </r>
  <r>
    <x v="9"/>
    <s v="FCT"/>
    <x v="16"/>
    <x v="2"/>
    <s v="Delivery"/>
    <x v="0"/>
    <n v="4"/>
    <x v="1"/>
    <n v="0"/>
    <n v="3.2"/>
    <x v="1"/>
    <n v="12.8"/>
    <m/>
    <m/>
    <m/>
    <m/>
  </r>
  <r>
    <x v="9"/>
    <s v="Kaduna"/>
    <x v="6"/>
    <x v="2"/>
    <s v="Surgery"/>
    <x v="0"/>
    <n v="10"/>
    <x v="9"/>
    <n v="1"/>
    <n v="3.1"/>
    <x v="10"/>
    <n v="31"/>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299EAB-BE32-485C-8977-91FCBD46FFD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4" firstHeaderRow="1" firstDataRow="1" firstDataCol="1"/>
  <pivotFields count="13">
    <pivotField showAll="0"/>
    <pivotField showAll="0"/>
    <pivotField axis="axisRow" showAll="0" sortType="descending">
      <items count="21">
        <item x="17"/>
        <item x="2"/>
        <item x="8"/>
        <item x="0"/>
        <item x="5"/>
        <item x="10"/>
        <item x="4"/>
        <item x="15"/>
        <item x="3"/>
        <item x="9"/>
        <item x="7"/>
        <item x="1"/>
        <item x="19"/>
        <item x="6"/>
        <item x="11"/>
        <item x="14"/>
        <item x="13"/>
        <item x="18"/>
        <item x="12"/>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pivotField showAll="0"/>
    <pivotField showAll="0"/>
  </pivotFields>
  <rowFields count="1">
    <field x="2"/>
  </rowFields>
  <rowItems count="21">
    <i>
      <x v="4"/>
    </i>
    <i>
      <x v="14"/>
    </i>
    <i>
      <x v="13"/>
    </i>
    <i>
      <x v="17"/>
    </i>
    <i>
      <x/>
    </i>
    <i>
      <x v="9"/>
    </i>
    <i>
      <x v="15"/>
    </i>
    <i>
      <x v="5"/>
    </i>
    <i>
      <x v="6"/>
    </i>
    <i>
      <x v="1"/>
    </i>
    <i>
      <x v="18"/>
    </i>
    <i>
      <x v="11"/>
    </i>
    <i>
      <x v="10"/>
    </i>
    <i>
      <x v="16"/>
    </i>
    <i>
      <x v="7"/>
    </i>
    <i>
      <x v="8"/>
    </i>
    <i>
      <x v="3"/>
    </i>
    <i>
      <x v="12"/>
    </i>
    <i>
      <x v="19"/>
    </i>
    <i>
      <x v="2"/>
    </i>
    <i t="grand">
      <x/>
    </i>
  </rowItems>
  <colItems count="1">
    <i/>
  </colItems>
  <dataFields count="1">
    <dataField name="Sum of Mortality Count" fld="8"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FDD623-563C-44AE-9DB2-67CF8AE54A0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6" firstHeaderRow="1" firstDataRow="1" firstDataCol="1"/>
  <pivotFields count="13">
    <pivotField axis="axisRow" showAll="0" sortType="ascending">
      <items count="13">
        <item x="4"/>
        <item x="6"/>
        <item x="5"/>
        <item x="0"/>
        <item x="7"/>
        <item x="1"/>
        <item x="8"/>
        <item x="3"/>
        <item x="10"/>
        <item x="2"/>
        <item x="11"/>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0"/>
  </rowFields>
  <rowItems count="13">
    <i>
      <x v="7"/>
    </i>
    <i>
      <x v="1"/>
    </i>
    <i>
      <x v="10"/>
    </i>
    <i>
      <x v="5"/>
    </i>
    <i>
      <x/>
    </i>
    <i>
      <x v="4"/>
    </i>
    <i>
      <x v="11"/>
    </i>
    <i>
      <x v="3"/>
    </i>
    <i>
      <x v="8"/>
    </i>
    <i>
      <x v="6"/>
    </i>
    <i>
      <x v="2"/>
    </i>
    <i>
      <x v="9"/>
    </i>
    <i t="grand">
      <x/>
    </i>
  </rowItems>
  <colItems count="1">
    <i/>
  </colItems>
  <dataFields count="1">
    <dataField name="Sum of Patients Discharged"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B8A08D-6D1A-4094-BB7C-AA1ED4F805D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pivotFields count="14">
    <pivotField showAll="0"/>
    <pivotField showAll="0"/>
    <pivotField showAll="0"/>
    <pivotField axis="axisRow" showAll="0" sortType="descending">
      <items count="7">
        <item x="4"/>
        <item x="3"/>
        <item x="2"/>
        <item x="1"/>
        <item x="0"/>
        <item x="5"/>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pivotField showAll="0"/>
    <pivotField showAll="0"/>
    <pivotField dataField="1" showAll="0"/>
    <pivotField showAll="0"/>
    <pivotField showAll="0"/>
    <pivotField showAll="0"/>
    <pivotField showAll="0"/>
  </pivotFields>
  <rowFields count="1">
    <field x="3"/>
  </rowFields>
  <rowItems count="7">
    <i>
      <x v="2"/>
    </i>
    <i>
      <x v="5"/>
    </i>
    <i>
      <x v="3"/>
    </i>
    <i>
      <x v="1"/>
    </i>
    <i>
      <x v="4"/>
    </i>
    <i>
      <x/>
    </i>
    <i t="grand">
      <x/>
    </i>
  </rowItems>
  <colItems count="1">
    <i/>
  </colItems>
  <dataFields count="1">
    <dataField name="Max of Avg Stay (Days)" fld="9" subtotal="max" baseField="3" baseItem="5"/>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A57AEB-479D-4EDF-B368-18DFDF33E0E3}"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15">
    <pivotField showAll="0"/>
    <pivotField axis="axisRow" showAll="0" sortType="descending">
      <items count="11">
        <item x="2"/>
        <item x="7"/>
        <item x="0"/>
        <item x="4"/>
        <item x="1"/>
        <item x="5"/>
        <item x="6"/>
        <item x="3"/>
        <item x="9"/>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1"/>
  </rowFields>
  <rowItems count="11">
    <i>
      <x v="5"/>
    </i>
    <i>
      <x v="3"/>
    </i>
    <i>
      <x v="9"/>
    </i>
    <i>
      <x v="1"/>
    </i>
    <i>
      <x v="8"/>
    </i>
    <i>
      <x v="7"/>
    </i>
    <i>
      <x v="4"/>
    </i>
    <i>
      <x v="6"/>
    </i>
    <i>
      <x v="2"/>
    </i>
    <i>
      <x/>
    </i>
    <i t="grand">
      <x/>
    </i>
  </rowItems>
  <colItems count="1">
    <i/>
  </colItems>
  <dataFields count="1">
    <dataField name="Sum of Patients Admitted" fld="6" baseField="0" baseItem="0"/>
  </dataField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6C99D3-6F41-4A65-B0EC-E2F127213E1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0" firstHeaderRow="1" firstDataRow="1" firstDataCol="1"/>
  <pivotFields count="14">
    <pivotField showAll="0"/>
    <pivotField showAll="0"/>
    <pivotField showAll="0"/>
    <pivotField showAll="0">
      <items count="7">
        <item x="4"/>
        <item x="3"/>
        <item x="2"/>
        <item x="1"/>
        <item x="0"/>
        <item x="5"/>
        <item t="default"/>
      </items>
    </pivotField>
    <pivotField axis="axisRow" dataField="1" showAll="0" sortType="ascending">
      <items count="7">
        <item x="0"/>
        <item x="3"/>
        <item x="1"/>
        <item x="4"/>
        <item x="5"/>
        <item x="2"/>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pivotField showAll="0"/>
    <pivotField showAll="0"/>
    <pivotField showAll="0"/>
    <pivotField showAll="0"/>
    <pivotField showAll="0"/>
    <pivotField showAll="0"/>
    <pivotField showAll="0"/>
  </pivotFields>
  <rowFields count="1">
    <field x="4"/>
  </rowFields>
  <rowItems count="7">
    <i>
      <x v="1"/>
    </i>
    <i>
      <x v="4"/>
    </i>
    <i>
      <x/>
    </i>
    <i>
      <x v="3"/>
    </i>
    <i>
      <x v="2"/>
    </i>
    <i>
      <x v="5"/>
    </i>
    <i t="grand">
      <x/>
    </i>
  </rowItems>
  <colItems count="1">
    <i/>
  </colItems>
  <dataFields count="1">
    <dataField name="Count of Service" fld="4"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78D1BD9-A2E7-4C0E-84E1-2F88460A5F3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4">
    <pivotField showAll="0"/>
    <pivotField showAll="0"/>
    <pivotField showAll="0"/>
    <pivotField showAll="0">
      <items count="7">
        <item x="4"/>
        <item x="3"/>
        <item x="2"/>
        <item x="1"/>
        <item x="0"/>
        <item x="5"/>
        <item t="default"/>
      </items>
    </pivotField>
    <pivotField showAll="0"/>
    <pivotField axis="axisRow" showAll="0">
      <items count="3">
        <item x="0"/>
        <item x="1"/>
        <item t="default"/>
      </items>
    </pivotField>
    <pivotField dataField="1" showAll="0">
      <items count="15">
        <item x="12"/>
        <item x="5"/>
        <item x="3"/>
        <item x="1"/>
        <item x="7"/>
        <item x="0"/>
        <item x="4"/>
        <item x="8"/>
        <item x="2"/>
        <item x="10"/>
        <item x="9"/>
        <item x="6"/>
        <item x="13"/>
        <item x="11"/>
        <item t="default"/>
      </items>
    </pivotField>
    <pivotField showAll="0"/>
    <pivotField showAll="0"/>
    <pivotField showAll="0"/>
    <pivotField showAll="0"/>
    <pivotField showAll="0"/>
    <pivotField showAll="0"/>
    <pivotField showAll="0"/>
  </pivotFields>
  <rowFields count="1">
    <field x="5"/>
  </rowFields>
  <rowItems count="3">
    <i>
      <x/>
    </i>
    <i>
      <x v="1"/>
    </i>
    <i t="grand">
      <x/>
    </i>
  </rowItems>
  <colItems count="1">
    <i/>
  </colItems>
  <dataFields count="1">
    <dataField name="Sum of Patients Admitted" fld="6" baseField="5" baseItem="1"/>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72CD71-BA5A-4216-B301-F3C1B3518FA0}"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t">
  <location ref="A3:C14" firstHeaderRow="0" firstDataRow="1" firstDataCol="1"/>
  <pivotFields count="15">
    <pivotField showAll="0"/>
    <pivotField axis="axisRow" showAll="0" sortType="descending">
      <items count="11">
        <item x="2"/>
        <item x="7"/>
        <item x="0"/>
        <item x="4"/>
        <item x="1"/>
        <item x="5"/>
        <item x="6"/>
        <item x="3"/>
        <item x="9"/>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s>
  <rowFields count="1">
    <field x="1"/>
  </rowFields>
  <rowItems count="11">
    <i>
      <x v="5"/>
    </i>
    <i>
      <x v="3"/>
    </i>
    <i>
      <x v="9"/>
    </i>
    <i>
      <x v="1"/>
    </i>
    <i>
      <x v="8"/>
    </i>
    <i>
      <x v="7"/>
    </i>
    <i>
      <x v="4"/>
    </i>
    <i>
      <x v="6"/>
    </i>
    <i>
      <x v="2"/>
    </i>
    <i>
      <x/>
    </i>
    <i t="grand">
      <x/>
    </i>
  </rowItems>
  <colFields count="1">
    <field x="-2"/>
  </colFields>
  <colItems count="2">
    <i>
      <x/>
    </i>
    <i i="1">
      <x v="1"/>
    </i>
  </colItems>
  <dataFields count="2">
    <dataField name="Sum of Patients Admitted" fld="6" baseField="0" baseItem="0"/>
    <dataField name="Sum of Mortality Count" fld="8"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D226674-6A15-46D4-9B42-E2B2BBCBCB53}"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0" firstHeaderRow="0" firstDataRow="1" firstDataCol="1"/>
  <pivotFields count="15">
    <pivotField showAll="0"/>
    <pivotField showAll="0"/>
    <pivotField showAll="0"/>
    <pivotField axis="axisRow" showAll="0" sortType="ascending">
      <items count="7">
        <item x="4"/>
        <item x="3"/>
        <item x="2"/>
        <item x="1"/>
        <item x="0"/>
        <item x="5"/>
        <item t="default"/>
      </items>
      <autoSortScope>
        <pivotArea dataOnly="0" outline="0" fieldPosition="0">
          <references count="1">
            <reference field="4294967294" count="1" selected="0">
              <x v="1"/>
            </reference>
          </references>
        </pivotArea>
      </autoSortScope>
    </pivotField>
    <pivotField showAll="0"/>
    <pivotField showAll="0"/>
    <pivotField dataField="1" showAll="0"/>
    <pivotField dataField="1" showAll="0"/>
    <pivotField showAll="0"/>
    <pivotField showAll="0"/>
    <pivotField showAll="0"/>
    <pivotField showAll="0"/>
    <pivotField showAll="0"/>
    <pivotField showAll="0"/>
    <pivotField showAll="0"/>
  </pivotFields>
  <rowFields count="1">
    <field x="3"/>
  </rowFields>
  <rowItems count="7">
    <i>
      <x v="3"/>
    </i>
    <i>
      <x v="1"/>
    </i>
    <i>
      <x v="2"/>
    </i>
    <i>
      <x/>
    </i>
    <i>
      <x v="5"/>
    </i>
    <i>
      <x v="4"/>
    </i>
    <i t="grand">
      <x/>
    </i>
  </rowItems>
  <colFields count="1">
    <field x="-2"/>
  </colFields>
  <colItems count="2">
    <i>
      <x/>
    </i>
    <i i="1">
      <x v="1"/>
    </i>
  </colItems>
  <dataFields count="2">
    <dataField name="Sum of Patients Discharged" fld="7" baseField="0" baseItem="0"/>
    <dataField name="Sum of Patients Admitted" fld="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883A769-4F3F-41B1-9AB4-D1E7EC8DF282}"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pivotFields count="16">
    <pivotField showAll="0"/>
    <pivotField showAll="0"/>
    <pivotField showAll="0"/>
    <pivotField axis="axisRow" showAll="0">
      <items count="7">
        <item x="4"/>
        <item x="3"/>
        <item x="2"/>
        <item x="1"/>
        <item x="0"/>
        <item x="5"/>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3"/>
  </rowFields>
  <rowItems count="7">
    <i>
      <x/>
    </i>
    <i>
      <x v="1"/>
    </i>
    <i>
      <x v="2"/>
    </i>
    <i>
      <x v="3"/>
    </i>
    <i>
      <x v="4"/>
    </i>
    <i>
      <x v="5"/>
    </i>
    <i t="grand">
      <x/>
    </i>
  </rowItems>
  <colItems count="1">
    <i/>
  </colItems>
  <dataFields count="1">
    <dataField name="Sum of Avg Length of stay KPI" fld="11"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2F90858-A463-45B8-A309-58E69C211163}"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4" firstHeaderRow="1" firstDataRow="1" firstDataCol="1"/>
  <pivotFields count="16">
    <pivotField showAll="0"/>
    <pivotField showAll="0"/>
    <pivotField axis="axisRow" showAll="0" sortType="descending">
      <items count="21">
        <item x="17"/>
        <item x="2"/>
        <item x="8"/>
        <item x="0"/>
        <item x="5"/>
        <item x="10"/>
        <item x="4"/>
        <item x="15"/>
        <item x="3"/>
        <item x="9"/>
        <item x="7"/>
        <item x="1"/>
        <item x="19"/>
        <item x="6"/>
        <item x="11"/>
        <item x="14"/>
        <item x="13"/>
        <item x="18"/>
        <item x="12"/>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items count="14">
        <item x="11"/>
        <item x="5"/>
        <item x="4"/>
        <item x="1"/>
        <item x="2"/>
        <item x="0"/>
        <item x="6"/>
        <item x="8"/>
        <item x="3"/>
        <item x="9"/>
        <item x="12"/>
        <item x="7"/>
        <item x="10"/>
        <item t="default"/>
      </items>
    </pivotField>
    <pivotField showAll="0"/>
    <pivotField showAll="0"/>
    <pivotField showAll="0"/>
    <pivotField showAll="0"/>
    <pivotField showAll="0"/>
    <pivotField showAll="0"/>
    <pivotField showAll="0"/>
    <pivotField showAll="0"/>
  </pivotFields>
  <rowFields count="1">
    <field x="2"/>
  </rowFields>
  <rowItems count="21">
    <i>
      <x v="13"/>
    </i>
    <i>
      <x v="5"/>
    </i>
    <i>
      <x v="4"/>
    </i>
    <i>
      <x v="6"/>
    </i>
    <i>
      <x v="11"/>
    </i>
    <i>
      <x v="7"/>
    </i>
    <i>
      <x v="14"/>
    </i>
    <i>
      <x v="9"/>
    </i>
    <i>
      <x v="17"/>
    </i>
    <i>
      <x v="15"/>
    </i>
    <i>
      <x v="10"/>
    </i>
    <i>
      <x/>
    </i>
    <i>
      <x v="16"/>
    </i>
    <i>
      <x v="18"/>
    </i>
    <i>
      <x v="2"/>
    </i>
    <i>
      <x v="8"/>
    </i>
    <i>
      <x v="1"/>
    </i>
    <i>
      <x v="3"/>
    </i>
    <i>
      <x v="12"/>
    </i>
    <i>
      <x v="19"/>
    </i>
    <i t="grand">
      <x/>
    </i>
  </rowItems>
  <colItems count="1">
    <i/>
  </colItems>
  <dataFields count="1">
    <dataField name="Sum of Patients Discharged" fld="7" baseField="0" baseItem="0"/>
  </dataFields>
  <chartFormats count="2">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2AA0508-83DF-4A23-96A3-EBE214A9D1EB}"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6" firstHeaderRow="1" firstDataRow="1" firstDataCol="1"/>
  <pivotFields count="16">
    <pivotField axis="axisRow" showAll="0" sortType="descending">
      <items count="13">
        <item x="4"/>
        <item x="6"/>
        <item x="5"/>
        <item x="0"/>
        <item x="7"/>
        <item x="1"/>
        <item x="8"/>
        <item x="3"/>
        <item x="10"/>
        <item x="2"/>
        <item x="11"/>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0"/>
  </rowFields>
  <rowItems count="13">
    <i>
      <x v="9"/>
    </i>
    <i>
      <x v="2"/>
    </i>
    <i>
      <x v="3"/>
    </i>
    <i>
      <x v="8"/>
    </i>
    <i>
      <x v="6"/>
    </i>
    <i>
      <x v="4"/>
    </i>
    <i>
      <x v="11"/>
    </i>
    <i>
      <x/>
    </i>
    <i>
      <x v="5"/>
    </i>
    <i>
      <x v="10"/>
    </i>
    <i>
      <x v="1"/>
    </i>
    <i>
      <x v="7"/>
    </i>
    <i t="grand">
      <x/>
    </i>
  </rowItems>
  <colItems count="1">
    <i/>
  </colItems>
  <dataFields count="1">
    <dataField name="Sum of Patients Admitted" fld="6"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F68ADA-8A02-4702-8F3E-6C9A0AA8831C}"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6">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dataField="1" showAll="0">
      <items count="20">
        <item x="1"/>
        <item x="9"/>
        <item x="17"/>
        <item x="10"/>
        <item x="7"/>
        <item x="2"/>
        <item x="5"/>
        <item x="8"/>
        <item x="0"/>
        <item x="18"/>
        <item x="3"/>
        <item x="15"/>
        <item x="4"/>
        <item x="16"/>
        <item x="14"/>
        <item x="11"/>
        <item x="6"/>
        <item x="13"/>
        <item x="12"/>
        <item t="default"/>
      </items>
    </pivotField>
    <pivotField showAll="0"/>
    <pivotField showAll="0"/>
    <pivotField showAll="0"/>
    <pivotField showAll="0"/>
    <pivotField showAll="0"/>
  </pivotFields>
  <rowFields count="1">
    <field x="5"/>
  </rowFields>
  <rowItems count="3">
    <i>
      <x/>
    </i>
    <i>
      <x v="1"/>
    </i>
    <i t="grand">
      <x/>
    </i>
  </rowItems>
  <colItems count="1">
    <i/>
  </colItems>
  <dataFields count="1">
    <dataField name="Sum of Mortality Rate" fld="10" baseField="0" baseItem="0"/>
  </dataFields>
  <formats count="1">
    <format dxfId="0">
      <pivotArea collapsedLevelsAreSubtotals="1" fieldPosition="0">
        <references count="2">
          <reference field="4294967294" count="1" selected="0">
            <x v="0"/>
          </reference>
          <reference field="5" count="0"/>
        </references>
      </pivotArea>
    </format>
  </formats>
  <chartFormats count="6">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 chart="0" format="3">
      <pivotArea type="data" outline="0" fieldPosition="0">
        <references count="2">
          <reference field="4294967294" count="1" selected="0">
            <x v="0"/>
          </reference>
          <reference field="5" count="1" selected="0">
            <x v="1"/>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5" count="1" selected="0">
            <x v="0"/>
          </reference>
        </references>
      </pivotArea>
    </chartFormat>
    <chartFormat chart="2" format="9">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F87CE0A-FA68-4F9A-AFE5-097D45FA593B}"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1" firstHeaderRow="1" firstDataRow="1" firstDataCol="1"/>
  <pivotFields count="16">
    <pivotField showAll="0"/>
    <pivotField showAll="0"/>
    <pivotField showAll="0"/>
    <pivotField axis="axisRow" showAll="0" sortType="descending">
      <items count="7">
        <item x="4"/>
        <item x="3"/>
        <item x="2"/>
        <item x="1"/>
        <item x="0"/>
        <item x="5"/>
        <item t="default"/>
      </items>
      <autoSortScope>
        <pivotArea dataOnly="0" outline="0" fieldPosition="0">
          <references count="1">
            <reference field="4294967294" count="1" selected="0">
              <x v="0"/>
            </reference>
          </references>
        </pivotArea>
      </autoSortScope>
    </pivotField>
    <pivotField showAll="0"/>
    <pivotField axis="axisRow" multipleItemSelectionAllowed="1" showAll="0">
      <items count="3">
        <item x="0"/>
        <item h="1" x="1"/>
        <item t="default"/>
      </items>
    </pivotField>
    <pivotField dataField="1" showAll="0"/>
    <pivotField showAll="0"/>
    <pivotField showAll="0"/>
    <pivotField showAll="0"/>
    <pivotField showAll="0"/>
    <pivotField showAll="0"/>
    <pivotField showAll="0"/>
    <pivotField showAll="0"/>
    <pivotField showAll="0"/>
    <pivotField showAll="0"/>
  </pivotFields>
  <rowFields count="2">
    <field x="5"/>
    <field x="3"/>
  </rowFields>
  <rowItems count="8">
    <i>
      <x/>
    </i>
    <i r="1">
      <x v="4"/>
    </i>
    <i r="1">
      <x v="5"/>
    </i>
    <i r="1">
      <x/>
    </i>
    <i r="1">
      <x v="2"/>
    </i>
    <i r="1">
      <x v="1"/>
    </i>
    <i r="1">
      <x v="3"/>
    </i>
    <i t="grand">
      <x/>
    </i>
  </rowItems>
  <colItems count="1">
    <i/>
  </colItems>
  <dataFields count="1">
    <dataField name="Sum of Patients Admitted"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C0A8AC1-5B4E-449D-8673-C9ADE9F6A4C3}"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4" firstHeaderRow="1" firstDataRow="1" firstDataCol="1"/>
  <pivotFields count="16">
    <pivotField showAll="0"/>
    <pivotField showAll="0"/>
    <pivotField axis="axisRow" showAll="0" sortType="descending">
      <items count="21">
        <item x="17"/>
        <item x="2"/>
        <item x="8"/>
        <item x="0"/>
        <item x="5"/>
        <item x="10"/>
        <item x="4"/>
        <item x="15"/>
        <item x="3"/>
        <item x="9"/>
        <item x="7"/>
        <item x="1"/>
        <item x="19"/>
        <item x="6"/>
        <item x="11"/>
        <item x="14"/>
        <item x="13"/>
        <item x="18"/>
        <item x="12"/>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2"/>
  </rowFields>
  <rowItems count="21">
    <i>
      <x v="13"/>
    </i>
    <i>
      <x v="5"/>
    </i>
    <i>
      <x v="4"/>
    </i>
    <i>
      <x v="14"/>
    </i>
    <i>
      <x v="11"/>
    </i>
    <i>
      <x v="9"/>
    </i>
    <i>
      <x v="6"/>
    </i>
    <i>
      <x v="17"/>
    </i>
    <i>
      <x v="16"/>
    </i>
    <i>
      <x v="7"/>
    </i>
    <i>
      <x v="15"/>
    </i>
    <i>
      <x v="3"/>
    </i>
    <i>
      <x/>
    </i>
    <i>
      <x v="8"/>
    </i>
    <i>
      <x v="1"/>
    </i>
    <i>
      <x v="10"/>
    </i>
    <i>
      <x v="2"/>
    </i>
    <i>
      <x v="18"/>
    </i>
    <i>
      <x v="12"/>
    </i>
    <i>
      <x v="19"/>
    </i>
    <i t="grand">
      <x/>
    </i>
  </rowItems>
  <colItems count="1">
    <i/>
  </colItems>
  <dataFields count="1">
    <dataField name="Sum of Avg Stay (Days)" fld="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4CCC476-3B45-4531-A181-2444A2915CD3}"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4" firstHeaderRow="1" firstDataRow="1" firstDataCol="1"/>
  <pivotFields count="16">
    <pivotField showAll="0"/>
    <pivotField showAll="0"/>
    <pivotField axis="axisRow" showAll="0" sortType="descending">
      <items count="21">
        <item x="17"/>
        <item x="2"/>
        <item x="8"/>
        <item x="0"/>
        <item x="5"/>
        <item x="10"/>
        <item x="4"/>
        <item x="15"/>
        <item x="3"/>
        <item x="9"/>
        <item x="7"/>
        <item x="1"/>
        <item x="19"/>
        <item x="6"/>
        <item x="11"/>
        <item x="14"/>
        <item x="13"/>
        <item x="18"/>
        <item x="12"/>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2"/>
  </rowFields>
  <rowItems count="21">
    <i>
      <x v="6"/>
    </i>
    <i>
      <x v="13"/>
    </i>
    <i>
      <x v="4"/>
    </i>
    <i>
      <x v="5"/>
    </i>
    <i>
      <x v="11"/>
    </i>
    <i>
      <x v="9"/>
    </i>
    <i>
      <x v="7"/>
    </i>
    <i>
      <x v="14"/>
    </i>
    <i>
      <x v="17"/>
    </i>
    <i>
      <x/>
    </i>
    <i>
      <x v="15"/>
    </i>
    <i>
      <x v="10"/>
    </i>
    <i>
      <x v="16"/>
    </i>
    <i>
      <x v="18"/>
    </i>
    <i>
      <x v="8"/>
    </i>
    <i>
      <x v="2"/>
    </i>
    <i>
      <x v="3"/>
    </i>
    <i>
      <x v="1"/>
    </i>
    <i>
      <x v="12"/>
    </i>
    <i>
      <x v="19"/>
    </i>
    <i t="grand">
      <x/>
    </i>
  </rowItems>
  <colItems count="1">
    <i/>
  </colItems>
  <dataFields count="1">
    <dataField name="Sum of Patients Admitted"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85977E7-2ED4-49FA-AAC8-CB0626E85CF5}" sourceName="Department">
  <pivotTables>
    <pivotTable tabId="6" name="PivotTable5"/>
    <pivotTable tabId="10" name="PivotTable4"/>
    <pivotTable tabId="9" name="PivotTable3"/>
  </pivotTables>
  <data>
    <tabular pivotCacheId="81301052">
      <items count="6">
        <i x="4" s="1"/>
        <i x="3" s="1"/>
        <i x="2" s="1"/>
        <i x="1" s="1"/>
        <i x="0"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E565EED-F09C-4E43-8FA8-B5E4E9C707E8}" sourceName="Gender">
  <pivotTables>
    <pivotTable tabId="10" name="PivotTable4"/>
    <pivotTable tabId="6" name="PivotTable5"/>
    <pivotTable tabId="9" name="PivotTable3"/>
  </pivotTables>
  <data>
    <tabular pivotCacheId="8130105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CE7B107-F678-4B84-A239-B4713E9E513F}" cache="Slicer_Department" caption="Department"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CFA85C7-D27C-4AE2-9497-F3B1212D9600}" cache="Slicer_Gender" caption="Gender"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1A883812-A051-4DFA-A31A-2F377B6AE84F}" cache="Slicer_Department" caption="Department" startItem="5" rowHeight="251883"/>
  <slicer name="Gender 1" xr10:uid="{D0C7597F-1D81-4098-AD3D-4E5CD0E59CFA}" cache="Slicer_Gender" caption="Gender"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7.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0B1BB-F5CC-42D2-82D5-123882F166AC}">
  <dimension ref="A3:B24"/>
  <sheetViews>
    <sheetView workbookViewId="0">
      <selection activeCell="B5" sqref="B5"/>
    </sheetView>
  </sheetViews>
  <sheetFormatPr defaultRowHeight="14.5" x14ac:dyDescent="0.35"/>
  <cols>
    <col min="1" max="1" width="25.36328125" bestFit="1" customWidth="1"/>
    <col min="2" max="2" width="20" bestFit="1" customWidth="1"/>
    <col min="3" max="3" width="22.26953125" bestFit="1" customWidth="1"/>
    <col min="4" max="4" width="11.81640625" bestFit="1" customWidth="1"/>
    <col min="5" max="5" width="3.81640625" bestFit="1" customWidth="1"/>
    <col min="6" max="6" width="11.81640625" bestFit="1" customWidth="1"/>
    <col min="7" max="7" width="3.81640625" bestFit="1" customWidth="1"/>
    <col min="8" max="9" width="11.81640625" bestFit="1" customWidth="1"/>
    <col min="10" max="10" width="3.81640625" bestFit="1" customWidth="1"/>
    <col min="11" max="11" width="11.81640625" bestFit="1" customWidth="1"/>
    <col min="12" max="12" width="3.81640625" bestFit="1" customWidth="1"/>
    <col min="13" max="14" width="11.81640625" bestFit="1" customWidth="1"/>
    <col min="15" max="16" width="3.81640625" bestFit="1" customWidth="1"/>
    <col min="17" max="17" width="11.81640625" bestFit="1" customWidth="1"/>
    <col min="18" max="19" width="3.81640625" bestFit="1" customWidth="1"/>
    <col min="20" max="20" width="4.81640625" bestFit="1" customWidth="1"/>
    <col min="21" max="21" width="10.36328125" bestFit="1" customWidth="1"/>
  </cols>
  <sheetData>
    <row r="3" spans="1:2" x14ac:dyDescent="0.35">
      <c r="A3" s="1" t="s">
        <v>67</v>
      </c>
      <c r="B3" t="s">
        <v>69</v>
      </c>
    </row>
    <row r="4" spans="1:2" x14ac:dyDescent="0.35">
      <c r="A4" s="2" t="s">
        <v>38</v>
      </c>
      <c r="B4">
        <v>17</v>
      </c>
    </row>
    <row r="5" spans="1:2" x14ac:dyDescent="0.35">
      <c r="A5" s="2" t="s">
        <v>51</v>
      </c>
      <c r="B5">
        <v>15</v>
      </c>
    </row>
    <row r="6" spans="1:2" x14ac:dyDescent="0.35">
      <c r="A6" s="2" t="s">
        <v>39</v>
      </c>
      <c r="B6">
        <v>15</v>
      </c>
    </row>
    <row r="7" spans="1:2" x14ac:dyDescent="0.35">
      <c r="A7" s="2" t="s">
        <v>63</v>
      </c>
      <c r="B7">
        <v>15</v>
      </c>
    </row>
    <row r="8" spans="1:2" x14ac:dyDescent="0.35">
      <c r="A8" s="2" t="s">
        <v>62</v>
      </c>
      <c r="B8">
        <v>15</v>
      </c>
    </row>
    <row r="9" spans="1:2" x14ac:dyDescent="0.35">
      <c r="A9" s="2" t="s">
        <v>47</v>
      </c>
      <c r="B9">
        <v>15</v>
      </c>
    </row>
    <row r="10" spans="1:2" x14ac:dyDescent="0.35">
      <c r="A10" s="2" t="s">
        <v>57</v>
      </c>
      <c r="B10">
        <v>14</v>
      </c>
    </row>
    <row r="11" spans="1:2" x14ac:dyDescent="0.35">
      <c r="A11" s="2" t="s">
        <v>49</v>
      </c>
      <c r="B11">
        <v>14</v>
      </c>
    </row>
    <row r="12" spans="1:2" x14ac:dyDescent="0.35">
      <c r="A12" s="2" t="s">
        <v>35</v>
      </c>
      <c r="B12">
        <v>14</v>
      </c>
    </row>
    <row r="13" spans="1:2" x14ac:dyDescent="0.35">
      <c r="A13" s="2" t="s">
        <v>25</v>
      </c>
      <c r="B13">
        <v>12</v>
      </c>
    </row>
    <row r="14" spans="1:2" x14ac:dyDescent="0.35">
      <c r="A14" s="2" t="s">
        <v>52</v>
      </c>
      <c r="B14">
        <v>12</v>
      </c>
    </row>
    <row r="15" spans="1:2" x14ac:dyDescent="0.35">
      <c r="A15" s="2" t="s">
        <v>17</v>
      </c>
      <c r="B15">
        <v>12</v>
      </c>
    </row>
    <row r="16" spans="1:2" x14ac:dyDescent="0.35">
      <c r="A16" s="2" t="s">
        <v>42</v>
      </c>
      <c r="B16">
        <v>12</v>
      </c>
    </row>
    <row r="17" spans="1:2" x14ac:dyDescent="0.35">
      <c r="A17" s="2" t="s">
        <v>54</v>
      </c>
      <c r="B17">
        <v>11</v>
      </c>
    </row>
    <row r="18" spans="1:2" x14ac:dyDescent="0.35">
      <c r="A18" s="2" t="s">
        <v>58</v>
      </c>
      <c r="B18">
        <v>10</v>
      </c>
    </row>
    <row r="19" spans="1:2" x14ac:dyDescent="0.35">
      <c r="A19" s="2" t="s">
        <v>29</v>
      </c>
      <c r="B19">
        <v>9</v>
      </c>
    </row>
    <row r="20" spans="1:2" x14ac:dyDescent="0.35">
      <c r="A20" s="2" t="s">
        <v>12</v>
      </c>
      <c r="B20">
        <v>9</v>
      </c>
    </row>
    <row r="21" spans="1:2" x14ac:dyDescent="0.35">
      <c r="A21" s="2" t="s">
        <v>64</v>
      </c>
      <c r="B21">
        <v>8</v>
      </c>
    </row>
    <row r="22" spans="1:2" x14ac:dyDescent="0.35">
      <c r="A22" s="2" t="s">
        <v>60</v>
      </c>
      <c r="B22">
        <v>7</v>
      </c>
    </row>
    <row r="23" spans="1:2" x14ac:dyDescent="0.35">
      <c r="A23" s="2" t="s">
        <v>44</v>
      </c>
      <c r="B23">
        <v>7</v>
      </c>
    </row>
    <row r="24" spans="1:2" x14ac:dyDescent="0.35">
      <c r="A24" s="2" t="s">
        <v>68</v>
      </c>
      <c r="B24">
        <v>243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859A7-1DA6-45AC-A9D2-6F647FC1667B}">
  <dimension ref="A3:B16"/>
  <sheetViews>
    <sheetView workbookViewId="0">
      <selection activeCell="L16" sqref="L16"/>
    </sheetView>
  </sheetViews>
  <sheetFormatPr defaultRowHeight="14.5" x14ac:dyDescent="0.35"/>
  <cols>
    <col min="1" max="1" width="12.453125" bestFit="1" customWidth="1"/>
    <col min="2" max="2" width="24" bestFit="1" customWidth="1"/>
  </cols>
  <sheetData>
    <row r="3" spans="1:2" x14ac:dyDescent="0.35">
      <c r="A3" s="1" t="s">
        <v>67</v>
      </c>
      <c r="B3" t="s">
        <v>70</v>
      </c>
    </row>
    <row r="4" spans="1:2" x14ac:dyDescent="0.35">
      <c r="A4" s="2" t="s">
        <v>31</v>
      </c>
      <c r="B4">
        <v>287</v>
      </c>
    </row>
    <row r="5" spans="1:2" x14ac:dyDescent="0.35">
      <c r="A5" s="2" t="s">
        <v>43</v>
      </c>
      <c r="B5">
        <v>323</v>
      </c>
    </row>
    <row r="6" spans="1:2" x14ac:dyDescent="0.35">
      <c r="A6" s="2" t="s">
        <v>61</v>
      </c>
      <c r="B6">
        <v>340</v>
      </c>
    </row>
    <row r="7" spans="1:2" x14ac:dyDescent="0.35">
      <c r="A7" s="2" t="s">
        <v>20</v>
      </c>
      <c r="B7">
        <v>354</v>
      </c>
    </row>
    <row r="8" spans="1:2" x14ac:dyDescent="0.35">
      <c r="A8" s="2" t="s">
        <v>33</v>
      </c>
      <c r="B8">
        <v>363</v>
      </c>
    </row>
    <row r="9" spans="1:2" x14ac:dyDescent="0.35">
      <c r="A9" s="2" t="s">
        <v>45</v>
      </c>
      <c r="B9">
        <v>370</v>
      </c>
    </row>
    <row r="10" spans="1:2" x14ac:dyDescent="0.35">
      <c r="A10" s="2" t="s">
        <v>55</v>
      </c>
      <c r="B10">
        <v>372</v>
      </c>
    </row>
    <row r="11" spans="1:2" x14ac:dyDescent="0.35">
      <c r="A11" s="2" t="s">
        <v>10</v>
      </c>
      <c r="B11">
        <v>375</v>
      </c>
    </row>
    <row r="12" spans="1:2" x14ac:dyDescent="0.35">
      <c r="A12" s="2" t="s">
        <v>59</v>
      </c>
      <c r="B12">
        <v>375</v>
      </c>
    </row>
    <row r="13" spans="1:2" x14ac:dyDescent="0.35">
      <c r="A13" s="2" t="s">
        <v>50</v>
      </c>
      <c r="B13">
        <v>380</v>
      </c>
    </row>
    <row r="14" spans="1:2" x14ac:dyDescent="0.35">
      <c r="A14" s="2" t="s">
        <v>36</v>
      </c>
      <c r="B14">
        <v>423</v>
      </c>
    </row>
    <row r="15" spans="1:2" x14ac:dyDescent="0.35">
      <c r="A15" s="2" t="s">
        <v>23</v>
      </c>
      <c r="B15">
        <v>427</v>
      </c>
    </row>
    <row r="16" spans="1:2" x14ac:dyDescent="0.35">
      <c r="A16" s="2" t="s">
        <v>68</v>
      </c>
      <c r="B16">
        <v>4389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DC78-78BF-4973-9BC2-5F8A8A33A622}">
  <dimension ref="A3:B10"/>
  <sheetViews>
    <sheetView tabSelected="1" workbookViewId="0">
      <selection activeCell="I18" sqref="I18"/>
    </sheetView>
  </sheetViews>
  <sheetFormatPr defaultRowHeight="14.5" x14ac:dyDescent="0.35"/>
  <cols>
    <col min="1" max="1" width="14.81640625" bestFit="1" customWidth="1"/>
    <col min="2" max="2" width="19.36328125" bestFit="1" customWidth="1"/>
    <col min="3" max="3" width="19.81640625" bestFit="1" customWidth="1"/>
  </cols>
  <sheetData>
    <row r="3" spans="1:2" x14ac:dyDescent="0.35">
      <c r="A3" s="1" t="s">
        <v>67</v>
      </c>
      <c r="B3" t="s">
        <v>84</v>
      </c>
    </row>
    <row r="4" spans="1:2" x14ac:dyDescent="0.35">
      <c r="A4" s="2" t="s">
        <v>26</v>
      </c>
      <c r="B4" s="7">
        <v>5.9</v>
      </c>
    </row>
    <row r="5" spans="1:2" x14ac:dyDescent="0.35">
      <c r="A5" s="2" t="s">
        <v>22</v>
      </c>
      <c r="B5" s="7">
        <v>5.6</v>
      </c>
    </row>
    <row r="6" spans="1:2" x14ac:dyDescent="0.35">
      <c r="A6" s="2" t="s">
        <v>21</v>
      </c>
      <c r="B6" s="7">
        <v>5.6</v>
      </c>
    </row>
    <row r="7" spans="1:2" x14ac:dyDescent="0.35">
      <c r="A7" s="2" t="s">
        <v>32</v>
      </c>
      <c r="B7" s="7">
        <v>5.4</v>
      </c>
    </row>
    <row r="8" spans="1:2" x14ac:dyDescent="0.35">
      <c r="A8" s="2" t="s">
        <v>13</v>
      </c>
      <c r="B8" s="7">
        <v>5.4</v>
      </c>
    </row>
    <row r="9" spans="1:2" x14ac:dyDescent="0.35">
      <c r="A9" s="2" t="s">
        <v>40</v>
      </c>
      <c r="B9" s="7">
        <v>5.0999999999999996</v>
      </c>
    </row>
    <row r="10" spans="1:2" x14ac:dyDescent="0.35">
      <c r="A10" s="2" t="s">
        <v>68</v>
      </c>
      <c r="B10" s="7">
        <v>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6EC3F-5284-4BD1-A77D-C97B778D0BE7}">
  <dimension ref="A3:B14"/>
  <sheetViews>
    <sheetView workbookViewId="0">
      <selection activeCell="B5" sqref="B5"/>
    </sheetView>
  </sheetViews>
  <sheetFormatPr defaultRowHeight="14.5" x14ac:dyDescent="0.35"/>
  <cols>
    <col min="1" max="1" width="12.453125" bestFit="1" customWidth="1"/>
    <col min="2" max="2" width="22.26953125" bestFit="1" customWidth="1"/>
  </cols>
  <sheetData>
    <row r="3" spans="1:2" x14ac:dyDescent="0.35">
      <c r="A3" s="1" t="s">
        <v>67</v>
      </c>
      <c r="B3" t="s">
        <v>74</v>
      </c>
    </row>
    <row r="4" spans="1:2" x14ac:dyDescent="0.35">
      <c r="A4" s="2" t="s">
        <v>37</v>
      </c>
      <c r="B4">
        <v>629</v>
      </c>
    </row>
    <row r="5" spans="1:2" x14ac:dyDescent="0.35">
      <c r="A5" s="2" t="s">
        <v>34</v>
      </c>
      <c r="B5">
        <v>572</v>
      </c>
    </row>
    <row r="6" spans="1:2" x14ac:dyDescent="0.35">
      <c r="A6" s="2" t="s">
        <v>48</v>
      </c>
      <c r="B6">
        <v>549</v>
      </c>
    </row>
    <row r="7" spans="1:2" x14ac:dyDescent="0.35">
      <c r="A7" s="2" t="s">
        <v>46</v>
      </c>
      <c r="B7">
        <v>486</v>
      </c>
    </row>
    <row r="8" spans="1:2" x14ac:dyDescent="0.35">
      <c r="A8" s="2" t="s">
        <v>56</v>
      </c>
      <c r="B8">
        <v>469</v>
      </c>
    </row>
    <row r="9" spans="1:2" x14ac:dyDescent="0.35">
      <c r="A9" s="2" t="s">
        <v>28</v>
      </c>
      <c r="B9">
        <v>469</v>
      </c>
    </row>
    <row r="10" spans="1:2" x14ac:dyDescent="0.35">
      <c r="A10" s="2" t="s">
        <v>16</v>
      </c>
      <c r="B10">
        <v>449</v>
      </c>
    </row>
    <row r="11" spans="1:2" x14ac:dyDescent="0.35">
      <c r="A11" s="2" t="s">
        <v>41</v>
      </c>
      <c r="B11">
        <v>444</v>
      </c>
    </row>
    <row r="12" spans="1:2" x14ac:dyDescent="0.35">
      <c r="A12" s="2" t="s">
        <v>11</v>
      </c>
      <c r="B12">
        <v>413</v>
      </c>
    </row>
    <row r="13" spans="1:2" x14ac:dyDescent="0.35">
      <c r="A13" s="2" t="s">
        <v>24</v>
      </c>
      <c r="B13">
        <v>372</v>
      </c>
    </row>
    <row r="14" spans="1:2" x14ac:dyDescent="0.35">
      <c r="A14" s="2" t="s">
        <v>68</v>
      </c>
      <c r="B14">
        <v>4852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76599-7E11-49B1-B3C3-91D07F23FC9A}">
  <dimension ref="A3:B10"/>
  <sheetViews>
    <sheetView workbookViewId="0">
      <selection activeCell="B7" sqref="B7"/>
    </sheetView>
  </sheetViews>
  <sheetFormatPr defaultRowHeight="14.5" x14ac:dyDescent="0.35"/>
  <cols>
    <col min="1" max="1" width="12.453125" bestFit="1" customWidth="1"/>
    <col min="2" max="2" width="14.54296875" bestFit="1" customWidth="1"/>
  </cols>
  <sheetData>
    <row r="3" spans="1:2" x14ac:dyDescent="0.35">
      <c r="A3" s="1" t="s">
        <v>67</v>
      </c>
      <c r="B3" t="s">
        <v>75</v>
      </c>
    </row>
    <row r="4" spans="1:2" x14ac:dyDescent="0.35">
      <c r="A4" s="2" t="s">
        <v>27</v>
      </c>
      <c r="B4" s="7">
        <v>149</v>
      </c>
    </row>
    <row r="5" spans="1:2" x14ac:dyDescent="0.35">
      <c r="A5" s="2" t="s">
        <v>53</v>
      </c>
      <c r="B5" s="7">
        <v>152</v>
      </c>
    </row>
    <row r="6" spans="1:2" x14ac:dyDescent="0.35">
      <c r="A6" s="2" t="s">
        <v>14</v>
      </c>
      <c r="B6" s="7">
        <v>163</v>
      </c>
    </row>
    <row r="7" spans="1:2" x14ac:dyDescent="0.35">
      <c r="A7" s="2" t="s">
        <v>30</v>
      </c>
      <c r="B7" s="7">
        <v>166</v>
      </c>
    </row>
    <row r="8" spans="1:2" x14ac:dyDescent="0.35">
      <c r="A8" s="2" t="s">
        <v>18</v>
      </c>
      <c r="B8" s="7">
        <v>181</v>
      </c>
    </row>
    <row r="9" spans="1:2" x14ac:dyDescent="0.35">
      <c r="A9" s="2" t="s">
        <v>22</v>
      </c>
      <c r="B9" s="7">
        <v>189</v>
      </c>
    </row>
    <row r="10" spans="1:2" x14ac:dyDescent="0.35">
      <c r="A10" s="2" t="s">
        <v>68</v>
      </c>
      <c r="B10" s="7">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56E4B-19EB-4620-8B52-4C9A581F6740}">
  <dimension ref="A3:B6"/>
  <sheetViews>
    <sheetView workbookViewId="0">
      <selection activeCell="B5" sqref="B5"/>
    </sheetView>
  </sheetViews>
  <sheetFormatPr defaultRowHeight="14.5" x14ac:dyDescent="0.35"/>
  <cols>
    <col min="1" max="1" width="12.453125" bestFit="1" customWidth="1"/>
    <col min="2" max="2" width="22.26953125" bestFit="1" customWidth="1"/>
  </cols>
  <sheetData>
    <row r="3" spans="1:2" x14ac:dyDescent="0.35">
      <c r="A3" s="1" t="s">
        <v>67</v>
      </c>
      <c r="B3" t="s">
        <v>74</v>
      </c>
    </row>
    <row r="4" spans="1:2" x14ac:dyDescent="0.35">
      <c r="A4" s="2" t="s">
        <v>15</v>
      </c>
      <c r="B4" s="7">
        <v>2551</v>
      </c>
    </row>
    <row r="5" spans="1:2" x14ac:dyDescent="0.35">
      <c r="A5" s="2" t="s">
        <v>19</v>
      </c>
      <c r="B5" s="7">
        <v>2301</v>
      </c>
    </row>
    <row r="6" spans="1:2" x14ac:dyDescent="0.35">
      <c r="A6" s="2" t="s">
        <v>68</v>
      </c>
      <c r="B6" s="7">
        <v>4852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027D5-3680-403D-9AD1-770B8F2832CC}">
  <dimension ref="A3:F14"/>
  <sheetViews>
    <sheetView workbookViewId="0">
      <selection activeCell="B6" sqref="B6"/>
    </sheetView>
  </sheetViews>
  <sheetFormatPr defaultRowHeight="14.5" x14ac:dyDescent="0.35"/>
  <cols>
    <col min="1" max="1" width="10.36328125" bestFit="1" customWidth="1"/>
    <col min="2" max="2" width="22.26953125" bestFit="1" customWidth="1"/>
    <col min="3" max="3" width="20" bestFit="1" customWidth="1"/>
    <col min="5" max="5" width="12.7265625" bestFit="1" customWidth="1"/>
    <col min="6" max="6" width="30.1796875" bestFit="1" customWidth="1"/>
  </cols>
  <sheetData>
    <row r="3" spans="1:6" x14ac:dyDescent="0.35">
      <c r="A3" s="1" t="s">
        <v>77</v>
      </c>
      <c r="B3" t="s">
        <v>74</v>
      </c>
      <c r="C3" t="s">
        <v>69</v>
      </c>
      <c r="E3" t="s">
        <v>78</v>
      </c>
      <c r="F3" t="s">
        <v>79</v>
      </c>
    </row>
    <row r="4" spans="1:6" x14ac:dyDescent="0.35">
      <c r="A4" s="2" t="s">
        <v>37</v>
      </c>
      <c r="B4">
        <v>629</v>
      </c>
      <c r="C4">
        <v>32</v>
      </c>
      <c r="E4" s="4">
        <f>SUM(C4/B4)</f>
        <v>5.0874403815580289E-2</v>
      </c>
      <c r="F4" t="s">
        <v>82</v>
      </c>
    </row>
    <row r="5" spans="1:6" x14ac:dyDescent="0.35">
      <c r="A5" s="2" t="s">
        <v>34</v>
      </c>
      <c r="B5">
        <v>572</v>
      </c>
      <c r="C5">
        <v>29</v>
      </c>
      <c r="E5" s="4">
        <f t="shared" ref="E5:E14" si="0">SUM(C5/B5)</f>
        <v>5.0699300699300696E-2</v>
      </c>
    </row>
    <row r="6" spans="1:6" x14ac:dyDescent="0.35">
      <c r="A6" s="2" t="s">
        <v>48</v>
      </c>
      <c r="B6">
        <v>549</v>
      </c>
      <c r="C6">
        <v>29</v>
      </c>
      <c r="E6" s="4">
        <f t="shared" si="0"/>
        <v>5.2823315118397086E-2</v>
      </c>
    </row>
    <row r="7" spans="1:6" x14ac:dyDescent="0.35">
      <c r="A7" s="2" t="s">
        <v>46</v>
      </c>
      <c r="B7">
        <v>486</v>
      </c>
      <c r="C7">
        <v>26</v>
      </c>
      <c r="E7" s="4">
        <f t="shared" si="0"/>
        <v>5.3497942386831275E-2</v>
      </c>
    </row>
    <row r="8" spans="1:6" x14ac:dyDescent="0.35">
      <c r="A8" s="2" t="s">
        <v>56</v>
      </c>
      <c r="B8">
        <v>469</v>
      </c>
      <c r="C8">
        <v>29</v>
      </c>
      <c r="E8" s="4">
        <f t="shared" si="0"/>
        <v>6.1833688699360338E-2</v>
      </c>
    </row>
    <row r="9" spans="1:6" x14ac:dyDescent="0.35">
      <c r="A9" s="2" t="s">
        <v>28</v>
      </c>
      <c r="B9">
        <v>469</v>
      </c>
      <c r="C9">
        <v>19</v>
      </c>
      <c r="E9" s="4">
        <f t="shared" si="0"/>
        <v>4.0511727078891259E-2</v>
      </c>
    </row>
    <row r="10" spans="1:6" x14ac:dyDescent="0.35">
      <c r="A10" s="2" t="s">
        <v>16</v>
      </c>
      <c r="B10">
        <v>449</v>
      </c>
      <c r="C10">
        <v>19</v>
      </c>
      <c r="E10" s="4">
        <f t="shared" si="0"/>
        <v>4.2316258351893093E-2</v>
      </c>
    </row>
    <row r="11" spans="1:6" x14ac:dyDescent="0.35">
      <c r="A11" s="2" t="s">
        <v>41</v>
      </c>
      <c r="B11">
        <v>444</v>
      </c>
      <c r="C11">
        <v>19</v>
      </c>
      <c r="E11" s="4">
        <f t="shared" si="0"/>
        <v>4.2792792792792793E-2</v>
      </c>
    </row>
    <row r="12" spans="1:6" x14ac:dyDescent="0.35">
      <c r="A12" s="2" t="s">
        <v>11</v>
      </c>
      <c r="B12">
        <v>413</v>
      </c>
      <c r="C12">
        <v>21</v>
      </c>
      <c r="E12" s="4">
        <f t="shared" si="0"/>
        <v>5.0847457627118647E-2</v>
      </c>
    </row>
    <row r="13" spans="1:6" x14ac:dyDescent="0.35">
      <c r="A13" s="2" t="s">
        <v>24</v>
      </c>
      <c r="B13">
        <v>372</v>
      </c>
      <c r="C13">
        <v>20</v>
      </c>
      <c r="E13" s="4">
        <f t="shared" si="0"/>
        <v>5.3763440860215055E-2</v>
      </c>
    </row>
    <row r="14" spans="1:6" x14ac:dyDescent="0.35">
      <c r="A14" s="2" t="s">
        <v>68</v>
      </c>
      <c r="B14">
        <v>4852</v>
      </c>
      <c r="C14">
        <v>243</v>
      </c>
      <c r="E14" s="4">
        <f t="shared" si="0"/>
        <v>5.0082440230832644E-2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87AA-7E76-4BF9-B10F-C26EBDC03879}">
  <dimension ref="A3:C10"/>
  <sheetViews>
    <sheetView workbookViewId="0">
      <selection activeCell="J16" sqref="J16"/>
    </sheetView>
  </sheetViews>
  <sheetFormatPr defaultRowHeight="14.5" x14ac:dyDescent="0.35"/>
  <cols>
    <col min="1" max="1" width="14.81640625" bestFit="1" customWidth="1"/>
    <col min="2" max="2" width="24" bestFit="1" customWidth="1"/>
    <col min="3" max="3" width="22.26953125" bestFit="1" customWidth="1"/>
  </cols>
  <sheetData>
    <row r="3" spans="1:3" x14ac:dyDescent="0.35">
      <c r="A3" s="1" t="s">
        <v>67</v>
      </c>
      <c r="B3" t="s">
        <v>70</v>
      </c>
      <c r="C3" t="s">
        <v>74</v>
      </c>
    </row>
    <row r="4" spans="1:3" x14ac:dyDescent="0.35">
      <c r="A4" s="2" t="s">
        <v>21</v>
      </c>
      <c r="B4">
        <v>622</v>
      </c>
      <c r="C4">
        <v>689</v>
      </c>
    </row>
    <row r="5" spans="1:3" x14ac:dyDescent="0.35">
      <c r="A5" s="2" t="s">
        <v>32</v>
      </c>
      <c r="B5">
        <v>710</v>
      </c>
      <c r="C5">
        <v>772</v>
      </c>
    </row>
    <row r="6" spans="1:3" x14ac:dyDescent="0.35">
      <c r="A6" s="2" t="s">
        <v>26</v>
      </c>
      <c r="B6">
        <v>741</v>
      </c>
      <c r="C6">
        <v>819</v>
      </c>
    </row>
    <row r="7" spans="1:3" x14ac:dyDescent="0.35">
      <c r="A7" s="2" t="s">
        <v>40</v>
      </c>
      <c r="B7">
        <v>737</v>
      </c>
      <c r="C7">
        <v>820</v>
      </c>
    </row>
    <row r="8" spans="1:3" x14ac:dyDescent="0.35">
      <c r="A8" s="2" t="s">
        <v>22</v>
      </c>
      <c r="B8">
        <v>766</v>
      </c>
      <c r="C8">
        <v>852</v>
      </c>
    </row>
    <row r="9" spans="1:3" x14ac:dyDescent="0.35">
      <c r="A9" s="2" t="s">
        <v>13</v>
      </c>
      <c r="B9">
        <v>813</v>
      </c>
      <c r="C9">
        <v>900</v>
      </c>
    </row>
    <row r="10" spans="1:3" x14ac:dyDescent="0.35">
      <c r="A10" s="2" t="s">
        <v>68</v>
      </c>
      <c r="B10">
        <v>4389</v>
      </c>
      <c r="C10">
        <v>4852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925DC-CDEB-48E8-B96C-67094744D93E}">
  <dimension ref="A3:B10"/>
  <sheetViews>
    <sheetView workbookViewId="0">
      <selection activeCell="B6" sqref="B6"/>
    </sheetView>
  </sheetViews>
  <sheetFormatPr defaultRowHeight="14.5" x14ac:dyDescent="0.35"/>
  <cols>
    <col min="1" max="1" width="14.81640625" bestFit="1" customWidth="1"/>
    <col min="2" max="2" width="25.1796875" bestFit="1" customWidth="1"/>
  </cols>
  <sheetData>
    <row r="3" spans="1:2" x14ac:dyDescent="0.35">
      <c r="A3" s="1" t="s">
        <v>67</v>
      </c>
      <c r="B3" t="s">
        <v>80</v>
      </c>
    </row>
    <row r="4" spans="1:2" x14ac:dyDescent="0.35">
      <c r="A4" s="2" t="s">
        <v>40</v>
      </c>
      <c r="B4">
        <v>2407.9000000000015</v>
      </c>
    </row>
    <row r="5" spans="1:2" x14ac:dyDescent="0.35">
      <c r="A5" s="2" t="s">
        <v>32</v>
      </c>
      <c r="B5">
        <v>2172.3000000000015</v>
      </c>
    </row>
    <row r="6" spans="1:2" x14ac:dyDescent="0.35">
      <c r="A6" s="2" t="s">
        <v>26</v>
      </c>
      <c r="B6">
        <v>2382.1999999999994</v>
      </c>
    </row>
    <row r="7" spans="1:2" x14ac:dyDescent="0.35">
      <c r="A7" s="2" t="s">
        <v>21</v>
      </c>
      <c r="B7">
        <v>2156.7999999999988</v>
      </c>
    </row>
    <row r="8" spans="1:2" x14ac:dyDescent="0.35">
      <c r="A8" s="2" t="s">
        <v>13</v>
      </c>
      <c r="B8">
        <v>2672.3000000000006</v>
      </c>
    </row>
    <row r="9" spans="1:2" x14ac:dyDescent="0.35">
      <c r="A9" s="2" t="s">
        <v>22</v>
      </c>
      <c r="B9">
        <v>2533.3000000000006</v>
      </c>
    </row>
    <row r="10" spans="1:2" x14ac:dyDescent="0.35">
      <c r="A10" s="2" t="s">
        <v>68</v>
      </c>
      <c r="B10">
        <v>14324.800000000003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19848-FC83-458E-9687-917CDCD27B77}">
  <dimension ref="A3:B24"/>
  <sheetViews>
    <sheetView workbookViewId="0">
      <selection activeCell="B8" sqref="B8"/>
    </sheetView>
  </sheetViews>
  <sheetFormatPr defaultRowHeight="14.5" x14ac:dyDescent="0.35"/>
  <cols>
    <col min="1" max="1" width="25.36328125" bestFit="1" customWidth="1"/>
    <col min="2" max="2" width="24" bestFit="1" customWidth="1"/>
  </cols>
  <sheetData>
    <row r="3" spans="1:2" x14ac:dyDescent="0.35">
      <c r="A3" s="1" t="s">
        <v>67</v>
      </c>
      <c r="B3" t="s">
        <v>70</v>
      </c>
    </row>
    <row r="4" spans="1:2" x14ac:dyDescent="0.35">
      <c r="A4" s="2" t="s">
        <v>39</v>
      </c>
      <c r="B4">
        <v>292</v>
      </c>
    </row>
    <row r="5" spans="1:2" x14ac:dyDescent="0.35">
      <c r="A5" s="2" t="s">
        <v>49</v>
      </c>
      <c r="B5">
        <v>278</v>
      </c>
    </row>
    <row r="6" spans="1:2" x14ac:dyDescent="0.35">
      <c r="A6" s="2" t="s">
        <v>38</v>
      </c>
      <c r="B6">
        <v>278</v>
      </c>
    </row>
    <row r="7" spans="1:2" x14ac:dyDescent="0.35">
      <c r="A7" s="2" t="s">
        <v>35</v>
      </c>
      <c r="B7">
        <v>276</v>
      </c>
    </row>
    <row r="8" spans="1:2" x14ac:dyDescent="0.35">
      <c r="A8" s="2" t="s">
        <v>17</v>
      </c>
      <c r="B8">
        <v>260</v>
      </c>
    </row>
    <row r="9" spans="1:2" x14ac:dyDescent="0.35">
      <c r="A9" s="2" t="s">
        <v>58</v>
      </c>
      <c r="B9">
        <v>241</v>
      </c>
    </row>
    <row r="10" spans="1:2" x14ac:dyDescent="0.35">
      <c r="A10" s="2" t="s">
        <v>51</v>
      </c>
      <c r="B10">
        <v>239</v>
      </c>
    </row>
    <row r="11" spans="1:2" x14ac:dyDescent="0.35">
      <c r="A11" s="2" t="s">
        <v>47</v>
      </c>
      <c r="B11">
        <v>227</v>
      </c>
    </row>
    <row r="12" spans="1:2" x14ac:dyDescent="0.35">
      <c r="A12" s="2" t="s">
        <v>63</v>
      </c>
      <c r="B12">
        <v>219</v>
      </c>
    </row>
    <row r="13" spans="1:2" x14ac:dyDescent="0.35">
      <c r="A13" s="2" t="s">
        <v>57</v>
      </c>
      <c r="B13">
        <v>216</v>
      </c>
    </row>
    <row r="14" spans="1:2" x14ac:dyDescent="0.35">
      <c r="A14" s="2" t="s">
        <v>42</v>
      </c>
      <c r="B14">
        <v>212</v>
      </c>
    </row>
    <row r="15" spans="1:2" x14ac:dyDescent="0.35">
      <c r="A15" s="2" t="s">
        <v>62</v>
      </c>
      <c r="B15">
        <v>208</v>
      </c>
    </row>
    <row r="16" spans="1:2" x14ac:dyDescent="0.35">
      <c r="A16" s="2" t="s">
        <v>54</v>
      </c>
      <c r="B16">
        <v>202</v>
      </c>
    </row>
    <row r="17" spans="1:2" x14ac:dyDescent="0.35">
      <c r="A17" s="2" t="s">
        <v>52</v>
      </c>
      <c r="B17">
        <v>196</v>
      </c>
    </row>
    <row r="18" spans="1:2" x14ac:dyDescent="0.35">
      <c r="A18" s="2" t="s">
        <v>44</v>
      </c>
      <c r="B18">
        <v>191</v>
      </c>
    </row>
    <row r="19" spans="1:2" x14ac:dyDescent="0.35">
      <c r="A19" s="2" t="s">
        <v>29</v>
      </c>
      <c r="B19">
        <v>188</v>
      </c>
    </row>
    <row r="20" spans="1:2" x14ac:dyDescent="0.35">
      <c r="A20" s="2" t="s">
        <v>25</v>
      </c>
      <c r="B20">
        <v>175</v>
      </c>
    </row>
    <row r="21" spans="1:2" x14ac:dyDescent="0.35">
      <c r="A21" s="2" t="s">
        <v>12</v>
      </c>
      <c r="B21">
        <v>175</v>
      </c>
    </row>
    <row r="22" spans="1:2" x14ac:dyDescent="0.35">
      <c r="A22" s="2" t="s">
        <v>64</v>
      </c>
      <c r="B22">
        <v>162</v>
      </c>
    </row>
    <row r="23" spans="1:2" x14ac:dyDescent="0.35">
      <c r="A23" s="2" t="s">
        <v>60</v>
      </c>
      <c r="B23">
        <v>154</v>
      </c>
    </row>
    <row r="24" spans="1:2" x14ac:dyDescent="0.35">
      <c r="A24" s="2" t="s">
        <v>68</v>
      </c>
      <c r="B24">
        <v>4389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ECE9F-FC3B-4EFA-A35A-641A718634E2}">
  <dimension ref="A3:B16"/>
  <sheetViews>
    <sheetView workbookViewId="0">
      <selection activeCell="B11" sqref="B11"/>
    </sheetView>
  </sheetViews>
  <sheetFormatPr defaultRowHeight="14.5" x14ac:dyDescent="0.35"/>
  <cols>
    <col min="1" max="1" width="12.453125" bestFit="1" customWidth="1"/>
    <col min="2" max="2" width="22.26953125" bestFit="1" customWidth="1"/>
  </cols>
  <sheetData>
    <row r="3" spans="1:2" x14ac:dyDescent="0.35">
      <c r="A3" s="1" t="s">
        <v>67</v>
      </c>
      <c r="B3" t="s">
        <v>74</v>
      </c>
    </row>
    <row r="4" spans="1:2" x14ac:dyDescent="0.35">
      <c r="A4" s="2" t="s">
        <v>23</v>
      </c>
      <c r="B4">
        <v>481</v>
      </c>
    </row>
    <row r="5" spans="1:2" x14ac:dyDescent="0.35">
      <c r="A5" s="2" t="s">
        <v>36</v>
      </c>
      <c r="B5">
        <v>459</v>
      </c>
    </row>
    <row r="6" spans="1:2" x14ac:dyDescent="0.35">
      <c r="A6" s="2" t="s">
        <v>10</v>
      </c>
      <c r="B6">
        <v>425</v>
      </c>
    </row>
    <row r="7" spans="1:2" x14ac:dyDescent="0.35">
      <c r="A7" s="2" t="s">
        <v>59</v>
      </c>
      <c r="B7">
        <v>424</v>
      </c>
    </row>
    <row r="8" spans="1:2" x14ac:dyDescent="0.35">
      <c r="A8" s="2" t="s">
        <v>50</v>
      </c>
      <c r="B8">
        <v>419</v>
      </c>
    </row>
    <row r="9" spans="1:2" x14ac:dyDescent="0.35">
      <c r="A9" s="2" t="s">
        <v>45</v>
      </c>
      <c r="B9">
        <v>410</v>
      </c>
    </row>
    <row r="10" spans="1:2" x14ac:dyDescent="0.35">
      <c r="A10" s="2" t="s">
        <v>55</v>
      </c>
      <c r="B10">
        <v>408</v>
      </c>
    </row>
    <row r="11" spans="1:2" x14ac:dyDescent="0.35">
      <c r="A11" s="2" t="s">
        <v>33</v>
      </c>
      <c r="B11">
        <v>399</v>
      </c>
    </row>
    <row r="12" spans="1:2" x14ac:dyDescent="0.35">
      <c r="A12" s="2" t="s">
        <v>20</v>
      </c>
      <c r="B12">
        <v>396</v>
      </c>
    </row>
    <row r="13" spans="1:2" x14ac:dyDescent="0.35">
      <c r="A13" s="2" t="s">
        <v>61</v>
      </c>
      <c r="B13">
        <v>371</v>
      </c>
    </row>
    <row r="14" spans="1:2" x14ac:dyDescent="0.35">
      <c r="A14" s="2" t="s">
        <v>43</v>
      </c>
      <c r="B14">
        <v>349</v>
      </c>
    </row>
    <row r="15" spans="1:2" x14ac:dyDescent="0.35">
      <c r="A15" s="2" t="s">
        <v>31</v>
      </c>
      <c r="B15">
        <v>311</v>
      </c>
    </row>
    <row r="16" spans="1:2" x14ac:dyDescent="0.35">
      <c r="A16" s="2" t="s">
        <v>68</v>
      </c>
      <c r="B16">
        <v>4852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209E-7DFD-413D-8856-D50DB9153C3C}">
  <dimension ref="A3:B6"/>
  <sheetViews>
    <sheetView workbookViewId="0">
      <selection activeCell="B5" sqref="B5"/>
    </sheetView>
  </sheetViews>
  <sheetFormatPr defaultRowHeight="14.5" x14ac:dyDescent="0.35"/>
  <cols>
    <col min="1" max="1" width="12.453125" bestFit="1" customWidth="1"/>
    <col min="2" max="3" width="18.7265625" bestFit="1" customWidth="1"/>
    <col min="4" max="4" width="11.81640625" bestFit="1" customWidth="1"/>
    <col min="5" max="5" width="3.81640625" bestFit="1" customWidth="1"/>
    <col min="6" max="6" width="11.81640625" bestFit="1" customWidth="1"/>
    <col min="7" max="7" width="3.81640625" bestFit="1" customWidth="1"/>
    <col min="8" max="9" width="11.81640625" bestFit="1" customWidth="1"/>
    <col min="10" max="10" width="3.81640625" bestFit="1" customWidth="1"/>
    <col min="11" max="11" width="11.81640625" bestFit="1" customWidth="1"/>
    <col min="12" max="12" width="3.81640625" bestFit="1" customWidth="1"/>
    <col min="13" max="14" width="11.81640625" bestFit="1" customWidth="1"/>
    <col min="15" max="16" width="3.81640625" bestFit="1" customWidth="1"/>
    <col min="17" max="17" width="11.81640625" bestFit="1" customWidth="1"/>
    <col min="18" max="19" width="3.81640625" bestFit="1" customWidth="1"/>
    <col min="20" max="20" width="4.81640625" bestFit="1" customWidth="1"/>
    <col min="21" max="21" width="10.36328125" bestFit="1" customWidth="1"/>
  </cols>
  <sheetData>
    <row r="3" spans="1:2" x14ac:dyDescent="0.35">
      <c r="A3" s="1" t="s">
        <v>67</v>
      </c>
      <c r="B3" t="s">
        <v>81</v>
      </c>
    </row>
    <row r="4" spans="1:2" x14ac:dyDescent="0.35">
      <c r="A4" s="2" t="s">
        <v>15</v>
      </c>
      <c r="B4" s="5">
        <v>25321.403596403601</v>
      </c>
    </row>
    <row r="5" spans="1:2" x14ac:dyDescent="0.35">
      <c r="A5" s="2" t="s">
        <v>19</v>
      </c>
      <c r="B5" s="5">
        <v>24188.131313131315</v>
      </c>
    </row>
    <row r="6" spans="1:2" x14ac:dyDescent="0.35">
      <c r="A6" s="2" t="s">
        <v>68</v>
      </c>
      <c r="B6">
        <v>49509.534909534916</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4F71B-8E5A-44E7-824B-67BA0B2DDF09}">
  <dimension ref="A3:B11"/>
  <sheetViews>
    <sheetView workbookViewId="0">
      <selection activeCell="B8" sqref="B8"/>
    </sheetView>
  </sheetViews>
  <sheetFormatPr defaultRowHeight="14.5" x14ac:dyDescent="0.35"/>
  <cols>
    <col min="1" max="1" width="18.1796875" bestFit="1" customWidth="1"/>
    <col min="2" max="2" width="22.26953125" bestFit="1" customWidth="1"/>
    <col min="3" max="3" width="4.81640625" bestFit="1" customWidth="1"/>
    <col min="4" max="4" width="10.36328125" bestFit="1" customWidth="1"/>
  </cols>
  <sheetData>
    <row r="3" spans="1:2" x14ac:dyDescent="0.35">
      <c r="A3" s="1" t="s">
        <v>67</v>
      </c>
      <c r="B3" t="s">
        <v>74</v>
      </c>
    </row>
    <row r="4" spans="1:2" x14ac:dyDescent="0.35">
      <c r="A4" s="2" t="s">
        <v>15</v>
      </c>
      <c r="B4">
        <v>2551</v>
      </c>
    </row>
    <row r="5" spans="1:2" x14ac:dyDescent="0.35">
      <c r="A5" s="6" t="s">
        <v>13</v>
      </c>
      <c r="B5">
        <v>489</v>
      </c>
    </row>
    <row r="6" spans="1:2" x14ac:dyDescent="0.35">
      <c r="A6" s="6" t="s">
        <v>22</v>
      </c>
      <c r="B6">
        <v>472</v>
      </c>
    </row>
    <row r="7" spans="1:2" x14ac:dyDescent="0.35">
      <c r="A7" s="6" t="s">
        <v>40</v>
      </c>
      <c r="B7">
        <v>466</v>
      </c>
    </row>
    <row r="8" spans="1:2" x14ac:dyDescent="0.35">
      <c r="A8" s="6" t="s">
        <v>26</v>
      </c>
      <c r="B8">
        <v>432</v>
      </c>
    </row>
    <row r="9" spans="1:2" x14ac:dyDescent="0.35">
      <c r="A9" s="6" t="s">
        <v>32</v>
      </c>
      <c r="B9">
        <v>368</v>
      </c>
    </row>
    <row r="10" spans="1:2" x14ac:dyDescent="0.35">
      <c r="A10" s="6" t="s">
        <v>21</v>
      </c>
      <c r="B10">
        <v>324</v>
      </c>
    </row>
    <row r="11" spans="1:2" x14ac:dyDescent="0.35">
      <c r="A11" s="2" t="s">
        <v>68</v>
      </c>
      <c r="B11">
        <v>2551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36E8B-B856-4533-A377-D076072DECF6}">
  <dimension ref="A3:B24"/>
  <sheetViews>
    <sheetView workbookViewId="0">
      <selection activeCell="B15" sqref="B15"/>
    </sheetView>
  </sheetViews>
  <sheetFormatPr defaultRowHeight="14.5" x14ac:dyDescent="0.35"/>
  <cols>
    <col min="1" max="1" width="25.36328125" bestFit="1" customWidth="1"/>
    <col min="2" max="2" width="19.81640625" bestFit="1" customWidth="1"/>
  </cols>
  <sheetData>
    <row r="3" spans="1:2" x14ac:dyDescent="0.35">
      <c r="A3" s="1" t="s">
        <v>67</v>
      </c>
      <c r="B3" t="s">
        <v>71</v>
      </c>
    </row>
    <row r="4" spans="1:2" x14ac:dyDescent="0.35">
      <c r="A4" s="2" t="s">
        <v>39</v>
      </c>
      <c r="B4">
        <v>198</v>
      </c>
    </row>
    <row r="5" spans="1:2" x14ac:dyDescent="0.35">
      <c r="A5" s="2" t="s">
        <v>49</v>
      </c>
      <c r="B5">
        <v>184.8</v>
      </c>
    </row>
    <row r="6" spans="1:2" x14ac:dyDescent="0.35">
      <c r="A6" s="2" t="s">
        <v>38</v>
      </c>
      <c r="B6">
        <v>181.60000000000002</v>
      </c>
    </row>
    <row r="7" spans="1:2" x14ac:dyDescent="0.35">
      <c r="A7" s="2" t="s">
        <v>51</v>
      </c>
      <c r="B7">
        <v>174.79999999999998</v>
      </c>
    </row>
    <row r="8" spans="1:2" x14ac:dyDescent="0.35">
      <c r="A8" s="2" t="s">
        <v>17</v>
      </c>
      <c r="B8">
        <v>169.1</v>
      </c>
    </row>
    <row r="9" spans="1:2" x14ac:dyDescent="0.35">
      <c r="A9" s="2" t="s">
        <v>47</v>
      </c>
      <c r="B9">
        <v>161.5</v>
      </c>
    </row>
    <row r="10" spans="1:2" x14ac:dyDescent="0.35">
      <c r="A10" s="2" t="s">
        <v>35</v>
      </c>
      <c r="B10">
        <v>154.80000000000004</v>
      </c>
    </row>
    <row r="11" spans="1:2" x14ac:dyDescent="0.35">
      <c r="A11" s="2" t="s">
        <v>63</v>
      </c>
      <c r="B11">
        <v>153.89999999999995</v>
      </c>
    </row>
    <row r="12" spans="1:2" x14ac:dyDescent="0.35">
      <c r="A12" s="2" t="s">
        <v>54</v>
      </c>
      <c r="B12">
        <v>150.60000000000002</v>
      </c>
    </row>
    <row r="13" spans="1:2" x14ac:dyDescent="0.35">
      <c r="A13" s="2" t="s">
        <v>58</v>
      </c>
      <c r="B13">
        <v>149.5</v>
      </c>
    </row>
    <row r="14" spans="1:2" x14ac:dyDescent="0.35">
      <c r="A14" s="2" t="s">
        <v>57</v>
      </c>
      <c r="B14">
        <v>139.19999999999999</v>
      </c>
    </row>
    <row r="15" spans="1:2" x14ac:dyDescent="0.35">
      <c r="A15" s="2" t="s">
        <v>12</v>
      </c>
      <c r="B15">
        <v>138.89999999999998</v>
      </c>
    </row>
    <row r="16" spans="1:2" x14ac:dyDescent="0.35">
      <c r="A16" s="2" t="s">
        <v>62</v>
      </c>
      <c r="B16">
        <v>134.50000000000003</v>
      </c>
    </row>
    <row r="17" spans="1:2" x14ac:dyDescent="0.35">
      <c r="A17" s="2" t="s">
        <v>29</v>
      </c>
      <c r="B17">
        <v>134.5</v>
      </c>
    </row>
    <row r="18" spans="1:2" x14ac:dyDescent="0.35">
      <c r="A18" s="2" t="s">
        <v>25</v>
      </c>
      <c r="B18">
        <v>130.90000000000003</v>
      </c>
    </row>
    <row r="19" spans="1:2" x14ac:dyDescent="0.35">
      <c r="A19" s="2" t="s">
        <v>42</v>
      </c>
      <c r="B19">
        <v>130.29999999999995</v>
      </c>
    </row>
    <row r="20" spans="1:2" x14ac:dyDescent="0.35">
      <c r="A20" s="2" t="s">
        <v>44</v>
      </c>
      <c r="B20">
        <v>122.50000000000003</v>
      </c>
    </row>
    <row r="21" spans="1:2" x14ac:dyDescent="0.35">
      <c r="A21" s="2" t="s">
        <v>52</v>
      </c>
      <c r="B21">
        <v>121.4</v>
      </c>
    </row>
    <row r="22" spans="1:2" x14ac:dyDescent="0.35">
      <c r="A22" s="2" t="s">
        <v>64</v>
      </c>
      <c r="B22">
        <v>110.69999999999996</v>
      </c>
    </row>
    <row r="23" spans="1:2" x14ac:dyDescent="0.35">
      <c r="A23" s="2" t="s">
        <v>60</v>
      </c>
      <c r="B23">
        <v>104.90000000000003</v>
      </c>
    </row>
    <row r="24" spans="1:2" x14ac:dyDescent="0.35">
      <c r="A24" s="2" t="s">
        <v>68</v>
      </c>
      <c r="B24">
        <v>2946.4</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5BF0C-D525-4614-AEDB-91E1D0B8DFD8}">
  <dimension ref="A3:B24"/>
  <sheetViews>
    <sheetView workbookViewId="0">
      <selection activeCell="A7" sqref="A7"/>
    </sheetView>
  </sheetViews>
  <sheetFormatPr defaultRowHeight="14.5" x14ac:dyDescent="0.35"/>
  <cols>
    <col min="1" max="1" width="25.36328125" bestFit="1" customWidth="1"/>
    <col min="2" max="2" width="22.26953125" bestFit="1" customWidth="1"/>
    <col min="3" max="3" width="21.1796875" bestFit="1" customWidth="1"/>
    <col min="4" max="4" width="26.453125" bestFit="1" customWidth="1"/>
    <col min="5" max="5" width="20.36328125" bestFit="1" customWidth="1"/>
    <col min="6" max="6" width="18.36328125" bestFit="1" customWidth="1"/>
    <col min="7" max="7" width="26.26953125" bestFit="1" customWidth="1"/>
    <col min="8" max="8" width="19.7265625" bestFit="1" customWidth="1"/>
    <col min="9" max="9" width="19.36328125" bestFit="1" customWidth="1"/>
    <col min="10" max="10" width="7.36328125" bestFit="1" customWidth="1"/>
    <col min="11" max="11" width="25.6328125" bestFit="1" customWidth="1"/>
    <col min="12" max="12" width="25.1796875" bestFit="1" customWidth="1"/>
    <col min="13" max="13" width="20.6328125" bestFit="1" customWidth="1"/>
    <col min="14" max="14" width="12.26953125" bestFit="1" customWidth="1"/>
    <col min="15" max="15" width="16" bestFit="1" customWidth="1"/>
    <col min="16" max="16" width="5.36328125" bestFit="1" customWidth="1"/>
    <col min="17" max="17" width="10.81640625" bestFit="1" customWidth="1"/>
    <col min="18" max="18" width="5.7265625" bestFit="1" customWidth="1"/>
    <col min="19" max="19" width="5.36328125" bestFit="1" customWidth="1"/>
    <col min="20" max="20" width="19.36328125" bestFit="1" customWidth="1"/>
    <col min="21" max="21" width="19.54296875" bestFit="1" customWidth="1"/>
    <col min="22" max="22" width="10.36328125" bestFit="1" customWidth="1"/>
  </cols>
  <sheetData>
    <row r="3" spans="1:2" x14ac:dyDescent="0.35">
      <c r="A3" s="1" t="s">
        <v>67</v>
      </c>
      <c r="B3" t="s">
        <v>74</v>
      </c>
    </row>
    <row r="4" spans="1:2" x14ac:dyDescent="0.35">
      <c r="A4" s="2" t="s">
        <v>35</v>
      </c>
      <c r="B4">
        <v>318</v>
      </c>
    </row>
    <row r="5" spans="1:2" x14ac:dyDescent="0.35">
      <c r="A5" s="2" t="s">
        <v>39</v>
      </c>
      <c r="B5">
        <v>318</v>
      </c>
    </row>
    <row r="6" spans="1:2" x14ac:dyDescent="0.35">
      <c r="A6" s="2" t="s">
        <v>38</v>
      </c>
      <c r="B6">
        <v>311</v>
      </c>
    </row>
    <row r="7" spans="1:2" x14ac:dyDescent="0.35">
      <c r="A7" s="2" t="s">
        <v>49</v>
      </c>
      <c r="B7">
        <v>300</v>
      </c>
    </row>
    <row r="8" spans="1:2" x14ac:dyDescent="0.35">
      <c r="A8" s="2" t="s">
        <v>17</v>
      </c>
      <c r="B8">
        <v>280</v>
      </c>
    </row>
    <row r="9" spans="1:2" x14ac:dyDescent="0.35">
      <c r="A9" s="2" t="s">
        <v>47</v>
      </c>
      <c r="B9">
        <v>259</v>
      </c>
    </row>
    <row r="10" spans="1:2" x14ac:dyDescent="0.35">
      <c r="A10" s="2" t="s">
        <v>58</v>
      </c>
      <c r="B10">
        <v>255</v>
      </c>
    </row>
    <row r="11" spans="1:2" x14ac:dyDescent="0.35">
      <c r="A11" s="2" t="s">
        <v>51</v>
      </c>
      <c r="B11">
        <v>254</v>
      </c>
    </row>
    <row r="12" spans="1:2" x14ac:dyDescent="0.35">
      <c r="A12" s="2" t="s">
        <v>63</v>
      </c>
      <c r="B12">
        <v>249</v>
      </c>
    </row>
    <row r="13" spans="1:2" x14ac:dyDescent="0.35">
      <c r="A13" s="2" t="s">
        <v>62</v>
      </c>
      <c r="B13">
        <v>237</v>
      </c>
    </row>
    <row r="14" spans="1:2" x14ac:dyDescent="0.35">
      <c r="A14" s="2" t="s">
        <v>57</v>
      </c>
      <c r="B14">
        <v>232</v>
      </c>
    </row>
    <row r="15" spans="1:2" x14ac:dyDescent="0.35">
      <c r="A15" s="2" t="s">
        <v>42</v>
      </c>
      <c r="B15">
        <v>232</v>
      </c>
    </row>
    <row r="16" spans="1:2" x14ac:dyDescent="0.35">
      <c r="A16" s="2" t="s">
        <v>54</v>
      </c>
      <c r="B16">
        <v>227</v>
      </c>
    </row>
    <row r="17" spans="1:2" x14ac:dyDescent="0.35">
      <c r="A17" s="2" t="s">
        <v>52</v>
      </c>
      <c r="B17">
        <v>218</v>
      </c>
    </row>
    <row r="18" spans="1:2" x14ac:dyDescent="0.35">
      <c r="A18" s="2" t="s">
        <v>29</v>
      </c>
      <c r="B18">
        <v>214</v>
      </c>
    </row>
    <row r="19" spans="1:2" x14ac:dyDescent="0.35">
      <c r="A19" s="2" t="s">
        <v>44</v>
      </c>
      <c r="B19">
        <v>212</v>
      </c>
    </row>
    <row r="20" spans="1:2" x14ac:dyDescent="0.35">
      <c r="A20" s="2" t="s">
        <v>12</v>
      </c>
      <c r="B20">
        <v>195</v>
      </c>
    </row>
    <row r="21" spans="1:2" x14ac:dyDescent="0.35">
      <c r="A21" s="2" t="s">
        <v>25</v>
      </c>
      <c r="B21">
        <v>192</v>
      </c>
    </row>
    <row r="22" spans="1:2" x14ac:dyDescent="0.35">
      <c r="A22" s="2" t="s">
        <v>64</v>
      </c>
      <c r="B22">
        <v>180</v>
      </c>
    </row>
    <row r="23" spans="1:2" x14ac:dyDescent="0.35">
      <c r="A23" s="2" t="s">
        <v>60</v>
      </c>
      <c r="B23">
        <v>169</v>
      </c>
    </row>
    <row r="24" spans="1:2" x14ac:dyDescent="0.35">
      <c r="A24" s="2" t="s">
        <v>68</v>
      </c>
      <c r="B24">
        <v>4852</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D4774-E6D5-411F-9F96-1994D1E26FD0}">
  <dimension ref="A1:P1001"/>
  <sheetViews>
    <sheetView topLeftCell="D1" workbookViewId="0">
      <pane ySplit="1" topLeftCell="A2" activePane="bottomLeft" state="frozen"/>
      <selection pane="bottomLeft" activeCell="N3" sqref="N3"/>
    </sheetView>
  </sheetViews>
  <sheetFormatPr defaultRowHeight="14.5" x14ac:dyDescent="0.35"/>
  <cols>
    <col min="1" max="1" width="7.7265625" bestFit="1" customWidth="1"/>
    <col min="3" max="3" width="28.54296875" bestFit="1" customWidth="1"/>
    <col min="4" max="4" width="16.453125" bestFit="1" customWidth="1"/>
    <col min="5" max="5" width="12.26953125" bestFit="1" customWidth="1"/>
    <col min="6" max="6" width="7.453125" bestFit="1" customWidth="1"/>
    <col min="7" max="7" width="15.08984375" customWidth="1"/>
    <col min="8" max="8" width="17" customWidth="1"/>
    <col min="9" max="9" width="13.1796875" customWidth="1"/>
    <col min="10" max="10" width="13.453125" customWidth="1"/>
    <col min="11" max="11" width="12" bestFit="1" customWidth="1"/>
    <col min="12" max="12" width="18.1796875" bestFit="1" customWidth="1"/>
    <col min="13" max="13" width="20.54296875" bestFit="1" customWidth="1"/>
    <col min="14" max="14" width="22.1796875" bestFit="1" customWidth="1"/>
    <col min="15" max="15" width="27.453125" bestFit="1" customWidth="1"/>
    <col min="16" max="16" width="28.6328125" bestFit="1" customWidth="1"/>
  </cols>
  <sheetData>
    <row r="1" spans="1:16" x14ac:dyDescent="0.35">
      <c r="A1" t="s">
        <v>0</v>
      </c>
      <c r="B1" t="s">
        <v>1</v>
      </c>
      <c r="C1" t="s">
        <v>2</v>
      </c>
      <c r="D1" t="s">
        <v>3</v>
      </c>
      <c r="E1" t="s">
        <v>4</v>
      </c>
      <c r="F1" t="s">
        <v>5</v>
      </c>
      <c r="G1" t="s">
        <v>6</v>
      </c>
      <c r="H1" t="s">
        <v>7</v>
      </c>
      <c r="I1" t="s">
        <v>8</v>
      </c>
      <c r="J1" t="s">
        <v>9</v>
      </c>
      <c r="K1" t="s">
        <v>65</v>
      </c>
      <c r="L1" t="s">
        <v>66</v>
      </c>
      <c r="M1" t="s">
        <v>72</v>
      </c>
      <c r="N1" t="s">
        <v>73</v>
      </c>
      <c r="O1" t="s">
        <v>76</v>
      </c>
      <c r="P1" t="s">
        <v>83</v>
      </c>
    </row>
    <row r="2" spans="1:16" x14ac:dyDescent="0.35">
      <c r="A2" t="s">
        <v>10</v>
      </c>
      <c r="B2" t="s">
        <v>11</v>
      </c>
      <c r="C2" t="s">
        <v>12</v>
      </c>
      <c r="D2" t="s">
        <v>13</v>
      </c>
      <c r="E2" t="s">
        <v>14</v>
      </c>
      <c r="F2" t="s">
        <v>15</v>
      </c>
      <c r="G2">
        <v>5</v>
      </c>
      <c r="H2">
        <v>5</v>
      </c>
      <c r="I2">
        <v>1</v>
      </c>
      <c r="J2">
        <v>4.5999999999999996</v>
      </c>
      <c r="K2">
        <f>IF(I2=0,0,IF(G2=0,0,(I2/G2)*1000))</f>
        <v>200</v>
      </c>
      <c r="L2">
        <f>G2*J2</f>
        <v>23</v>
      </c>
      <c r="M2">
        <f>COUNTIFS(F:F,F3,E:E,E2)</f>
        <v>85</v>
      </c>
      <c r="N2">
        <f>COUNTIFS(F:F,F2,E:E,E2)</f>
        <v>78</v>
      </c>
      <c r="O2">
        <f>SUMIFS(G:G,F:F,F3)</f>
        <v>2301</v>
      </c>
    </row>
    <row r="3" spans="1:16" x14ac:dyDescent="0.35">
      <c r="A3" t="s">
        <v>10</v>
      </c>
      <c r="B3" t="s">
        <v>16</v>
      </c>
      <c r="C3" t="s">
        <v>17</v>
      </c>
      <c r="D3" t="s">
        <v>13</v>
      </c>
      <c r="E3" t="s">
        <v>18</v>
      </c>
      <c r="F3" t="s">
        <v>19</v>
      </c>
      <c r="G3">
        <v>3</v>
      </c>
      <c r="H3">
        <v>3</v>
      </c>
      <c r="I3">
        <v>0</v>
      </c>
      <c r="J3">
        <v>3.8</v>
      </c>
      <c r="K3">
        <f t="shared" ref="K3:K66" si="0">IF(I3=0,0,IF(G3=0,0,(I3/G3)*1000))</f>
        <v>0</v>
      </c>
      <c r="L3">
        <f t="shared" ref="L3:L66" si="1">G3*J3</f>
        <v>11.399999999999999</v>
      </c>
      <c r="O3">
        <f>SUMIFS(G:G,F:F,F2)</f>
        <v>2551</v>
      </c>
    </row>
    <row r="4" spans="1:16" x14ac:dyDescent="0.35">
      <c r="A4" t="s">
        <v>20</v>
      </c>
      <c r="B4" t="s">
        <v>16</v>
      </c>
      <c r="C4" t="s">
        <v>17</v>
      </c>
      <c r="D4" t="s">
        <v>21</v>
      </c>
      <c r="E4" t="s">
        <v>22</v>
      </c>
      <c r="F4" t="s">
        <v>19</v>
      </c>
      <c r="G4">
        <v>5</v>
      </c>
      <c r="H4">
        <v>5</v>
      </c>
      <c r="I4">
        <v>0</v>
      </c>
      <c r="J4">
        <v>4.5</v>
      </c>
      <c r="K4">
        <f t="shared" si="0"/>
        <v>0</v>
      </c>
      <c r="L4">
        <f t="shared" si="1"/>
        <v>22.5</v>
      </c>
      <c r="M4" s="3"/>
      <c r="O4">
        <f>SUM(O2,O3)</f>
        <v>4852</v>
      </c>
    </row>
    <row r="5" spans="1:16" x14ac:dyDescent="0.35">
      <c r="A5" t="s">
        <v>23</v>
      </c>
      <c r="B5" t="s">
        <v>24</v>
      </c>
      <c r="C5" t="s">
        <v>25</v>
      </c>
      <c r="D5" t="s">
        <v>26</v>
      </c>
      <c r="E5" t="s">
        <v>27</v>
      </c>
      <c r="F5" t="s">
        <v>15</v>
      </c>
      <c r="G5">
        <v>3</v>
      </c>
      <c r="H5">
        <v>3</v>
      </c>
      <c r="I5">
        <v>0</v>
      </c>
      <c r="J5">
        <v>2.8</v>
      </c>
      <c r="K5">
        <f t="shared" si="0"/>
        <v>0</v>
      </c>
      <c r="L5">
        <f t="shared" si="1"/>
        <v>8.3999999999999986</v>
      </c>
    </row>
    <row r="6" spans="1:16" x14ac:dyDescent="0.35">
      <c r="A6" t="s">
        <v>23</v>
      </c>
      <c r="B6" t="s">
        <v>28</v>
      </c>
      <c r="C6" t="s">
        <v>29</v>
      </c>
      <c r="D6" t="s">
        <v>21</v>
      </c>
      <c r="E6" t="s">
        <v>30</v>
      </c>
      <c r="F6" t="s">
        <v>15</v>
      </c>
      <c r="G6">
        <v>5</v>
      </c>
      <c r="H6">
        <v>4</v>
      </c>
      <c r="I6">
        <v>0</v>
      </c>
      <c r="J6">
        <v>3</v>
      </c>
      <c r="K6">
        <f t="shared" si="0"/>
        <v>0</v>
      </c>
      <c r="L6">
        <f t="shared" si="1"/>
        <v>15</v>
      </c>
    </row>
    <row r="7" spans="1:16" x14ac:dyDescent="0.35">
      <c r="A7" t="s">
        <v>31</v>
      </c>
      <c r="B7" t="s">
        <v>28</v>
      </c>
      <c r="C7" t="s">
        <v>29</v>
      </c>
      <c r="D7" t="s">
        <v>32</v>
      </c>
      <c r="E7" t="s">
        <v>14</v>
      </c>
      <c r="F7" t="s">
        <v>19</v>
      </c>
      <c r="G7">
        <v>3</v>
      </c>
      <c r="H7">
        <v>3</v>
      </c>
      <c r="I7">
        <v>0</v>
      </c>
      <c r="J7">
        <v>1.9</v>
      </c>
      <c r="K7">
        <f t="shared" si="0"/>
        <v>0</v>
      </c>
      <c r="L7">
        <f t="shared" si="1"/>
        <v>5.6999999999999993</v>
      </c>
    </row>
    <row r="8" spans="1:16" x14ac:dyDescent="0.35">
      <c r="A8" t="s">
        <v>33</v>
      </c>
      <c r="B8" t="s">
        <v>34</v>
      </c>
      <c r="C8" t="s">
        <v>35</v>
      </c>
      <c r="D8" t="s">
        <v>21</v>
      </c>
      <c r="E8" t="s">
        <v>27</v>
      </c>
      <c r="F8" t="s">
        <v>19</v>
      </c>
      <c r="G8">
        <v>8</v>
      </c>
      <c r="H8">
        <v>8</v>
      </c>
      <c r="I8">
        <v>0</v>
      </c>
      <c r="J8">
        <v>2</v>
      </c>
      <c r="K8">
        <f t="shared" si="0"/>
        <v>0</v>
      </c>
      <c r="L8">
        <f t="shared" si="1"/>
        <v>16</v>
      </c>
    </row>
    <row r="9" spans="1:16" x14ac:dyDescent="0.35">
      <c r="A9" t="s">
        <v>36</v>
      </c>
      <c r="B9" t="s">
        <v>37</v>
      </c>
      <c r="C9" t="s">
        <v>38</v>
      </c>
      <c r="D9" t="s">
        <v>32</v>
      </c>
      <c r="E9" t="s">
        <v>27</v>
      </c>
      <c r="F9" t="s">
        <v>19</v>
      </c>
      <c r="G9">
        <v>5</v>
      </c>
      <c r="H9">
        <v>4</v>
      </c>
      <c r="I9">
        <v>0</v>
      </c>
      <c r="J9">
        <v>1.4</v>
      </c>
      <c r="K9">
        <f t="shared" si="0"/>
        <v>0</v>
      </c>
      <c r="L9">
        <f t="shared" si="1"/>
        <v>7</v>
      </c>
    </row>
    <row r="10" spans="1:16" x14ac:dyDescent="0.35">
      <c r="A10" t="s">
        <v>33</v>
      </c>
      <c r="B10" t="s">
        <v>37</v>
      </c>
      <c r="C10" t="s">
        <v>39</v>
      </c>
      <c r="D10" t="s">
        <v>40</v>
      </c>
      <c r="E10" t="s">
        <v>14</v>
      </c>
      <c r="F10" t="s">
        <v>15</v>
      </c>
      <c r="G10">
        <v>3</v>
      </c>
      <c r="H10">
        <v>2</v>
      </c>
      <c r="I10">
        <v>0</v>
      </c>
      <c r="J10">
        <v>3.9</v>
      </c>
      <c r="K10">
        <f t="shared" si="0"/>
        <v>0</v>
      </c>
      <c r="L10">
        <f t="shared" si="1"/>
        <v>11.7</v>
      </c>
    </row>
    <row r="11" spans="1:16" x14ac:dyDescent="0.35">
      <c r="A11" t="s">
        <v>23</v>
      </c>
      <c r="B11" t="s">
        <v>41</v>
      </c>
      <c r="C11" t="s">
        <v>42</v>
      </c>
      <c r="D11" t="s">
        <v>22</v>
      </c>
      <c r="E11" t="s">
        <v>27</v>
      </c>
      <c r="F11" t="s">
        <v>15</v>
      </c>
      <c r="G11">
        <v>2</v>
      </c>
      <c r="H11">
        <v>1</v>
      </c>
      <c r="I11">
        <v>0</v>
      </c>
      <c r="J11">
        <v>3.8</v>
      </c>
      <c r="K11">
        <f t="shared" si="0"/>
        <v>0</v>
      </c>
      <c r="L11">
        <f t="shared" si="1"/>
        <v>7.6</v>
      </c>
    </row>
    <row r="12" spans="1:16" x14ac:dyDescent="0.35">
      <c r="A12" t="s">
        <v>43</v>
      </c>
      <c r="B12" t="s">
        <v>37</v>
      </c>
      <c r="C12" t="s">
        <v>39</v>
      </c>
      <c r="D12" t="s">
        <v>13</v>
      </c>
      <c r="E12" t="s">
        <v>22</v>
      </c>
      <c r="F12" t="s">
        <v>19</v>
      </c>
      <c r="G12">
        <v>2</v>
      </c>
      <c r="H12">
        <v>2</v>
      </c>
      <c r="I12">
        <v>0</v>
      </c>
      <c r="J12">
        <v>3.8</v>
      </c>
      <c r="K12">
        <f t="shared" si="0"/>
        <v>0</v>
      </c>
      <c r="L12">
        <f t="shared" si="1"/>
        <v>7.6</v>
      </c>
    </row>
    <row r="13" spans="1:16" x14ac:dyDescent="0.35">
      <c r="A13" t="s">
        <v>31</v>
      </c>
      <c r="B13" t="s">
        <v>41</v>
      </c>
      <c r="C13" t="s">
        <v>44</v>
      </c>
      <c r="D13" t="s">
        <v>22</v>
      </c>
      <c r="E13" t="s">
        <v>18</v>
      </c>
      <c r="F13" t="s">
        <v>15</v>
      </c>
      <c r="G13">
        <v>6</v>
      </c>
      <c r="H13">
        <v>6</v>
      </c>
      <c r="I13">
        <v>0</v>
      </c>
      <c r="J13">
        <v>3.3</v>
      </c>
      <c r="K13">
        <f t="shared" si="0"/>
        <v>0</v>
      </c>
      <c r="L13">
        <f t="shared" si="1"/>
        <v>19.799999999999997</v>
      </c>
    </row>
    <row r="14" spans="1:16" x14ac:dyDescent="0.35">
      <c r="A14" t="s">
        <v>10</v>
      </c>
      <c r="B14" t="s">
        <v>11</v>
      </c>
      <c r="C14" t="s">
        <v>12</v>
      </c>
      <c r="D14" t="s">
        <v>21</v>
      </c>
      <c r="E14" t="s">
        <v>14</v>
      </c>
      <c r="F14" t="s">
        <v>19</v>
      </c>
      <c r="G14">
        <v>1</v>
      </c>
      <c r="H14">
        <v>1</v>
      </c>
      <c r="I14">
        <v>0</v>
      </c>
      <c r="J14">
        <v>3.1</v>
      </c>
      <c r="K14">
        <f t="shared" si="0"/>
        <v>0</v>
      </c>
      <c r="L14">
        <f t="shared" si="1"/>
        <v>3.1</v>
      </c>
    </row>
    <row r="15" spans="1:16" x14ac:dyDescent="0.35">
      <c r="A15" t="s">
        <v>45</v>
      </c>
      <c r="B15" t="s">
        <v>46</v>
      </c>
      <c r="C15" t="s">
        <v>47</v>
      </c>
      <c r="D15" t="s">
        <v>13</v>
      </c>
      <c r="E15" t="s">
        <v>30</v>
      </c>
      <c r="F15" t="s">
        <v>19</v>
      </c>
      <c r="G15">
        <v>5</v>
      </c>
      <c r="H15">
        <v>5</v>
      </c>
      <c r="I15">
        <v>0</v>
      </c>
      <c r="J15">
        <v>1</v>
      </c>
      <c r="K15">
        <f t="shared" si="0"/>
        <v>0</v>
      </c>
      <c r="L15">
        <f t="shared" si="1"/>
        <v>5</v>
      </c>
    </row>
    <row r="16" spans="1:16" x14ac:dyDescent="0.35">
      <c r="A16" t="s">
        <v>36</v>
      </c>
      <c r="B16" t="s">
        <v>48</v>
      </c>
      <c r="C16" t="s">
        <v>49</v>
      </c>
      <c r="D16" t="s">
        <v>32</v>
      </c>
      <c r="E16" t="s">
        <v>14</v>
      </c>
      <c r="F16" t="s">
        <v>15</v>
      </c>
      <c r="G16">
        <v>11</v>
      </c>
      <c r="H16">
        <v>11</v>
      </c>
      <c r="I16">
        <v>0</v>
      </c>
      <c r="J16">
        <v>3.3</v>
      </c>
      <c r="K16">
        <f t="shared" si="0"/>
        <v>0</v>
      </c>
      <c r="L16">
        <f t="shared" si="1"/>
        <v>36.299999999999997</v>
      </c>
    </row>
    <row r="17" spans="1:12" x14ac:dyDescent="0.35">
      <c r="A17" t="s">
        <v>50</v>
      </c>
      <c r="B17" t="s">
        <v>34</v>
      </c>
      <c r="C17" t="s">
        <v>51</v>
      </c>
      <c r="D17" t="s">
        <v>26</v>
      </c>
      <c r="E17" t="s">
        <v>18</v>
      </c>
      <c r="F17" t="s">
        <v>19</v>
      </c>
      <c r="G17">
        <v>1</v>
      </c>
      <c r="H17">
        <v>1</v>
      </c>
      <c r="I17">
        <v>0</v>
      </c>
      <c r="J17">
        <v>3.3</v>
      </c>
      <c r="K17">
        <f t="shared" si="0"/>
        <v>0</v>
      </c>
      <c r="L17">
        <f t="shared" si="1"/>
        <v>3.3</v>
      </c>
    </row>
    <row r="18" spans="1:12" x14ac:dyDescent="0.35">
      <c r="A18" t="s">
        <v>23</v>
      </c>
      <c r="B18" t="s">
        <v>11</v>
      </c>
      <c r="C18" t="s">
        <v>52</v>
      </c>
      <c r="D18" t="s">
        <v>13</v>
      </c>
      <c r="E18" t="s">
        <v>53</v>
      </c>
      <c r="F18" t="s">
        <v>19</v>
      </c>
      <c r="G18">
        <v>4</v>
      </c>
      <c r="H18">
        <v>3</v>
      </c>
      <c r="I18">
        <v>0</v>
      </c>
      <c r="J18">
        <v>3</v>
      </c>
      <c r="K18">
        <f t="shared" si="0"/>
        <v>0</v>
      </c>
      <c r="L18">
        <f t="shared" si="1"/>
        <v>12</v>
      </c>
    </row>
    <row r="19" spans="1:12" x14ac:dyDescent="0.35">
      <c r="A19" t="s">
        <v>45</v>
      </c>
      <c r="B19" t="s">
        <v>37</v>
      </c>
      <c r="C19" t="s">
        <v>39</v>
      </c>
      <c r="D19" t="s">
        <v>21</v>
      </c>
      <c r="E19" t="s">
        <v>30</v>
      </c>
      <c r="F19" t="s">
        <v>15</v>
      </c>
      <c r="G19">
        <v>2</v>
      </c>
      <c r="H19">
        <v>2</v>
      </c>
      <c r="I19">
        <v>0</v>
      </c>
      <c r="J19">
        <v>1.3</v>
      </c>
      <c r="K19">
        <f t="shared" si="0"/>
        <v>0</v>
      </c>
      <c r="L19">
        <f t="shared" si="1"/>
        <v>2.6</v>
      </c>
    </row>
    <row r="20" spans="1:12" x14ac:dyDescent="0.35">
      <c r="A20" t="s">
        <v>20</v>
      </c>
      <c r="B20" t="s">
        <v>34</v>
      </c>
      <c r="C20" t="s">
        <v>51</v>
      </c>
      <c r="D20" t="s">
        <v>32</v>
      </c>
      <c r="E20" t="s">
        <v>27</v>
      </c>
      <c r="F20" t="s">
        <v>15</v>
      </c>
      <c r="G20">
        <v>3</v>
      </c>
      <c r="H20">
        <v>3</v>
      </c>
      <c r="I20">
        <v>0</v>
      </c>
      <c r="J20">
        <v>4.0999999999999996</v>
      </c>
      <c r="K20">
        <f t="shared" si="0"/>
        <v>0</v>
      </c>
      <c r="L20">
        <f t="shared" si="1"/>
        <v>12.299999999999999</v>
      </c>
    </row>
    <row r="21" spans="1:12" x14ac:dyDescent="0.35">
      <c r="A21" t="s">
        <v>33</v>
      </c>
      <c r="B21" t="s">
        <v>11</v>
      </c>
      <c r="C21" t="s">
        <v>12</v>
      </c>
      <c r="D21" t="s">
        <v>40</v>
      </c>
      <c r="E21" t="s">
        <v>22</v>
      </c>
      <c r="F21" t="s">
        <v>19</v>
      </c>
      <c r="G21">
        <v>6</v>
      </c>
      <c r="H21">
        <v>5</v>
      </c>
      <c r="I21">
        <v>0</v>
      </c>
      <c r="J21">
        <v>3.8</v>
      </c>
      <c r="K21">
        <f t="shared" si="0"/>
        <v>0</v>
      </c>
      <c r="L21">
        <f t="shared" si="1"/>
        <v>22.799999999999997</v>
      </c>
    </row>
    <row r="22" spans="1:12" x14ac:dyDescent="0.35">
      <c r="A22" t="s">
        <v>50</v>
      </c>
      <c r="B22" t="s">
        <v>48</v>
      </c>
      <c r="C22" t="s">
        <v>49</v>
      </c>
      <c r="D22" t="s">
        <v>26</v>
      </c>
      <c r="E22" t="s">
        <v>30</v>
      </c>
      <c r="F22" t="s">
        <v>19</v>
      </c>
      <c r="G22">
        <v>2</v>
      </c>
      <c r="H22">
        <v>2</v>
      </c>
      <c r="I22">
        <v>0</v>
      </c>
      <c r="J22">
        <v>1.4</v>
      </c>
      <c r="K22">
        <f t="shared" si="0"/>
        <v>0</v>
      </c>
      <c r="L22">
        <f t="shared" si="1"/>
        <v>2.8</v>
      </c>
    </row>
    <row r="23" spans="1:12" x14ac:dyDescent="0.35">
      <c r="A23" t="s">
        <v>45</v>
      </c>
      <c r="B23" t="s">
        <v>48</v>
      </c>
      <c r="C23" t="s">
        <v>49</v>
      </c>
      <c r="D23" t="s">
        <v>13</v>
      </c>
      <c r="E23" t="s">
        <v>22</v>
      </c>
      <c r="F23" t="s">
        <v>19</v>
      </c>
      <c r="G23">
        <v>5</v>
      </c>
      <c r="H23">
        <v>5</v>
      </c>
      <c r="I23">
        <v>0</v>
      </c>
      <c r="J23">
        <v>3.1</v>
      </c>
      <c r="K23">
        <f t="shared" si="0"/>
        <v>0</v>
      </c>
      <c r="L23">
        <f t="shared" si="1"/>
        <v>15.5</v>
      </c>
    </row>
    <row r="24" spans="1:12" x14ac:dyDescent="0.35">
      <c r="A24" t="s">
        <v>20</v>
      </c>
      <c r="B24" t="s">
        <v>11</v>
      </c>
      <c r="C24" t="s">
        <v>12</v>
      </c>
      <c r="D24" t="s">
        <v>32</v>
      </c>
      <c r="E24" t="s">
        <v>30</v>
      </c>
      <c r="F24" t="s">
        <v>15</v>
      </c>
      <c r="G24">
        <v>8</v>
      </c>
      <c r="H24">
        <v>6</v>
      </c>
      <c r="I24">
        <v>1</v>
      </c>
      <c r="J24">
        <v>1.6</v>
      </c>
      <c r="K24">
        <f t="shared" si="0"/>
        <v>125</v>
      </c>
      <c r="L24">
        <f t="shared" si="1"/>
        <v>12.8</v>
      </c>
    </row>
    <row r="25" spans="1:12" x14ac:dyDescent="0.35">
      <c r="A25" t="s">
        <v>50</v>
      </c>
      <c r="B25" t="s">
        <v>37</v>
      </c>
      <c r="C25" t="s">
        <v>39</v>
      </c>
      <c r="D25" t="s">
        <v>40</v>
      </c>
      <c r="E25" t="s">
        <v>14</v>
      </c>
      <c r="F25" t="s">
        <v>19</v>
      </c>
      <c r="G25">
        <v>7</v>
      </c>
      <c r="H25">
        <v>5</v>
      </c>
      <c r="I25">
        <v>0</v>
      </c>
      <c r="J25">
        <v>4.2</v>
      </c>
      <c r="K25">
        <f t="shared" si="0"/>
        <v>0</v>
      </c>
      <c r="L25">
        <f t="shared" si="1"/>
        <v>29.400000000000002</v>
      </c>
    </row>
    <row r="26" spans="1:12" x14ac:dyDescent="0.35">
      <c r="A26" t="s">
        <v>45</v>
      </c>
      <c r="B26" t="s">
        <v>41</v>
      </c>
      <c r="C26" t="s">
        <v>44</v>
      </c>
      <c r="D26" t="s">
        <v>22</v>
      </c>
      <c r="E26" t="s">
        <v>27</v>
      </c>
      <c r="F26" t="s">
        <v>19</v>
      </c>
      <c r="G26">
        <v>1</v>
      </c>
      <c r="H26">
        <v>1</v>
      </c>
      <c r="I26">
        <v>0</v>
      </c>
      <c r="J26">
        <v>3.2</v>
      </c>
      <c r="K26">
        <f t="shared" si="0"/>
        <v>0</v>
      </c>
      <c r="L26">
        <f t="shared" si="1"/>
        <v>3.2</v>
      </c>
    </row>
    <row r="27" spans="1:12" x14ac:dyDescent="0.35">
      <c r="A27" t="s">
        <v>50</v>
      </c>
      <c r="B27" t="s">
        <v>46</v>
      </c>
      <c r="C27" t="s">
        <v>54</v>
      </c>
      <c r="D27" t="s">
        <v>40</v>
      </c>
      <c r="E27" t="s">
        <v>30</v>
      </c>
      <c r="F27" t="s">
        <v>19</v>
      </c>
      <c r="G27">
        <v>5</v>
      </c>
      <c r="H27">
        <v>4</v>
      </c>
      <c r="I27">
        <v>0</v>
      </c>
      <c r="J27">
        <v>1.8</v>
      </c>
      <c r="K27">
        <f t="shared" si="0"/>
        <v>0</v>
      </c>
      <c r="L27">
        <f t="shared" si="1"/>
        <v>9</v>
      </c>
    </row>
    <row r="28" spans="1:12" x14ac:dyDescent="0.35">
      <c r="A28" t="s">
        <v>43</v>
      </c>
      <c r="B28" t="s">
        <v>34</v>
      </c>
      <c r="C28" t="s">
        <v>51</v>
      </c>
      <c r="D28" t="s">
        <v>13</v>
      </c>
      <c r="E28" t="s">
        <v>30</v>
      </c>
      <c r="F28" t="s">
        <v>15</v>
      </c>
      <c r="G28">
        <v>5</v>
      </c>
      <c r="H28">
        <v>5</v>
      </c>
      <c r="I28">
        <v>1</v>
      </c>
      <c r="J28">
        <v>3.9</v>
      </c>
      <c r="K28">
        <f t="shared" si="0"/>
        <v>200</v>
      </c>
      <c r="L28">
        <f t="shared" si="1"/>
        <v>19.5</v>
      </c>
    </row>
    <row r="29" spans="1:12" x14ac:dyDescent="0.35">
      <c r="A29" t="s">
        <v>23</v>
      </c>
      <c r="B29" t="s">
        <v>37</v>
      </c>
      <c r="C29" t="s">
        <v>38</v>
      </c>
      <c r="D29" t="s">
        <v>40</v>
      </c>
      <c r="E29" t="s">
        <v>27</v>
      </c>
      <c r="F29" t="s">
        <v>19</v>
      </c>
      <c r="G29">
        <v>7</v>
      </c>
      <c r="H29">
        <v>7</v>
      </c>
      <c r="I29">
        <v>0</v>
      </c>
      <c r="J29">
        <v>2.8</v>
      </c>
      <c r="K29">
        <f t="shared" si="0"/>
        <v>0</v>
      </c>
      <c r="L29">
        <f t="shared" si="1"/>
        <v>19.599999999999998</v>
      </c>
    </row>
    <row r="30" spans="1:12" x14ac:dyDescent="0.35">
      <c r="A30" t="s">
        <v>20</v>
      </c>
      <c r="B30" t="s">
        <v>34</v>
      </c>
      <c r="C30" t="s">
        <v>51</v>
      </c>
      <c r="D30" t="s">
        <v>26</v>
      </c>
      <c r="E30" t="s">
        <v>18</v>
      </c>
      <c r="F30" t="s">
        <v>15</v>
      </c>
      <c r="G30">
        <v>5</v>
      </c>
      <c r="H30">
        <v>3</v>
      </c>
      <c r="I30">
        <v>0</v>
      </c>
      <c r="J30">
        <v>2.5</v>
      </c>
      <c r="K30">
        <f t="shared" si="0"/>
        <v>0</v>
      </c>
      <c r="L30">
        <f t="shared" si="1"/>
        <v>12.5</v>
      </c>
    </row>
    <row r="31" spans="1:12" x14ac:dyDescent="0.35">
      <c r="A31" t="s">
        <v>55</v>
      </c>
      <c r="B31" t="s">
        <v>46</v>
      </c>
      <c r="C31" t="s">
        <v>54</v>
      </c>
      <c r="D31" t="s">
        <v>26</v>
      </c>
      <c r="E31" t="s">
        <v>53</v>
      </c>
      <c r="F31" t="s">
        <v>15</v>
      </c>
      <c r="G31">
        <v>6</v>
      </c>
      <c r="H31">
        <v>5</v>
      </c>
      <c r="I31">
        <v>0</v>
      </c>
      <c r="J31">
        <v>3.8</v>
      </c>
      <c r="K31">
        <f t="shared" si="0"/>
        <v>0</v>
      </c>
      <c r="L31">
        <f t="shared" si="1"/>
        <v>22.799999999999997</v>
      </c>
    </row>
    <row r="32" spans="1:12" x14ac:dyDescent="0.35">
      <c r="A32" t="s">
        <v>31</v>
      </c>
      <c r="B32" t="s">
        <v>16</v>
      </c>
      <c r="C32" t="s">
        <v>17</v>
      </c>
      <c r="D32" t="s">
        <v>22</v>
      </c>
      <c r="E32" t="s">
        <v>22</v>
      </c>
      <c r="F32" t="s">
        <v>19</v>
      </c>
      <c r="G32">
        <v>8</v>
      </c>
      <c r="H32">
        <v>8</v>
      </c>
      <c r="I32">
        <v>1</v>
      </c>
      <c r="J32">
        <v>3.3</v>
      </c>
      <c r="K32">
        <f t="shared" si="0"/>
        <v>125</v>
      </c>
      <c r="L32">
        <f t="shared" si="1"/>
        <v>26.4</v>
      </c>
    </row>
    <row r="33" spans="1:12" x14ac:dyDescent="0.35">
      <c r="A33" t="s">
        <v>43</v>
      </c>
      <c r="B33" t="s">
        <v>37</v>
      </c>
      <c r="C33" t="s">
        <v>39</v>
      </c>
      <c r="D33" t="s">
        <v>32</v>
      </c>
      <c r="E33" t="s">
        <v>53</v>
      </c>
      <c r="F33" t="s">
        <v>15</v>
      </c>
      <c r="G33">
        <v>10</v>
      </c>
      <c r="H33">
        <v>9</v>
      </c>
      <c r="I33">
        <v>0</v>
      </c>
      <c r="J33">
        <v>3.3</v>
      </c>
      <c r="K33">
        <f t="shared" si="0"/>
        <v>0</v>
      </c>
      <c r="L33">
        <f t="shared" si="1"/>
        <v>33</v>
      </c>
    </row>
    <row r="34" spans="1:12" x14ac:dyDescent="0.35">
      <c r="A34" t="s">
        <v>45</v>
      </c>
      <c r="B34" t="s">
        <v>56</v>
      </c>
      <c r="C34" t="s">
        <v>57</v>
      </c>
      <c r="D34" t="s">
        <v>40</v>
      </c>
      <c r="E34" t="s">
        <v>27</v>
      </c>
      <c r="F34" t="s">
        <v>15</v>
      </c>
      <c r="G34">
        <v>4</v>
      </c>
      <c r="H34">
        <v>4</v>
      </c>
      <c r="I34">
        <v>1</v>
      </c>
      <c r="J34">
        <v>2.1</v>
      </c>
      <c r="K34">
        <f t="shared" si="0"/>
        <v>250</v>
      </c>
      <c r="L34">
        <f t="shared" si="1"/>
        <v>8.4</v>
      </c>
    </row>
    <row r="35" spans="1:12" x14ac:dyDescent="0.35">
      <c r="A35" t="s">
        <v>43</v>
      </c>
      <c r="B35" t="s">
        <v>16</v>
      </c>
      <c r="C35" t="s">
        <v>17</v>
      </c>
      <c r="D35" t="s">
        <v>26</v>
      </c>
      <c r="E35" t="s">
        <v>53</v>
      </c>
      <c r="F35" t="s">
        <v>15</v>
      </c>
      <c r="G35">
        <v>4</v>
      </c>
      <c r="H35">
        <v>4</v>
      </c>
      <c r="I35">
        <v>0</v>
      </c>
      <c r="J35">
        <v>2.7</v>
      </c>
      <c r="K35">
        <f t="shared" si="0"/>
        <v>0</v>
      </c>
      <c r="L35">
        <f t="shared" si="1"/>
        <v>10.8</v>
      </c>
    </row>
    <row r="36" spans="1:12" x14ac:dyDescent="0.35">
      <c r="A36" t="s">
        <v>23</v>
      </c>
      <c r="B36" t="s">
        <v>34</v>
      </c>
      <c r="C36" t="s">
        <v>35</v>
      </c>
      <c r="D36" t="s">
        <v>22</v>
      </c>
      <c r="E36" t="s">
        <v>18</v>
      </c>
      <c r="F36" t="s">
        <v>15</v>
      </c>
      <c r="G36">
        <v>8</v>
      </c>
      <c r="H36">
        <v>8</v>
      </c>
      <c r="I36">
        <v>0</v>
      </c>
      <c r="J36">
        <v>2.2000000000000002</v>
      </c>
      <c r="K36">
        <f t="shared" si="0"/>
        <v>0</v>
      </c>
      <c r="L36">
        <f t="shared" si="1"/>
        <v>17.600000000000001</v>
      </c>
    </row>
    <row r="37" spans="1:12" x14ac:dyDescent="0.35">
      <c r="A37" t="s">
        <v>33</v>
      </c>
      <c r="B37" t="s">
        <v>37</v>
      </c>
      <c r="C37" t="s">
        <v>39</v>
      </c>
      <c r="D37" t="s">
        <v>13</v>
      </c>
      <c r="E37" t="s">
        <v>22</v>
      </c>
      <c r="F37" t="s">
        <v>19</v>
      </c>
      <c r="G37">
        <v>3</v>
      </c>
      <c r="H37">
        <v>3</v>
      </c>
      <c r="I37">
        <v>0</v>
      </c>
      <c r="J37">
        <v>4.7</v>
      </c>
      <c r="K37">
        <f t="shared" si="0"/>
        <v>0</v>
      </c>
      <c r="L37">
        <f t="shared" si="1"/>
        <v>14.100000000000001</v>
      </c>
    </row>
    <row r="38" spans="1:12" x14ac:dyDescent="0.35">
      <c r="A38" t="s">
        <v>50</v>
      </c>
      <c r="B38" t="s">
        <v>28</v>
      </c>
      <c r="C38" t="s">
        <v>58</v>
      </c>
      <c r="D38" t="s">
        <v>26</v>
      </c>
      <c r="E38" t="s">
        <v>22</v>
      </c>
      <c r="F38" t="s">
        <v>15</v>
      </c>
      <c r="G38">
        <v>7</v>
      </c>
      <c r="H38">
        <v>6</v>
      </c>
      <c r="I38">
        <v>0</v>
      </c>
      <c r="J38">
        <v>2.8</v>
      </c>
      <c r="K38">
        <f t="shared" si="0"/>
        <v>0</v>
      </c>
      <c r="L38">
        <f t="shared" si="1"/>
        <v>19.599999999999998</v>
      </c>
    </row>
    <row r="39" spans="1:12" x14ac:dyDescent="0.35">
      <c r="A39" t="s">
        <v>59</v>
      </c>
      <c r="B39" t="s">
        <v>34</v>
      </c>
      <c r="C39" t="s">
        <v>51</v>
      </c>
      <c r="D39" t="s">
        <v>21</v>
      </c>
      <c r="E39" t="s">
        <v>30</v>
      </c>
      <c r="F39" t="s">
        <v>15</v>
      </c>
      <c r="G39">
        <v>3</v>
      </c>
      <c r="H39">
        <v>3</v>
      </c>
      <c r="I39">
        <v>0</v>
      </c>
      <c r="J39">
        <v>4.9000000000000004</v>
      </c>
      <c r="K39">
        <f t="shared" si="0"/>
        <v>0</v>
      </c>
      <c r="L39">
        <f t="shared" si="1"/>
        <v>14.700000000000001</v>
      </c>
    </row>
    <row r="40" spans="1:12" x14ac:dyDescent="0.35">
      <c r="A40" t="s">
        <v>50</v>
      </c>
      <c r="B40" t="s">
        <v>46</v>
      </c>
      <c r="C40" t="s">
        <v>54</v>
      </c>
      <c r="D40" t="s">
        <v>13</v>
      </c>
      <c r="E40" t="s">
        <v>14</v>
      </c>
      <c r="F40" t="s">
        <v>15</v>
      </c>
      <c r="G40">
        <v>3</v>
      </c>
      <c r="H40">
        <v>3</v>
      </c>
      <c r="I40">
        <v>0</v>
      </c>
      <c r="J40">
        <v>3.4</v>
      </c>
      <c r="K40">
        <f t="shared" si="0"/>
        <v>0</v>
      </c>
      <c r="L40">
        <f t="shared" si="1"/>
        <v>10.199999999999999</v>
      </c>
    </row>
    <row r="41" spans="1:12" x14ac:dyDescent="0.35">
      <c r="A41" t="s">
        <v>31</v>
      </c>
      <c r="B41" t="s">
        <v>37</v>
      </c>
      <c r="C41" t="s">
        <v>39</v>
      </c>
      <c r="D41" t="s">
        <v>26</v>
      </c>
      <c r="E41" t="s">
        <v>22</v>
      </c>
      <c r="F41" t="s">
        <v>19</v>
      </c>
      <c r="G41">
        <v>3</v>
      </c>
      <c r="H41">
        <v>3</v>
      </c>
      <c r="I41">
        <v>1</v>
      </c>
      <c r="J41">
        <v>3.9</v>
      </c>
      <c r="K41">
        <f t="shared" si="0"/>
        <v>333.33333333333331</v>
      </c>
      <c r="L41">
        <f t="shared" si="1"/>
        <v>11.7</v>
      </c>
    </row>
    <row r="42" spans="1:12" x14ac:dyDescent="0.35">
      <c r="A42" t="s">
        <v>23</v>
      </c>
      <c r="B42" t="s">
        <v>16</v>
      </c>
      <c r="C42" t="s">
        <v>60</v>
      </c>
      <c r="D42" t="s">
        <v>26</v>
      </c>
      <c r="E42" t="s">
        <v>22</v>
      </c>
      <c r="F42" t="s">
        <v>15</v>
      </c>
      <c r="G42">
        <v>9</v>
      </c>
      <c r="H42">
        <v>9</v>
      </c>
      <c r="I42">
        <v>0</v>
      </c>
      <c r="J42">
        <v>2.5</v>
      </c>
      <c r="K42">
        <f t="shared" si="0"/>
        <v>0</v>
      </c>
      <c r="L42">
        <f t="shared" si="1"/>
        <v>22.5</v>
      </c>
    </row>
    <row r="43" spans="1:12" x14ac:dyDescent="0.35">
      <c r="A43" t="s">
        <v>36</v>
      </c>
      <c r="B43" t="s">
        <v>34</v>
      </c>
      <c r="C43" t="s">
        <v>35</v>
      </c>
      <c r="D43" t="s">
        <v>26</v>
      </c>
      <c r="E43" t="s">
        <v>53</v>
      </c>
      <c r="F43" t="s">
        <v>19</v>
      </c>
      <c r="G43">
        <v>2</v>
      </c>
      <c r="H43">
        <v>1</v>
      </c>
      <c r="I43">
        <v>0</v>
      </c>
      <c r="J43">
        <v>3.2</v>
      </c>
      <c r="K43">
        <f t="shared" si="0"/>
        <v>0</v>
      </c>
      <c r="L43">
        <f t="shared" si="1"/>
        <v>6.4</v>
      </c>
    </row>
    <row r="44" spans="1:12" x14ac:dyDescent="0.35">
      <c r="A44" t="s">
        <v>10</v>
      </c>
      <c r="B44" t="s">
        <v>37</v>
      </c>
      <c r="C44" t="s">
        <v>38</v>
      </c>
      <c r="D44" t="s">
        <v>22</v>
      </c>
      <c r="E44" t="s">
        <v>27</v>
      </c>
      <c r="F44" t="s">
        <v>19</v>
      </c>
      <c r="G44">
        <v>7</v>
      </c>
      <c r="H44">
        <v>6</v>
      </c>
      <c r="I44">
        <v>1</v>
      </c>
      <c r="J44">
        <v>3</v>
      </c>
      <c r="K44">
        <f t="shared" si="0"/>
        <v>142.85714285714286</v>
      </c>
      <c r="L44">
        <f t="shared" si="1"/>
        <v>21</v>
      </c>
    </row>
    <row r="45" spans="1:12" x14ac:dyDescent="0.35">
      <c r="A45" t="s">
        <v>59</v>
      </c>
      <c r="B45" t="s">
        <v>41</v>
      </c>
      <c r="C45" t="s">
        <v>44</v>
      </c>
      <c r="D45" t="s">
        <v>40</v>
      </c>
      <c r="E45" t="s">
        <v>18</v>
      </c>
      <c r="F45" t="s">
        <v>15</v>
      </c>
      <c r="G45">
        <v>8</v>
      </c>
      <c r="H45">
        <v>6</v>
      </c>
      <c r="I45">
        <v>0</v>
      </c>
      <c r="J45">
        <v>3.1</v>
      </c>
      <c r="K45">
        <f t="shared" si="0"/>
        <v>0</v>
      </c>
      <c r="L45">
        <f t="shared" si="1"/>
        <v>24.8</v>
      </c>
    </row>
    <row r="46" spans="1:12" x14ac:dyDescent="0.35">
      <c r="A46" t="s">
        <v>10</v>
      </c>
      <c r="B46" t="s">
        <v>48</v>
      </c>
      <c r="C46" t="s">
        <v>49</v>
      </c>
      <c r="D46" t="s">
        <v>21</v>
      </c>
      <c r="E46" t="s">
        <v>18</v>
      </c>
      <c r="F46" t="s">
        <v>15</v>
      </c>
      <c r="G46">
        <v>4</v>
      </c>
      <c r="H46">
        <v>3</v>
      </c>
      <c r="I46">
        <v>0</v>
      </c>
      <c r="J46">
        <v>3.3</v>
      </c>
      <c r="K46">
        <f t="shared" si="0"/>
        <v>0</v>
      </c>
      <c r="L46">
        <f t="shared" si="1"/>
        <v>13.2</v>
      </c>
    </row>
    <row r="47" spans="1:12" x14ac:dyDescent="0.35">
      <c r="A47" t="s">
        <v>61</v>
      </c>
      <c r="B47" t="s">
        <v>56</v>
      </c>
      <c r="C47" t="s">
        <v>57</v>
      </c>
      <c r="D47" t="s">
        <v>22</v>
      </c>
      <c r="E47" t="s">
        <v>27</v>
      </c>
      <c r="F47" t="s">
        <v>15</v>
      </c>
      <c r="G47">
        <v>8</v>
      </c>
      <c r="H47">
        <v>7</v>
      </c>
      <c r="I47">
        <v>0</v>
      </c>
      <c r="J47">
        <v>2.9</v>
      </c>
      <c r="K47">
        <f t="shared" si="0"/>
        <v>0</v>
      </c>
      <c r="L47">
        <f t="shared" si="1"/>
        <v>23.2</v>
      </c>
    </row>
    <row r="48" spans="1:12" x14ac:dyDescent="0.35">
      <c r="A48" t="s">
        <v>10</v>
      </c>
      <c r="B48" t="s">
        <v>16</v>
      </c>
      <c r="C48" t="s">
        <v>60</v>
      </c>
      <c r="D48" t="s">
        <v>32</v>
      </c>
      <c r="E48" t="s">
        <v>14</v>
      </c>
      <c r="F48" t="s">
        <v>15</v>
      </c>
      <c r="G48">
        <v>4</v>
      </c>
      <c r="H48">
        <v>4</v>
      </c>
      <c r="I48">
        <v>0</v>
      </c>
      <c r="J48">
        <v>3.4</v>
      </c>
      <c r="K48">
        <f t="shared" si="0"/>
        <v>0</v>
      </c>
      <c r="L48">
        <f t="shared" si="1"/>
        <v>13.6</v>
      </c>
    </row>
    <row r="49" spans="1:12" x14ac:dyDescent="0.35">
      <c r="A49" t="s">
        <v>50</v>
      </c>
      <c r="B49" t="s">
        <v>11</v>
      </c>
      <c r="C49" t="s">
        <v>12</v>
      </c>
      <c r="D49" t="s">
        <v>26</v>
      </c>
      <c r="E49" t="s">
        <v>30</v>
      </c>
      <c r="F49" t="s">
        <v>19</v>
      </c>
      <c r="G49">
        <v>2</v>
      </c>
      <c r="H49">
        <v>2</v>
      </c>
      <c r="I49">
        <v>0</v>
      </c>
      <c r="J49">
        <v>2.4</v>
      </c>
      <c r="K49">
        <f t="shared" si="0"/>
        <v>0</v>
      </c>
      <c r="L49">
        <f t="shared" si="1"/>
        <v>4.8</v>
      </c>
    </row>
    <row r="50" spans="1:12" x14ac:dyDescent="0.35">
      <c r="A50" t="s">
        <v>55</v>
      </c>
      <c r="B50" t="s">
        <v>11</v>
      </c>
      <c r="C50" t="s">
        <v>52</v>
      </c>
      <c r="D50" t="s">
        <v>40</v>
      </c>
      <c r="E50" t="s">
        <v>22</v>
      </c>
      <c r="F50" t="s">
        <v>15</v>
      </c>
      <c r="G50">
        <v>3</v>
      </c>
      <c r="H50">
        <v>1</v>
      </c>
      <c r="I50">
        <v>0</v>
      </c>
      <c r="J50">
        <v>4.2</v>
      </c>
      <c r="K50">
        <f t="shared" si="0"/>
        <v>0</v>
      </c>
      <c r="L50">
        <f t="shared" si="1"/>
        <v>12.600000000000001</v>
      </c>
    </row>
    <row r="51" spans="1:12" x14ac:dyDescent="0.35">
      <c r="A51" t="s">
        <v>55</v>
      </c>
      <c r="B51" t="s">
        <v>24</v>
      </c>
      <c r="C51" t="s">
        <v>25</v>
      </c>
      <c r="D51" t="s">
        <v>32</v>
      </c>
      <c r="E51" t="s">
        <v>14</v>
      </c>
      <c r="F51" t="s">
        <v>15</v>
      </c>
      <c r="G51">
        <v>7</v>
      </c>
      <c r="H51">
        <v>5</v>
      </c>
      <c r="I51">
        <v>0</v>
      </c>
      <c r="J51">
        <v>2.5</v>
      </c>
      <c r="K51">
        <f t="shared" si="0"/>
        <v>0</v>
      </c>
      <c r="L51">
        <f t="shared" si="1"/>
        <v>17.5</v>
      </c>
    </row>
    <row r="52" spans="1:12" x14ac:dyDescent="0.35">
      <c r="A52" t="s">
        <v>10</v>
      </c>
      <c r="B52" t="s">
        <v>46</v>
      </c>
      <c r="C52" t="s">
        <v>47</v>
      </c>
      <c r="D52" t="s">
        <v>13</v>
      </c>
      <c r="E52" t="s">
        <v>30</v>
      </c>
      <c r="F52" t="s">
        <v>15</v>
      </c>
      <c r="G52">
        <v>1</v>
      </c>
      <c r="H52">
        <v>1</v>
      </c>
      <c r="I52">
        <v>0</v>
      </c>
      <c r="J52">
        <v>4.3</v>
      </c>
      <c r="K52">
        <f t="shared" si="0"/>
        <v>0</v>
      </c>
      <c r="L52">
        <f t="shared" si="1"/>
        <v>4.3</v>
      </c>
    </row>
    <row r="53" spans="1:12" x14ac:dyDescent="0.35">
      <c r="A53" t="s">
        <v>61</v>
      </c>
      <c r="B53" t="s">
        <v>41</v>
      </c>
      <c r="C53" t="s">
        <v>44</v>
      </c>
      <c r="D53" t="s">
        <v>13</v>
      </c>
      <c r="E53" t="s">
        <v>27</v>
      </c>
      <c r="F53" t="s">
        <v>15</v>
      </c>
      <c r="G53">
        <v>7</v>
      </c>
      <c r="H53">
        <v>5</v>
      </c>
      <c r="I53">
        <v>0</v>
      </c>
      <c r="J53">
        <v>3.8</v>
      </c>
      <c r="K53">
        <f t="shared" si="0"/>
        <v>0</v>
      </c>
      <c r="L53">
        <f t="shared" si="1"/>
        <v>26.599999999999998</v>
      </c>
    </row>
    <row r="54" spans="1:12" x14ac:dyDescent="0.35">
      <c r="A54" t="s">
        <v>43</v>
      </c>
      <c r="B54" t="s">
        <v>37</v>
      </c>
      <c r="C54" t="s">
        <v>39</v>
      </c>
      <c r="D54" t="s">
        <v>26</v>
      </c>
      <c r="E54" t="s">
        <v>14</v>
      </c>
      <c r="F54" t="s">
        <v>15</v>
      </c>
      <c r="G54">
        <v>7</v>
      </c>
      <c r="H54">
        <v>6</v>
      </c>
      <c r="I54">
        <v>0</v>
      </c>
      <c r="J54">
        <v>4.2</v>
      </c>
      <c r="K54">
        <f t="shared" si="0"/>
        <v>0</v>
      </c>
      <c r="L54">
        <f t="shared" si="1"/>
        <v>29.400000000000002</v>
      </c>
    </row>
    <row r="55" spans="1:12" x14ac:dyDescent="0.35">
      <c r="A55" t="s">
        <v>45</v>
      </c>
      <c r="B55" t="s">
        <v>46</v>
      </c>
      <c r="C55" t="s">
        <v>54</v>
      </c>
      <c r="D55" t="s">
        <v>21</v>
      </c>
      <c r="E55" t="s">
        <v>27</v>
      </c>
      <c r="F55" t="s">
        <v>15</v>
      </c>
      <c r="G55">
        <v>5</v>
      </c>
      <c r="H55">
        <v>4</v>
      </c>
      <c r="I55">
        <v>0</v>
      </c>
      <c r="J55">
        <v>4.8</v>
      </c>
      <c r="K55">
        <f t="shared" si="0"/>
        <v>0</v>
      </c>
      <c r="L55">
        <f t="shared" si="1"/>
        <v>24</v>
      </c>
    </row>
    <row r="56" spans="1:12" x14ac:dyDescent="0.35">
      <c r="A56" t="s">
        <v>43</v>
      </c>
      <c r="B56" t="s">
        <v>46</v>
      </c>
      <c r="C56" t="s">
        <v>47</v>
      </c>
      <c r="D56" t="s">
        <v>13</v>
      </c>
      <c r="E56" t="s">
        <v>27</v>
      </c>
      <c r="F56" t="s">
        <v>19</v>
      </c>
      <c r="G56">
        <v>4</v>
      </c>
      <c r="H56">
        <v>2</v>
      </c>
      <c r="I56">
        <v>2</v>
      </c>
      <c r="J56">
        <v>3.3</v>
      </c>
      <c r="K56">
        <f t="shared" si="0"/>
        <v>500</v>
      </c>
      <c r="L56">
        <f t="shared" si="1"/>
        <v>13.2</v>
      </c>
    </row>
    <row r="57" spans="1:12" x14ac:dyDescent="0.35">
      <c r="A57" t="s">
        <v>55</v>
      </c>
      <c r="B57" t="s">
        <v>28</v>
      </c>
      <c r="C57" t="s">
        <v>29</v>
      </c>
      <c r="D57" t="s">
        <v>26</v>
      </c>
      <c r="E57" t="s">
        <v>14</v>
      </c>
      <c r="F57" t="s">
        <v>15</v>
      </c>
      <c r="G57">
        <v>9</v>
      </c>
      <c r="H57">
        <v>7</v>
      </c>
      <c r="I57">
        <v>1</v>
      </c>
      <c r="J57">
        <v>4.9000000000000004</v>
      </c>
      <c r="K57">
        <f t="shared" si="0"/>
        <v>111.1111111111111</v>
      </c>
      <c r="L57">
        <f t="shared" si="1"/>
        <v>44.1</v>
      </c>
    </row>
    <row r="58" spans="1:12" x14ac:dyDescent="0.35">
      <c r="A58" t="s">
        <v>45</v>
      </c>
      <c r="B58" t="s">
        <v>24</v>
      </c>
      <c r="C58" t="s">
        <v>25</v>
      </c>
      <c r="D58" t="s">
        <v>21</v>
      </c>
      <c r="E58" t="s">
        <v>30</v>
      </c>
      <c r="F58" t="s">
        <v>19</v>
      </c>
      <c r="G58">
        <v>1</v>
      </c>
      <c r="H58">
        <v>1</v>
      </c>
      <c r="I58">
        <v>0</v>
      </c>
      <c r="J58">
        <v>1.3</v>
      </c>
      <c r="K58">
        <f t="shared" si="0"/>
        <v>0</v>
      </c>
      <c r="L58">
        <f t="shared" si="1"/>
        <v>1.3</v>
      </c>
    </row>
    <row r="59" spans="1:12" x14ac:dyDescent="0.35">
      <c r="A59" t="s">
        <v>20</v>
      </c>
      <c r="B59" t="s">
        <v>34</v>
      </c>
      <c r="C59" t="s">
        <v>35</v>
      </c>
      <c r="D59" t="s">
        <v>26</v>
      </c>
      <c r="E59" t="s">
        <v>53</v>
      </c>
      <c r="F59" t="s">
        <v>15</v>
      </c>
      <c r="G59">
        <v>6</v>
      </c>
      <c r="H59">
        <v>5</v>
      </c>
      <c r="I59">
        <v>1</v>
      </c>
      <c r="J59">
        <v>4.4000000000000004</v>
      </c>
      <c r="K59">
        <f t="shared" si="0"/>
        <v>166.66666666666666</v>
      </c>
      <c r="L59">
        <f t="shared" si="1"/>
        <v>26.400000000000002</v>
      </c>
    </row>
    <row r="60" spans="1:12" x14ac:dyDescent="0.35">
      <c r="A60" t="s">
        <v>50</v>
      </c>
      <c r="B60" t="s">
        <v>16</v>
      </c>
      <c r="C60" t="s">
        <v>60</v>
      </c>
      <c r="D60" t="s">
        <v>21</v>
      </c>
      <c r="E60" t="s">
        <v>18</v>
      </c>
      <c r="F60" t="s">
        <v>19</v>
      </c>
      <c r="G60">
        <v>8</v>
      </c>
      <c r="H60">
        <v>6</v>
      </c>
      <c r="I60">
        <v>0</v>
      </c>
      <c r="J60">
        <v>3.7</v>
      </c>
      <c r="K60">
        <f t="shared" si="0"/>
        <v>0</v>
      </c>
      <c r="L60">
        <f t="shared" si="1"/>
        <v>29.6</v>
      </c>
    </row>
    <row r="61" spans="1:12" x14ac:dyDescent="0.35">
      <c r="A61" t="s">
        <v>55</v>
      </c>
      <c r="B61" t="s">
        <v>37</v>
      </c>
      <c r="C61" t="s">
        <v>38</v>
      </c>
      <c r="D61" t="s">
        <v>32</v>
      </c>
      <c r="E61" t="s">
        <v>30</v>
      </c>
      <c r="F61" t="s">
        <v>19</v>
      </c>
      <c r="G61">
        <v>6</v>
      </c>
      <c r="H61">
        <v>5</v>
      </c>
      <c r="I61">
        <v>0</v>
      </c>
      <c r="J61">
        <v>1.9</v>
      </c>
      <c r="K61">
        <f t="shared" si="0"/>
        <v>0</v>
      </c>
      <c r="L61">
        <f t="shared" si="1"/>
        <v>11.399999999999999</v>
      </c>
    </row>
    <row r="62" spans="1:12" x14ac:dyDescent="0.35">
      <c r="A62" t="s">
        <v>31</v>
      </c>
      <c r="B62" t="s">
        <v>56</v>
      </c>
      <c r="C62" t="s">
        <v>57</v>
      </c>
      <c r="D62" t="s">
        <v>22</v>
      </c>
      <c r="E62" t="s">
        <v>53</v>
      </c>
      <c r="F62" t="s">
        <v>15</v>
      </c>
      <c r="G62">
        <v>4</v>
      </c>
      <c r="H62">
        <v>3</v>
      </c>
      <c r="I62">
        <v>0</v>
      </c>
      <c r="J62">
        <v>2</v>
      </c>
      <c r="K62">
        <f t="shared" si="0"/>
        <v>0</v>
      </c>
      <c r="L62">
        <f t="shared" si="1"/>
        <v>8</v>
      </c>
    </row>
    <row r="63" spans="1:12" x14ac:dyDescent="0.35">
      <c r="A63" t="s">
        <v>36</v>
      </c>
      <c r="B63" t="s">
        <v>41</v>
      </c>
      <c r="C63" t="s">
        <v>42</v>
      </c>
      <c r="D63" t="s">
        <v>32</v>
      </c>
      <c r="E63" t="s">
        <v>30</v>
      </c>
      <c r="F63" t="s">
        <v>15</v>
      </c>
      <c r="G63">
        <v>1</v>
      </c>
      <c r="H63">
        <v>1</v>
      </c>
      <c r="I63">
        <v>0</v>
      </c>
      <c r="J63">
        <v>3.7</v>
      </c>
      <c r="K63">
        <f t="shared" si="0"/>
        <v>0</v>
      </c>
      <c r="L63">
        <f t="shared" si="1"/>
        <v>3.7</v>
      </c>
    </row>
    <row r="64" spans="1:12" x14ac:dyDescent="0.35">
      <c r="A64" t="s">
        <v>45</v>
      </c>
      <c r="B64" t="s">
        <v>37</v>
      </c>
      <c r="C64" t="s">
        <v>38</v>
      </c>
      <c r="D64" t="s">
        <v>13</v>
      </c>
      <c r="E64" t="s">
        <v>22</v>
      </c>
      <c r="F64" t="s">
        <v>19</v>
      </c>
      <c r="G64">
        <v>7</v>
      </c>
      <c r="H64">
        <v>5</v>
      </c>
      <c r="I64">
        <v>1</v>
      </c>
      <c r="J64">
        <v>1.3</v>
      </c>
      <c r="K64">
        <f t="shared" si="0"/>
        <v>142.85714285714286</v>
      </c>
      <c r="L64">
        <f t="shared" si="1"/>
        <v>9.1</v>
      </c>
    </row>
    <row r="65" spans="1:12" x14ac:dyDescent="0.35">
      <c r="A65" t="s">
        <v>59</v>
      </c>
      <c r="B65" t="s">
        <v>41</v>
      </c>
      <c r="C65" t="s">
        <v>44</v>
      </c>
      <c r="D65" t="s">
        <v>22</v>
      </c>
      <c r="E65" t="s">
        <v>14</v>
      </c>
      <c r="F65" t="s">
        <v>15</v>
      </c>
      <c r="G65">
        <v>6</v>
      </c>
      <c r="H65">
        <v>6</v>
      </c>
      <c r="I65">
        <v>0</v>
      </c>
      <c r="J65">
        <v>2.9</v>
      </c>
      <c r="K65">
        <f t="shared" si="0"/>
        <v>0</v>
      </c>
      <c r="L65">
        <f t="shared" si="1"/>
        <v>17.399999999999999</v>
      </c>
    </row>
    <row r="66" spans="1:12" x14ac:dyDescent="0.35">
      <c r="A66" t="s">
        <v>45</v>
      </c>
      <c r="B66" t="s">
        <v>28</v>
      </c>
      <c r="C66" t="s">
        <v>29</v>
      </c>
      <c r="D66" t="s">
        <v>40</v>
      </c>
      <c r="E66" t="s">
        <v>27</v>
      </c>
      <c r="F66" t="s">
        <v>19</v>
      </c>
      <c r="G66">
        <v>3</v>
      </c>
      <c r="H66">
        <v>3</v>
      </c>
      <c r="I66">
        <v>1</v>
      </c>
      <c r="J66">
        <v>5.0999999999999996</v>
      </c>
      <c r="K66">
        <f t="shared" si="0"/>
        <v>333.33333333333331</v>
      </c>
      <c r="L66">
        <f t="shared" si="1"/>
        <v>15.299999999999999</v>
      </c>
    </row>
    <row r="67" spans="1:12" x14ac:dyDescent="0.35">
      <c r="A67" t="s">
        <v>43</v>
      </c>
      <c r="B67" t="s">
        <v>34</v>
      </c>
      <c r="C67" t="s">
        <v>51</v>
      </c>
      <c r="D67" t="s">
        <v>13</v>
      </c>
      <c r="E67" t="s">
        <v>27</v>
      </c>
      <c r="F67" t="s">
        <v>15</v>
      </c>
      <c r="G67">
        <v>2</v>
      </c>
      <c r="H67">
        <v>2</v>
      </c>
      <c r="I67">
        <v>0</v>
      </c>
      <c r="J67">
        <v>2.7</v>
      </c>
      <c r="K67">
        <f t="shared" ref="K67:K130" si="2">IF(I67=0,0,IF(G67=0,0,(I67/G67)*1000))</f>
        <v>0</v>
      </c>
      <c r="L67">
        <f t="shared" ref="L67:L130" si="3">G67*J67</f>
        <v>5.4</v>
      </c>
    </row>
    <row r="68" spans="1:12" x14ac:dyDescent="0.35">
      <c r="A68" t="s">
        <v>23</v>
      </c>
      <c r="B68" t="s">
        <v>46</v>
      </c>
      <c r="C68" t="s">
        <v>54</v>
      </c>
      <c r="D68" t="s">
        <v>40</v>
      </c>
      <c r="E68" t="s">
        <v>27</v>
      </c>
      <c r="F68" t="s">
        <v>15</v>
      </c>
      <c r="G68">
        <v>2</v>
      </c>
      <c r="H68">
        <v>2</v>
      </c>
      <c r="I68">
        <v>0</v>
      </c>
      <c r="J68">
        <v>3.1</v>
      </c>
      <c r="K68">
        <f t="shared" si="2"/>
        <v>0</v>
      </c>
      <c r="L68">
        <f t="shared" si="3"/>
        <v>6.2</v>
      </c>
    </row>
    <row r="69" spans="1:12" x14ac:dyDescent="0.35">
      <c r="A69" t="s">
        <v>20</v>
      </c>
      <c r="B69" t="s">
        <v>34</v>
      </c>
      <c r="C69" t="s">
        <v>51</v>
      </c>
      <c r="D69" t="s">
        <v>40</v>
      </c>
      <c r="E69" t="s">
        <v>18</v>
      </c>
      <c r="F69" t="s">
        <v>19</v>
      </c>
      <c r="G69">
        <v>4</v>
      </c>
      <c r="H69">
        <v>3</v>
      </c>
      <c r="I69">
        <v>1</v>
      </c>
      <c r="J69">
        <v>0.7</v>
      </c>
      <c r="K69">
        <f t="shared" si="2"/>
        <v>250</v>
      </c>
      <c r="L69">
        <f t="shared" si="3"/>
        <v>2.8</v>
      </c>
    </row>
    <row r="70" spans="1:12" x14ac:dyDescent="0.35">
      <c r="A70" t="s">
        <v>61</v>
      </c>
      <c r="B70" t="s">
        <v>46</v>
      </c>
      <c r="C70" t="s">
        <v>54</v>
      </c>
      <c r="D70" t="s">
        <v>13</v>
      </c>
      <c r="E70" t="s">
        <v>18</v>
      </c>
      <c r="F70" t="s">
        <v>15</v>
      </c>
      <c r="G70">
        <v>4</v>
      </c>
      <c r="H70">
        <v>4</v>
      </c>
      <c r="I70">
        <v>0</v>
      </c>
      <c r="J70">
        <v>5.4</v>
      </c>
      <c r="K70">
        <f t="shared" si="2"/>
        <v>0</v>
      </c>
      <c r="L70">
        <f t="shared" si="3"/>
        <v>21.6</v>
      </c>
    </row>
    <row r="71" spans="1:12" x14ac:dyDescent="0.35">
      <c r="A71" t="s">
        <v>10</v>
      </c>
      <c r="B71" t="s">
        <v>16</v>
      </c>
      <c r="C71" t="s">
        <v>17</v>
      </c>
      <c r="D71" t="s">
        <v>26</v>
      </c>
      <c r="E71" t="s">
        <v>27</v>
      </c>
      <c r="F71" t="s">
        <v>15</v>
      </c>
      <c r="G71">
        <v>3</v>
      </c>
      <c r="H71">
        <v>3</v>
      </c>
      <c r="I71">
        <v>0</v>
      </c>
      <c r="J71">
        <v>2.7</v>
      </c>
      <c r="K71">
        <f t="shared" si="2"/>
        <v>0</v>
      </c>
      <c r="L71">
        <f t="shared" si="3"/>
        <v>8.1000000000000014</v>
      </c>
    </row>
    <row r="72" spans="1:12" x14ac:dyDescent="0.35">
      <c r="A72" t="s">
        <v>59</v>
      </c>
      <c r="B72" t="s">
        <v>28</v>
      </c>
      <c r="C72" t="s">
        <v>29</v>
      </c>
      <c r="D72" t="s">
        <v>22</v>
      </c>
      <c r="E72" t="s">
        <v>18</v>
      </c>
      <c r="F72" t="s">
        <v>19</v>
      </c>
      <c r="G72">
        <v>5</v>
      </c>
      <c r="H72">
        <v>5</v>
      </c>
      <c r="I72">
        <v>0</v>
      </c>
      <c r="J72">
        <v>2.8</v>
      </c>
      <c r="K72">
        <f t="shared" si="2"/>
        <v>0</v>
      </c>
      <c r="L72">
        <f t="shared" si="3"/>
        <v>14</v>
      </c>
    </row>
    <row r="73" spans="1:12" x14ac:dyDescent="0.35">
      <c r="A73" t="s">
        <v>33</v>
      </c>
      <c r="B73" t="s">
        <v>46</v>
      </c>
      <c r="C73" t="s">
        <v>54</v>
      </c>
      <c r="D73" t="s">
        <v>32</v>
      </c>
      <c r="E73" t="s">
        <v>22</v>
      </c>
      <c r="F73" t="s">
        <v>19</v>
      </c>
      <c r="G73">
        <v>3</v>
      </c>
      <c r="H73">
        <v>2</v>
      </c>
      <c r="I73">
        <v>0</v>
      </c>
      <c r="J73">
        <v>3</v>
      </c>
      <c r="K73">
        <f t="shared" si="2"/>
        <v>0</v>
      </c>
      <c r="L73">
        <f t="shared" si="3"/>
        <v>9</v>
      </c>
    </row>
    <row r="74" spans="1:12" x14ac:dyDescent="0.35">
      <c r="A74" t="s">
        <v>33</v>
      </c>
      <c r="B74" t="s">
        <v>24</v>
      </c>
      <c r="C74" t="s">
        <v>25</v>
      </c>
      <c r="D74" t="s">
        <v>21</v>
      </c>
      <c r="E74" t="s">
        <v>30</v>
      </c>
      <c r="F74" t="s">
        <v>15</v>
      </c>
      <c r="G74">
        <v>6</v>
      </c>
      <c r="H74">
        <v>6</v>
      </c>
      <c r="I74">
        <v>0</v>
      </c>
      <c r="J74">
        <v>2.1</v>
      </c>
      <c r="K74">
        <f t="shared" si="2"/>
        <v>0</v>
      </c>
      <c r="L74">
        <f t="shared" si="3"/>
        <v>12.600000000000001</v>
      </c>
    </row>
    <row r="75" spans="1:12" x14ac:dyDescent="0.35">
      <c r="A75" t="s">
        <v>10</v>
      </c>
      <c r="B75" t="s">
        <v>28</v>
      </c>
      <c r="C75" t="s">
        <v>58</v>
      </c>
      <c r="D75" t="s">
        <v>40</v>
      </c>
      <c r="E75" t="s">
        <v>27</v>
      </c>
      <c r="F75" t="s">
        <v>15</v>
      </c>
      <c r="G75">
        <v>6</v>
      </c>
      <c r="H75">
        <v>6</v>
      </c>
      <c r="I75">
        <v>0</v>
      </c>
      <c r="J75">
        <v>1.6</v>
      </c>
      <c r="K75">
        <f t="shared" si="2"/>
        <v>0</v>
      </c>
      <c r="L75">
        <f t="shared" si="3"/>
        <v>9.6000000000000014</v>
      </c>
    </row>
    <row r="76" spans="1:12" x14ac:dyDescent="0.35">
      <c r="A76" t="s">
        <v>61</v>
      </c>
      <c r="B76" t="s">
        <v>16</v>
      </c>
      <c r="C76" t="s">
        <v>17</v>
      </c>
      <c r="D76" t="s">
        <v>22</v>
      </c>
      <c r="E76" t="s">
        <v>30</v>
      </c>
      <c r="F76" t="s">
        <v>15</v>
      </c>
      <c r="G76">
        <v>3</v>
      </c>
      <c r="H76">
        <v>2</v>
      </c>
      <c r="I76">
        <v>0</v>
      </c>
      <c r="J76">
        <v>0.5</v>
      </c>
      <c r="K76">
        <f t="shared" si="2"/>
        <v>0</v>
      </c>
      <c r="L76">
        <f t="shared" si="3"/>
        <v>1.5</v>
      </c>
    </row>
    <row r="77" spans="1:12" x14ac:dyDescent="0.35">
      <c r="A77" t="s">
        <v>45</v>
      </c>
      <c r="B77" t="s">
        <v>48</v>
      </c>
      <c r="C77" t="s">
        <v>49</v>
      </c>
      <c r="D77" t="s">
        <v>26</v>
      </c>
      <c r="E77" t="s">
        <v>18</v>
      </c>
      <c r="F77" t="s">
        <v>15</v>
      </c>
      <c r="G77">
        <v>7</v>
      </c>
      <c r="H77">
        <v>6</v>
      </c>
      <c r="I77">
        <v>1</v>
      </c>
      <c r="J77">
        <v>3.7</v>
      </c>
      <c r="K77">
        <f t="shared" si="2"/>
        <v>142.85714285714286</v>
      </c>
      <c r="L77">
        <f t="shared" si="3"/>
        <v>25.900000000000002</v>
      </c>
    </row>
    <row r="78" spans="1:12" x14ac:dyDescent="0.35">
      <c r="A78" t="s">
        <v>23</v>
      </c>
      <c r="B78" t="s">
        <v>28</v>
      </c>
      <c r="C78" t="s">
        <v>29</v>
      </c>
      <c r="D78" t="s">
        <v>32</v>
      </c>
      <c r="E78" t="s">
        <v>22</v>
      </c>
      <c r="F78" t="s">
        <v>19</v>
      </c>
      <c r="G78">
        <v>5</v>
      </c>
      <c r="H78">
        <v>5</v>
      </c>
      <c r="I78">
        <v>0</v>
      </c>
      <c r="J78">
        <v>2.5</v>
      </c>
      <c r="K78">
        <f t="shared" si="2"/>
        <v>0</v>
      </c>
      <c r="L78">
        <f t="shared" si="3"/>
        <v>12.5</v>
      </c>
    </row>
    <row r="79" spans="1:12" x14ac:dyDescent="0.35">
      <c r="A79" t="s">
        <v>45</v>
      </c>
      <c r="B79" t="s">
        <v>28</v>
      </c>
      <c r="C79" t="s">
        <v>58</v>
      </c>
      <c r="D79" t="s">
        <v>40</v>
      </c>
      <c r="E79" t="s">
        <v>22</v>
      </c>
      <c r="F79" t="s">
        <v>19</v>
      </c>
      <c r="G79">
        <v>5</v>
      </c>
      <c r="H79">
        <v>5</v>
      </c>
      <c r="I79">
        <v>0</v>
      </c>
      <c r="J79">
        <v>2.7</v>
      </c>
      <c r="K79">
        <f t="shared" si="2"/>
        <v>0</v>
      </c>
      <c r="L79">
        <f t="shared" si="3"/>
        <v>13.5</v>
      </c>
    </row>
    <row r="80" spans="1:12" x14ac:dyDescent="0.35">
      <c r="A80" t="s">
        <v>45</v>
      </c>
      <c r="B80" t="s">
        <v>56</v>
      </c>
      <c r="C80" t="s">
        <v>62</v>
      </c>
      <c r="D80" t="s">
        <v>13</v>
      </c>
      <c r="E80" t="s">
        <v>14</v>
      </c>
      <c r="F80" t="s">
        <v>15</v>
      </c>
      <c r="G80">
        <v>3</v>
      </c>
      <c r="H80">
        <v>2</v>
      </c>
      <c r="I80">
        <v>0</v>
      </c>
      <c r="J80">
        <v>4.0999999999999996</v>
      </c>
      <c r="K80">
        <f t="shared" si="2"/>
        <v>0</v>
      </c>
      <c r="L80">
        <f t="shared" si="3"/>
        <v>12.299999999999999</v>
      </c>
    </row>
    <row r="81" spans="1:12" x14ac:dyDescent="0.35">
      <c r="A81" t="s">
        <v>20</v>
      </c>
      <c r="B81" t="s">
        <v>56</v>
      </c>
      <c r="C81" t="s">
        <v>57</v>
      </c>
      <c r="D81" t="s">
        <v>32</v>
      </c>
      <c r="E81" t="s">
        <v>22</v>
      </c>
      <c r="F81" t="s">
        <v>15</v>
      </c>
      <c r="G81">
        <v>7</v>
      </c>
      <c r="H81">
        <v>6</v>
      </c>
      <c r="I81">
        <v>1</v>
      </c>
      <c r="J81">
        <v>3.8</v>
      </c>
      <c r="K81">
        <f t="shared" si="2"/>
        <v>142.85714285714286</v>
      </c>
      <c r="L81">
        <f t="shared" si="3"/>
        <v>26.599999999999998</v>
      </c>
    </row>
    <row r="82" spans="1:12" x14ac:dyDescent="0.35">
      <c r="A82" t="s">
        <v>59</v>
      </c>
      <c r="B82" t="s">
        <v>48</v>
      </c>
      <c r="C82" t="s">
        <v>63</v>
      </c>
      <c r="D82" t="s">
        <v>40</v>
      </c>
      <c r="E82" t="s">
        <v>27</v>
      </c>
      <c r="F82" t="s">
        <v>19</v>
      </c>
      <c r="G82">
        <v>3</v>
      </c>
      <c r="H82">
        <v>2</v>
      </c>
      <c r="I82">
        <v>0</v>
      </c>
      <c r="J82">
        <v>2.4</v>
      </c>
      <c r="K82">
        <f t="shared" si="2"/>
        <v>0</v>
      </c>
      <c r="L82">
        <f t="shared" si="3"/>
        <v>7.1999999999999993</v>
      </c>
    </row>
    <row r="83" spans="1:12" x14ac:dyDescent="0.35">
      <c r="A83" t="s">
        <v>20</v>
      </c>
      <c r="B83" t="s">
        <v>56</v>
      </c>
      <c r="C83" t="s">
        <v>57</v>
      </c>
      <c r="D83" t="s">
        <v>32</v>
      </c>
      <c r="E83" t="s">
        <v>22</v>
      </c>
      <c r="F83" t="s">
        <v>19</v>
      </c>
      <c r="G83">
        <v>5</v>
      </c>
      <c r="H83">
        <v>4</v>
      </c>
      <c r="I83">
        <v>0</v>
      </c>
      <c r="J83">
        <v>3.6</v>
      </c>
      <c r="K83">
        <f t="shared" si="2"/>
        <v>0</v>
      </c>
      <c r="L83">
        <f t="shared" si="3"/>
        <v>18</v>
      </c>
    </row>
    <row r="84" spans="1:12" x14ac:dyDescent="0.35">
      <c r="A84" t="s">
        <v>10</v>
      </c>
      <c r="B84" t="s">
        <v>56</v>
      </c>
      <c r="C84" t="s">
        <v>62</v>
      </c>
      <c r="D84" t="s">
        <v>22</v>
      </c>
      <c r="E84" t="s">
        <v>14</v>
      </c>
      <c r="F84" t="s">
        <v>19</v>
      </c>
      <c r="G84">
        <v>7</v>
      </c>
      <c r="H84">
        <v>5</v>
      </c>
      <c r="I84">
        <v>0</v>
      </c>
      <c r="J84">
        <v>3.9</v>
      </c>
      <c r="K84">
        <f t="shared" si="2"/>
        <v>0</v>
      </c>
      <c r="L84">
        <f t="shared" si="3"/>
        <v>27.3</v>
      </c>
    </row>
    <row r="85" spans="1:12" x14ac:dyDescent="0.35">
      <c r="A85" t="s">
        <v>55</v>
      </c>
      <c r="B85" t="s">
        <v>37</v>
      </c>
      <c r="C85" t="s">
        <v>39</v>
      </c>
      <c r="D85" t="s">
        <v>40</v>
      </c>
      <c r="E85" t="s">
        <v>18</v>
      </c>
      <c r="F85" t="s">
        <v>15</v>
      </c>
      <c r="G85">
        <v>5</v>
      </c>
      <c r="H85">
        <v>4</v>
      </c>
      <c r="I85">
        <v>0</v>
      </c>
      <c r="J85">
        <v>3.1</v>
      </c>
      <c r="K85">
        <f t="shared" si="2"/>
        <v>0</v>
      </c>
      <c r="L85">
        <f t="shared" si="3"/>
        <v>15.5</v>
      </c>
    </row>
    <row r="86" spans="1:12" x14ac:dyDescent="0.35">
      <c r="A86" t="s">
        <v>45</v>
      </c>
      <c r="B86" t="s">
        <v>41</v>
      </c>
      <c r="C86" t="s">
        <v>44</v>
      </c>
      <c r="D86" t="s">
        <v>40</v>
      </c>
      <c r="E86" t="s">
        <v>53</v>
      </c>
      <c r="F86" t="s">
        <v>15</v>
      </c>
      <c r="G86">
        <v>5</v>
      </c>
      <c r="H86">
        <v>4</v>
      </c>
      <c r="I86">
        <v>0</v>
      </c>
      <c r="J86">
        <v>4.5</v>
      </c>
      <c r="K86">
        <f t="shared" si="2"/>
        <v>0</v>
      </c>
      <c r="L86">
        <f t="shared" si="3"/>
        <v>22.5</v>
      </c>
    </row>
    <row r="87" spans="1:12" x14ac:dyDescent="0.35">
      <c r="A87" t="s">
        <v>45</v>
      </c>
      <c r="B87" t="s">
        <v>28</v>
      </c>
      <c r="C87" t="s">
        <v>29</v>
      </c>
      <c r="D87" t="s">
        <v>13</v>
      </c>
      <c r="E87" t="s">
        <v>18</v>
      </c>
      <c r="F87" t="s">
        <v>19</v>
      </c>
      <c r="G87">
        <v>5</v>
      </c>
      <c r="H87">
        <v>5</v>
      </c>
      <c r="I87">
        <v>1</v>
      </c>
      <c r="J87">
        <v>3.4</v>
      </c>
      <c r="K87">
        <f t="shared" si="2"/>
        <v>200</v>
      </c>
      <c r="L87">
        <f t="shared" si="3"/>
        <v>17</v>
      </c>
    </row>
    <row r="88" spans="1:12" x14ac:dyDescent="0.35">
      <c r="A88" t="s">
        <v>23</v>
      </c>
      <c r="B88" t="s">
        <v>37</v>
      </c>
      <c r="C88" t="s">
        <v>39</v>
      </c>
      <c r="D88" t="s">
        <v>32</v>
      </c>
      <c r="E88" t="s">
        <v>22</v>
      </c>
      <c r="F88" t="s">
        <v>19</v>
      </c>
      <c r="G88">
        <v>6</v>
      </c>
      <c r="H88">
        <v>6</v>
      </c>
      <c r="I88">
        <v>0</v>
      </c>
      <c r="J88">
        <v>1.2</v>
      </c>
      <c r="K88">
        <f t="shared" si="2"/>
        <v>0</v>
      </c>
      <c r="L88">
        <f t="shared" si="3"/>
        <v>7.1999999999999993</v>
      </c>
    </row>
    <row r="89" spans="1:12" x14ac:dyDescent="0.35">
      <c r="A89" t="s">
        <v>45</v>
      </c>
      <c r="B89" t="s">
        <v>16</v>
      </c>
      <c r="C89" t="s">
        <v>17</v>
      </c>
      <c r="D89" t="s">
        <v>32</v>
      </c>
      <c r="E89" t="s">
        <v>22</v>
      </c>
      <c r="F89" t="s">
        <v>19</v>
      </c>
      <c r="G89">
        <v>6</v>
      </c>
      <c r="H89">
        <v>5</v>
      </c>
      <c r="I89">
        <v>1</v>
      </c>
      <c r="J89">
        <v>4.5</v>
      </c>
      <c r="K89">
        <f t="shared" si="2"/>
        <v>166.66666666666666</v>
      </c>
      <c r="L89">
        <f t="shared" si="3"/>
        <v>27</v>
      </c>
    </row>
    <row r="90" spans="1:12" x14ac:dyDescent="0.35">
      <c r="A90" t="s">
        <v>59</v>
      </c>
      <c r="B90" t="s">
        <v>28</v>
      </c>
      <c r="C90" t="s">
        <v>29</v>
      </c>
      <c r="D90" t="s">
        <v>13</v>
      </c>
      <c r="E90" t="s">
        <v>30</v>
      </c>
      <c r="F90" t="s">
        <v>15</v>
      </c>
      <c r="G90">
        <v>7</v>
      </c>
      <c r="H90">
        <v>6</v>
      </c>
      <c r="I90">
        <v>1</v>
      </c>
      <c r="J90">
        <v>2.9</v>
      </c>
      <c r="K90">
        <f t="shared" si="2"/>
        <v>142.85714285714286</v>
      </c>
      <c r="L90">
        <f t="shared" si="3"/>
        <v>20.3</v>
      </c>
    </row>
    <row r="91" spans="1:12" x14ac:dyDescent="0.35">
      <c r="A91" t="s">
        <v>10</v>
      </c>
      <c r="B91" t="s">
        <v>41</v>
      </c>
      <c r="C91" t="s">
        <v>44</v>
      </c>
      <c r="D91" t="s">
        <v>22</v>
      </c>
      <c r="E91" t="s">
        <v>18</v>
      </c>
      <c r="F91" t="s">
        <v>19</v>
      </c>
      <c r="G91">
        <v>6</v>
      </c>
      <c r="H91">
        <v>5</v>
      </c>
      <c r="I91">
        <v>0</v>
      </c>
      <c r="J91">
        <v>3.8</v>
      </c>
      <c r="K91">
        <f t="shared" si="2"/>
        <v>0</v>
      </c>
      <c r="L91">
        <f t="shared" si="3"/>
        <v>22.799999999999997</v>
      </c>
    </row>
    <row r="92" spans="1:12" x14ac:dyDescent="0.35">
      <c r="A92" t="s">
        <v>23</v>
      </c>
      <c r="B92" t="s">
        <v>34</v>
      </c>
      <c r="C92" t="s">
        <v>51</v>
      </c>
      <c r="D92" t="s">
        <v>21</v>
      </c>
      <c r="E92" t="s">
        <v>27</v>
      </c>
      <c r="F92" t="s">
        <v>15</v>
      </c>
      <c r="G92">
        <v>3</v>
      </c>
      <c r="H92">
        <v>3</v>
      </c>
      <c r="I92">
        <v>0</v>
      </c>
      <c r="J92">
        <v>3.8</v>
      </c>
      <c r="K92">
        <f t="shared" si="2"/>
        <v>0</v>
      </c>
      <c r="L92">
        <f t="shared" si="3"/>
        <v>11.399999999999999</v>
      </c>
    </row>
    <row r="93" spans="1:12" x14ac:dyDescent="0.35">
      <c r="A93" t="s">
        <v>33</v>
      </c>
      <c r="B93" t="s">
        <v>11</v>
      </c>
      <c r="C93" t="s">
        <v>12</v>
      </c>
      <c r="D93" t="s">
        <v>22</v>
      </c>
      <c r="E93" t="s">
        <v>18</v>
      </c>
      <c r="F93" t="s">
        <v>15</v>
      </c>
      <c r="G93">
        <v>5</v>
      </c>
      <c r="H93">
        <v>5</v>
      </c>
      <c r="I93">
        <v>0</v>
      </c>
      <c r="J93">
        <v>3.1</v>
      </c>
      <c r="K93">
        <f t="shared" si="2"/>
        <v>0</v>
      </c>
      <c r="L93">
        <f t="shared" si="3"/>
        <v>15.5</v>
      </c>
    </row>
    <row r="94" spans="1:12" x14ac:dyDescent="0.35">
      <c r="A94" t="s">
        <v>23</v>
      </c>
      <c r="B94" t="s">
        <v>11</v>
      </c>
      <c r="C94" t="s">
        <v>52</v>
      </c>
      <c r="D94" t="s">
        <v>13</v>
      </c>
      <c r="E94" t="s">
        <v>53</v>
      </c>
      <c r="F94" t="s">
        <v>15</v>
      </c>
      <c r="G94">
        <v>6</v>
      </c>
      <c r="H94">
        <v>5</v>
      </c>
      <c r="I94">
        <v>0</v>
      </c>
      <c r="J94">
        <v>2.2000000000000002</v>
      </c>
      <c r="K94">
        <f t="shared" si="2"/>
        <v>0</v>
      </c>
      <c r="L94">
        <f t="shared" si="3"/>
        <v>13.200000000000001</v>
      </c>
    </row>
    <row r="95" spans="1:12" x14ac:dyDescent="0.35">
      <c r="A95" t="s">
        <v>55</v>
      </c>
      <c r="B95" t="s">
        <v>16</v>
      </c>
      <c r="C95" t="s">
        <v>60</v>
      </c>
      <c r="D95" t="s">
        <v>22</v>
      </c>
      <c r="E95" t="s">
        <v>14</v>
      </c>
      <c r="F95" t="s">
        <v>15</v>
      </c>
      <c r="G95">
        <v>5</v>
      </c>
      <c r="H95">
        <v>4</v>
      </c>
      <c r="I95">
        <v>0</v>
      </c>
      <c r="J95">
        <v>2.8</v>
      </c>
      <c r="K95">
        <f t="shared" si="2"/>
        <v>0</v>
      </c>
      <c r="L95">
        <f t="shared" si="3"/>
        <v>14</v>
      </c>
    </row>
    <row r="96" spans="1:12" x14ac:dyDescent="0.35">
      <c r="A96" t="s">
        <v>31</v>
      </c>
      <c r="B96" t="s">
        <v>11</v>
      </c>
      <c r="C96" t="s">
        <v>52</v>
      </c>
      <c r="D96" t="s">
        <v>13</v>
      </c>
      <c r="E96" t="s">
        <v>14</v>
      </c>
      <c r="F96" t="s">
        <v>19</v>
      </c>
      <c r="G96">
        <v>2</v>
      </c>
      <c r="H96">
        <v>2</v>
      </c>
      <c r="I96">
        <v>0</v>
      </c>
      <c r="J96">
        <v>2.7</v>
      </c>
      <c r="K96">
        <f t="shared" si="2"/>
        <v>0</v>
      </c>
      <c r="L96">
        <f t="shared" si="3"/>
        <v>5.4</v>
      </c>
    </row>
    <row r="97" spans="1:12" x14ac:dyDescent="0.35">
      <c r="A97" t="s">
        <v>36</v>
      </c>
      <c r="B97" t="s">
        <v>34</v>
      </c>
      <c r="C97" t="s">
        <v>51</v>
      </c>
      <c r="D97" t="s">
        <v>13</v>
      </c>
      <c r="E97" t="s">
        <v>30</v>
      </c>
      <c r="F97" t="s">
        <v>15</v>
      </c>
      <c r="G97">
        <v>5</v>
      </c>
      <c r="H97">
        <v>4</v>
      </c>
      <c r="I97">
        <v>1</v>
      </c>
      <c r="J97">
        <v>4.5</v>
      </c>
      <c r="K97">
        <f t="shared" si="2"/>
        <v>200</v>
      </c>
      <c r="L97">
        <f t="shared" si="3"/>
        <v>22.5</v>
      </c>
    </row>
    <row r="98" spans="1:12" x14ac:dyDescent="0.35">
      <c r="A98" t="s">
        <v>59</v>
      </c>
      <c r="B98" t="s">
        <v>48</v>
      </c>
      <c r="C98" t="s">
        <v>49</v>
      </c>
      <c r="D98" t="s">
        <v>13</v>
      </c>
      <c r="E98" t="s">
        <v>18</v>
      </c>
      <c r="F98" t="s">
        <v>19</v>
      </c>
      <c r="G98">
        <v>4</v>
      </c>
      <c r="H98">
        <v>4</v>
      </c>
      <c r="I98">
        <v>0</v>
      </c>
      <c r="J98">
        <v>2.9</v>
      </c>
      <c r="K98">
        <f t="shared" si="2"/>
        <v>0</v>
      </c>
      <c r="L98">
        <f t="shared" si="3"/>
        <v>11.6</v>
      </c>
    </row>
    <row r="99" spans="1:12" x14ac:dyDescent="0.35">
      <c r="A99" t="s">
        <v>61</v>
      </c>
      <c r="B99" t="s">
        <v>41</v>
      </c>
      <c r="C99" t="s">
        <v>42</v>
      </c>
      <c r="D99" t="s">
        <v>13</v>
      </c>
      <c r="E99" t="s">
        <v>53</v>
      </c>
      <c r="F99" t="s">
        <v>15</v>
      </c>
      <c r="G99">
        <v>3</v>
      </c>
      <c r="H99">
        <v>3</v>
      </c>
      <c r="I99">
        <v>0</v>
      </c>
      <c r="J99">
        <v>3</v>
      </c>
      <c r="K99">
        <f t="shared" si="2"/>
        <v>0</v>
      </c>
      <c r="L99">
        <f t="shared" si="3"/>
        <v>9</v>
      </c>
    </row>
    <row r="100" spans="1:12" x14ac:dyDescent="0.35">
      <c r="A100" t="s">
        <v>55</v>
      </c>
      <c r="B100" t="s">
        <v>37</v>
      </c>
      <c r="C100" t="s">
        <v>39</v>
      </c>
      <c r="D100" t="s">
        <v>13</v>
      </c>
      <c r="E100" t="s">
        <v>30</v>
      </c>
      <c r="F100" t="s">
        <v>15</v>
      </c>
      <c r="G100">
        <v>3</v>
      </c>
      <c r="H100">
        <v>3</v>
      </c>
      <c r="I100">
        <v>0</v>
      </c>
      <c r="J100">
        <v>3.2</v>
      </c>
      <c r="K100">
        <f t="shared" si="2"/>
        <v>0</v>
      </c>
      <c r="L100">
        <f t="shared" si="3"/>
        <v>9.6000000000000014</v>
      </c>
    </row>
    <row r="101" spans="1:12" x14ac:dyDescent="0.35">
      <c r="A101" t="s">
        <v>31</v>
      </c>
      <c r="B101" t="s">
        <v>16</v>
      </c>
      <c r="C101" t="s">
        <v>17</v>
      </c>
      <c r="D101" t="s">
        <v>21</v>
      </c>
      <c r="E101" t="s">
        <v>18</v>
      </c>
      <c r="F101" t="s">
        <v>19</v>
      </c>
      <c r="G101">
        <v>5</v>
      </c>
      <c r="H101">
        <v>5</v>
      </c>
      <c r="I101">
        <v>0</v>
      </c>
      <c r="J101">
        <v>3.3</v>
      </c>
      <c r="K101">
        <f t="shared" si="2"/>
        <v>0</v>
      </c>
      <c r="L101">
        <f t="shared" si="3"/>
        <v>16.5</v>
      </c>
    </row>
    <row r="102" spans="1:12" x14ac:dyDescent="0.35">
      <c r="A102" t="s">
        <v>50</v>
      </c>
      <c r="B102" t="s">
        <v>34</v>
      </c>
      <c r="C102" t="s">
        <v>51</v>
      </c>
      <c r="D102" t="s">
        <v>22</v>
      </c>
      <c r="E102" t="s">
        <v>53</v>
      </c>
      <c r="F102" t="s">
        <v>15</v>
      </c>
      <c r="G102">
        <v>1</v>
      </c>
      <c r="H102">
        <v>1</v>
      </c>
      <c r="I102">
        <v>0</v>
      </c>
      <c r="J102">
        <v>1.8</v>
      </c>
      <c r="K102">
        <f t="shared" si="2"/>
        <v>0</v>
      </c>
      <c r="L102">
        <f t="shared" si="3"/>
        <v>1.8</v>
      </c>
    </row>
    <row r="103" spans="1:12" x14ac:dyDescent="0.35">
      <c r="A103" t="s">
        <v>59</v>
      </c>
      <c r="B103" t="s">
        <v>46</v>
      </c>
      <c r="C103" t="s">
        <v>54</v>
      </c>
      <c r="D103" t="s">
        <v>21</v>
      </c>
      <c r="E103" t="s">
        <v>14</v>
      </c>
      <c r="F103" t="s">
        <v>19</v>
      </c>
      <c r="G103">
        <v>6</v>
      </c>
      <c r="H103">
        <v>6</v>
      </c>
      <c r="I103">
        <v>1</v>
      </c>
      <c r="J103">
        <v>2.2000000000000002</v>
      </c>
      <c r="K103">
        <f t="shared" si="2"/>
        <v>166.66666666666666</v>
      </c>
      <c r="L103">
        <f t="shared" si="3"/>
        <v>13.200000000000001</v>
      </c>
    </row>
    <row r="104" spans="1:12" x14ac:dyDescent="0.35">
      <c r="A104" t="s">
        <v>43</v>
      </c>
      <c r="B104" t="s">
        <v>37</v>
      </c>
      <c r="C104" t="s">
        <v>38</v>
      </c>
      <c r="D104" t="s">
        <v>32</v>
      </c>
      <c r="E104" t="s">
        <v>18</v>
      </c>
      <c r="F104" t="s">
        <v>19</v>
      </c>
      <c r="G104">
        <v>7</v>
      </c>
      <c r="H104">
        <v>7</v>
      </c>
      <c r="I104">
        <v>0</v>
      </c>
      <c r="J104">
        <v>1.7</v>
      </c>
      <c r="K104">
        <f t="shared" si="2"/>
        <v>0</v>
      </c>
      <c r="L104">
        <f t="shared" si="3"/>
        <v>11.9</v>
      </c>
    </row>
    <row r="105" spans="1:12" x14ac:dyDescent="0.35">
      <c r="A105" t="s">
        <v>61</v>
      </c>
      <c r="B105" t="s">
        <v>56</v>
      </c>
      <c r="C105" t="s">
        <v>57</v>
      </c>
      <c r="D105" t="s">
        <v>21</v>
      </c>
      <c r="E105" t="s">
        <v>27</v>
      </c>
      <c r="F105" t="s">
        <v>19</v>
      </c>
      <c r="G105">
        <v>5</v>
      </c>
      <c r="H105">
        <v>5</v>
      </c>
      <c r="I105">
        <v>1</v>
      </c>
      <c r="J105">
        <v>3.7</v>
      </c>
      <c r="K105">
        <f t="shared" si="2"/>
        <v>200</v>
      </c>
      <c r="L105">
        <f t="shared" si="3"/>
        <v>18.5</v>
      </c>
    </row>
    <row r="106" spans="1:12" x14ac:dyDescent="0.35">
      <c r="A106" t="s">
        <v>23</v>
      </c>
      <c r="B106" t="s">
        <v>24</v>
      </c>
      <c r="C106" t="s">
        <v>25</v>
      </c>
      <c r="D106" t="s">
        <v>26</v>
      </c>
      <c r="E106" t="s">
        <v>18</v>
      </c>
      <c r="F106" t="s">
        <v>15</v>
      </c>
      <c r="G106">
        <v>4</v>
      </c>
      <c r="H106">
        <v>3</v>
      </c>
      <c r="I106">
        <v>0</v>
      </c>
      <c r="J106">
        <v>4.5999999999999996</v>
      </c>
      <c r="K106">
        <f t="shared" si="2"/>
        <v>0</v>
      </c>
      <c r="L106">
        <f t="shared" si="3"/>
        <v>18.399999999999999</v>
      </c>
    </row>
    <row r="107" spans="1:12" x14ac:dyDescent="0.35">
      <c r="A107" t="s">
        <v>36</v>
      </c>
      <c r="B107" t="s">
        <v>37</v>
      </c>
      <c r="C107" t="s">
        <v>39</v>
      </c>
      <c r="D107" t="s">
        <v>32</v>
      </c>
      <c r="E107" t="s">
        <v>53</v>
      </c>
      <c r="F107" t="s">
        <v>19</v>
      </c>
      <c r="G107">
        <v>6</v>
      </c>
      <c r="H107">
        <v>6</v>
      </c>
      <c r="I107">
        <v>1</v>
      </c>
      <c r="J107">
        <v>4.5999999999999996</v>
      </c>
      <c r="K107">
        <f t="shared" si="2"/>
        <v>166.66666666666666</v>
      </c>
      <c r="L107">
        <f t="shared" si="3"/>
        <v>27.599999999999998</v>
      </c>
    </row>
    <row r="108" spans="1:12" x14ac:dyDescent="0.35">
      <c r="A108" t="s">
        <v>20</v>
      </c>
      <c r="B108" t="s">
        <v>37</v>
      </c>
      <c r="C108" t="s">
        <v>38</v>
      </c>
      <c r="D108" t="s">
        <v>26</v>
      </c>
      <c r="E108" t="s">
        <v>14</v>
      </c>
      <c r="F108" t="s">
        <v>19</v>
      </c>
      <c r="G108">
        <v>3</v>
      </c>
      <c r="H108">
        <v>3</v>
      </c>
      <c r="I108">
        <v>0</v>
      </c>
      <c r="J108">
        <v>2</v>
      </c>
      <c r="K108">
        <f t="shared" si="2"/>
        <v>0</v>
      </c>
      <c r="L108">
        <f t="shared" si="3"/>
        <v>6</v>
      </c>
    </row>
    <row r="109" spans="1:12" x14ac:dyDescent="0.35">
      <c r="A109" t="s">
        <v>23</v>
      </c>
      <c r="B109" t="s">
        <v>56</v>
      </c>
      <c r="C109" t="s">
        <v>62</v>
      </c>
      <c r="D109" t="s">
        <v>21</v>
      </c>
      <c r="E109" t="s">
        <v>27</v>
      </c>
      <c r="F109" t="s">
        <v>15</v>
      </c>
      <c r="G109">
        <v>6</v>
      </c>
      <c r="H109">
        <v>6</v>
      </c>
      <c r="I109">
        <v>0</v>
      </c>
      <c r="J109">
        <v>4.0999999999999996</v>
      </c>
      <c r="K109">
        <f t="shared" si="2"/>
        <v>0</v>
      </c>
      <c r="L109">
        <f t="shared" si="3"/>
        <v>24.599999999999998</v>
      </c>
    </row>
    <row r="110" spans="1:12" x14ac:dyDescent="0.35">
      <c r="A110" t="s">
        <v>61</v>
      </c>
      <c r="B110" t="s">
        <v>56</v>
      </c>
      <c r="C110" t="s">
        <v>57</v>
      </c>
      <c r="D110" t="s">
        <v>13</v>
      </c>
      <c r="E110" t="s">
        <v>27</v>
      </c>
      <c r="F110" t="s">
        <v>15</v>
      </c>
      <c r="G110">
        <v>3</v>
      </c>
      <c r="H110">
        <v>2</v>
      </c>
      <c r="I110">
        <v>0</v>
      </c>
      <c r="J110">
        <v>3.2</v>
      </c>
      <c r="K110">
        <f t="shared" si="2"/>
        <v>0</v>
      </c>
      <c r="L110">
        <f t="shared" si="3"/>
        <v>9.6000000000000014</v>
      </c>
    </row>
    <row r="111" spans="1:12" x14ac:dyDescent="0.35">
      <c r="A111" t="s">
        <v>10</v>
      </c>
      <c r="B111" t="s">
        <v>28</v>
      </c>
      <c r="C111" t="s">
        <v>58</v>
      </c>
      <c r="D111" t="s">
        <v>13</v>
      </c>
      <c r="E111" t="s">
        <v>22</v>
      </c>
      <c r="F111" t="s">
        <v>19</v>
      </c>
      <c r="G111">
        <v>7</v>
      </c>
      <c r="H111">
        <v>6</v>
      </c>
      <c r="I111">
        <v>0</v>
      </c>
      <c r="J111">
        <v>2.7</v>
      </c>
      <c r="K111">
        <f t="shared" si="2"/>
        <v>0</v>
      </c>
      <c r="L111">
        <f t="shared" si="3"/>
        <v>18.900000000000002</v>
      </c>
    </row>
    <row r="112" spans="1:12" x14ac:dyDescent="0.35">
      <c r="A112" t="s">
        <v>61</v>
      </c>
      <c r="B112" t="s">
        <v>28</v>
      </c>
      <c r="C112" t="s">
        <v>29</v>
      </c>
      <c r="D112" t="s">
        <v>13</v>
      </c>
      <c r="E112" t="s">
        <v>14</v>
      </c>
      <c r="F112" t="s">
        <v>15</v>
      </c>
      <c r="G112">
        <v>4</v>
      </c>
      <c r="H112">
        <v>4</v>
      </c>
      <c r="I112">
        <v>0</v>
      </c>
      <c r="J112">
        <v>3.4</v>
      </c>
      <c r="K112">
        <f t="shared" si="2"/>
        <v>0</v>
      </c>
      <c r="L112">
        <f t="shared" si="3"/>
        <v>13.6</v>
      </c>
    </row>
    <row r="113" spans="1:12" x14ac:dyDescent="0.35">
      <c r="A113" t="s">
        <v>55</v>
      </c>
      <c r="B113" t="s">
        <v>37</v>
      </c>
      <c r="C113" t="s">
        <v>39</v>
      </c>
      <c r="D113" t="s">
        <v>22</v>
      </c>
      <c r="E113" t="s">
        <v>14</v>
      </c>
      <c r="F113" t="s">
        <v>15</v>
      </c>
      <c r="G113">
        <v>9</v>
      </c>
      <c r="H113">
        <v>8</v>
      </c>
      <c r="I113">
        <v>1</v>
      </c>
      <c r="J113">
        <v>3.6</v>
      </c>
      <c r="K113">
        <f t="shared" si="2"/>
        <v>111.1111111111111</v>
      </c>
      <c r="L113">
        <f t="shared" si="3"/>
        <v>32.4</v>
      </c>
    </row>
    <row r="114" spans="1:12" x14ac:dyDescent="0.35">
      <c r="A114" t="s">
        <v>43</v>
      </c>
      <c r="B114" t="s">
        <v>37</v>
      </c>
      <c r="C114" t="s">
        <v>38</v>
      </c>
      <c r="D114" t="s">
        <v>22</v>
      </c>
      <c r="E114" t="s">
        <v>18</v>
      </c>
      <c r="F114" t="s">
        <v>15</v>
      </c>
      <c r="G114">
        <v>3</v>
      </c>
      <c r="H114">
        <v>3</v>
      </c>
      <c r="I114">
        <v>0</v>
      </c>
      <c r="J114">
        <v>3</v>
      </c>
      <c r="K114">
        <f t="shared" si="2"/>
        <v>0</v>
      </c>
      <c r="L114">
        <f t="shared" si="3"/>
        <v>9</v>
      </c>
    </row>
    <row r="115" spans="1:12" x14ac:dyDescent="0.35">
      <c r="A115" t="s">
        <v>50</v>
      </c>
      <c r="B115" t="s">
        <v>37</v>
      </c>
      <c r="C115" t="s">
        <v>38</v>
      </c>
      <c r="D115" t="s">
        <v>26</v>
      </c>
      <c r="E115" t="s">
        <v>22</v>
      </c>
      <c r="F115" t="s">
        <v>15</v>
      </c>
      <c r="G115">
        <v>5</v>
      </c>
      <c r="H115">
        <v>5</v>
      </c>
      <c r="I115">
        <v>0</v>
      </c>
      <c r="J115">
        <v>3.7</v>
      </c>
      <c r="K115">
        <f t="shared" si="2"/>
        <v>0</v>
      </c>
      <c r="L115">
        <f t="shared" si="3"/>
        <v>18.5</v>
      </c>
    </row>
    <row r="116" spans="1:12" x14ac:dyDescent="0.35">
      <c r="A116" t="s">
        <v>36</v>
      </c>
      <c r="B116" t="s">
        <v>56</v>
      </c>
      <c r="C116" t="s">
        <v>57</v>
      </c>
      <c r="D116" t="s">
        <v>26</v>
      </c>
      <c r="E116" t="s">
        <v>14</v>
      </c>
      <c r="F116" t="s">
        <v>15</v>
      </c>
      <c r="G116">
        <v>4</v>
      </c>
      <c r="H116">
        <v>4</v>
      </c>
      <c r="I116">
        <v>0</v>
      </c>
      <c r="J116">
        <v>2.2999999999999998</v>
      </c>
      <c r="K116">
        <f t="shared" si="2"/>
        <v>0</v>
      </c>
      <c r="L116">
        <f t="shared" si="3"/>
        <v>9.1999999999999993</v>
      </c>
    </row>
    <row r="117" spans="1:12" x14ac:dyDescent="0.35">
      <c r="A117" t="s">
        <v>10</v>
      </c>
      <c r="B117" t="s">
        <v>56</v>
      </c>
      <c r="C117" t="s">
        <v>62</v>
      </c>
      <c r="D117" t="s">
        <v>22</v>
      </c>
      <c r="E117" t="s">
        <v>53</v>
      </c>
      <c r="F117" t="s">
        <v>19</v>
      </c>
      <c r="G117">
        <v>4</v>
      </c>
      <c r="H117">
        <v>3</v>
      </c>
      <c r="I117">
        <v>0</v>
      </c>
      <c r="J117">
        <v>4</v>
      </c>
      <c r="K117">
        <f t="shared" si="2"/>
        <v>0</v>
      </c>
      <c r="L117">
        <f t="shared" si="3"/>
        <v>16</v>
      </c>
    </row>
    <row r="118" spans="1:12" x14ac:dyDescent="0.35">
      <c r="A118" t="s">
        <v>55</v>
      </c>
      <c r="B118" t="s">
        <v>11</v>
      </c>
      <c r="C118" t="s">
        <v>52</v>
      </c>
      <c r="D118" t="s">
        <v>40</v>
      </c>
      <c r="E118" t="s">
        <v>14</v>
      </c>
      <c r="F118" t="s">
        <v>15</v>
      </c>
      <c r="G118">
        <v>13</v>
      </c>
      <c r="H118">
        <v>12</v>
      </c>
      <c r="I118">
        <v>1</v>
      </c>
      <c r="J118">
        <v>2.6</v>
      </c>
      <c r="K118">
        <f t="shared" si="2"/>
        <v>76.923076923076934</v>
      </c>
      <c r="L118">
        <f t="shared" si="3"/>
        <v>33.800000000000004</v>
      </c>
    </row>
    <row r="119" spans="1:12" x14ac:dyDescent="0.35">
      <c r="A119" t="s">
        <v>50</v>
      </c>
      <c r="B119" t="s">
        <v>56</v>
      </c>
      <c r="C119" t="s">
        <v>57</v>
      </c>
      <c r="D119" t="s">
        <v>40</v>
      </c>
      <c r="E119" t="s">
        <v>22</v>
      </c>
      <c r="F119" t="s">
        <v>19</v>
      </c>
      <c r="G119">
        <v>4</v>
      </c>
      <c r="H119">
        <v>4</v>
      </c>
      <c r="I119">
        <v>2</v>
      </c>
      <c r="J119">
        <v>2.7</v>
      </c>
      <c r="K119">
        <f t="shared" si="2"/>
        <v>500</v>
      </c>
      <c r="L119">
        <f t="shared" si="3"/>
        <v>10.8</v>
      </c>
    </row>
    <row r="120" spans="1:12" x14ac:dyDescent="0.35">
      <c r="A120" t="s">
        <v>20</v>
      </c>
      <c r="B120" t="s">
        <v>48</v>
      </c>
      <c r="C120" t="s">
        <v>49</v>
      </c>
      <c r="D120" t="s">
        <v>32</v>
      </c>
      <c r="E120" t="s">
        <v>14</v>
      </c>
      <c r="F120" t="s">
        <v>15</v>
      </c>
      <c r="G120">
        <v>6</v>
      </c>
      <c r="H120">
        <v>6</v>
      </c>
      <c r="I120">
        <v>1</v>
      </c>
      <c r="J120">
        <v>3</v>
      </c>
      <c r="K120">
        <f t="shared" si="2"/>
        <v>166.66666666666666</v>
      </c>
      <c r="L120">
        <f t="shared" si="3"/>
        <v>18</v>
      </c>
    </row>
    <row r="121" spans="1:12" x14ac:dyDescent="0.35">
      <c r="A121" t="s">
        <v>23</v>
      </c>
      <c r="B121" t="s">
        <v>11</v>
      </c>
      <c r="C121" t="s">
        <v>12</v>
      </c>
      <c r="D121" t="s">
        <v>32</v>
      </c>
      <c r="E121" t="s">
        <v>53</v>
      </c>
      <c r="F121" t="s">
        <v>19</v>
      </c>
      <c r="G121">
        <v>7</v>
      </c>
      <c r="H121">
        <v>7</v>
      </c>
      <c r="I121">
        <v>0</v>
      </c>
      <c r="J121">
        <v>3.7</v>
      </c>
      <c r="K121">
        <f t="shared" si="2"/>
        <v>0</v>
      </c>
      <c r="L121">
        <f t="shared" si="3"/>
        <v>25.900000000000002</v>
      </c>
    </row>
    <row r="122" spans="1:12" x14ac:dyDescent="0.35">
      <c r="A122" t="s">
        <v>10</v>
      </c>
      <c r="B122" t="s">
        <v>37</v>
      </c>
      <c r="C122" t="s">
        <v>38</v>
      </c>
      <c r="D122" t="s">
        <v>26</v>
      </c>
      <c r="E122" t="s">
        <v>18</v>
      </c>
      <c r="F122" t="s">
        <v>15</v>
      </c>
      <c r="G122">
        <v>4</v>
      </c>
      <c r="H122">
        <v>2</v>
      </c>
      <c r="I122">
        <v>1</v>
      </c>
      <c r="J122">
        <v>2.6</v>
      </c>
      <c r="K122">
        <f t="shared" si="2"/>
        <v>250</v>
      </c>
      <c r="L122">
        <f t="shared" si="3"/>
        <v>10.4</v>
      </c>
    </row>
    <row r="123" spans="1:12" x14ac:dyDescent="0.35">
      <c r="A123" t="s">
        <v>55</v>
      </c>
      <c r="B123" t="s">
        <v>48</v>
      </c>
      <c r="C123" t="s">
        <v>49</v>
      </c>
      <c r="D123" t="s">
        <v>40</v>
      </c>
      <c r="E123" t="s">
        <v>30</v>
      </c>
      <c r="F123" t="s">
        <v>15</v>
      </c>
      <c r="G123">
        <v>5</v>
      </c>
      <c r="H123">
        <v>5</v>
      </c>
      <c r="I123">
        <v>0</v>
      </c>
      <c r="J123">
        <v>1.8</v>
      </c>
      <c r="K123">
        <f t="shared" si="2"/>
        <v>0</v>
      </c>
      <c r="L123">
        <f t="shared" si="3"/>
        <v>9</v>
      </c>
    </row>
    <row r="124" spans="1:12" x14ac:dyDescent="0.35">
      <c r="A124" t="s">
        <v>50</v>
      </c>
      <c r="B124" t="s">
        <v>48</v>
      </c>
      <c r="C124" t="s">
        <v>49</v>
      </c>
      <c r="D124" t="s">
        <v>26</v>
      </c>
      <c r="E124" t="s">
        <v>27</v>
      </c>
      <c r="F124" t="s">
        <v>19</v>
      </c>
      <c r="G124">
        <v>4</v>
      </c>
      <c r="H124">
        <v>3</v>
      </c>
      <c r="I124">
        <v>1</v>
      </c>
      <c r="J124">
        <v>3.3</v>
      </c>
      <c r="K124">
        <f t="shared" si="2"/>
        <v>250</v>
      </c>
      <c r="L124">
        <f t="shared" si="3"/>
        <v>13.2</v>
      </c>
    </row>
    <row r="125" spans="1:12" x14ac:dyDescent="0.35">
      <c r="A125" t="s">
        <v>61</v>
      </c>
      <c r="B125" t="s">
        <v>41</v>
      </c>
      <c r="C125" t="s">
        <v>44</v>
      </c>
      <c r="D125" t="s">
        <v>21</v>
      </c>
      <c r="E125" t="s">
        <v>30</v>
      </c>
      <c r="F125" t="s">
        <v>19</v>
      </c>
      <c r="G125">
        <v>4</v>
      </c>
      <c r="H125">
        <v>4</v>
      </c>
      <c r="I125">
        <v>0</v>
      </c>
      <c r="J125">
        <v>3.3</v>
      </c>
      <c r="K125">
        <f t="shared" si="2"/>
        <v>0</v>
      </c>
      <c r="L125">
        <f t="shared" si="3"/>
        <v>13.2</v>
      </c>
    </row>
    <row r="126" spans="1:12" x14ac:dyDescent="0.35">
      <c r="A126" t="s">
        <v>45</v>
      </c>
      <c r="B126" t="s">
        <v>41</v>
      </c>
      <c r="C126" t="s">
        <v>42</v>
      </c>
      <c r="D126" t="s">
        <v>32</v>
      </c>
      <c r="E126" t="s">
        <v>22</v>
      </c>
      <c r="F126" t="s">
        <v>15</v>
      </c>
      <c r="G126">
        <v>3</v>
      </c>
      <c r="H126">
        <v>3</v>
      </c>
      <c r="I126">
        <v>0</v>
      </c>
      <c r="J126">
        <v>-0.5</v>
      </c>
      <c r="K126">
        <f t="shared" si="2"/>
        <v>0</v>
      </c>
      <c r="L126">
        <f t="shared" si="3"/>
        <v>-1.5</v>
      </c>
    </row>
    <row r="127" spans="1:12" x14ac:dyDescent="0.35">
      <c r="A127" t="s">
        <v>55</v>
      </c>
      <c r="B127" t="s">
        <v>28</v>
      </c>
      <c r="C127" t="s">
        <v>58</v>
      </c>
      <c r="D127" t="s">
        <v>13</v>
      </c>
      <c r="E127" t="s">
        <v>22</v>
      </c>
      <c r="F127" t="s">
        <v>19</v>
      </c>
      <c r="G127">
        <v>10</v>
      </c>
      <c r="H127">
        <v>9</v>
      </c>
      <c r="I127">
        <v>1</v>
      </c>
      <c r="J127">
        <v>2.1</v>
      </c>
      <c r="K127">
        <f t="shared" si="2"/>
        <v>100</v>
      </c>
      <c r="L127">
        <f t="shared" si="3"/>
        <v>21</v>
      </c>
    </row>
    <row r="128" spans="1:12" x14ac:dyDescent="0.35">
      <c r="A128" t="s">
        <v>61</v>
      </c>
      <c r="B128" t="s">
        <v>34</v>
      </c>
      <c r="C128" t="s">
        <v>35</v>
      </c>
      <c r="D128" t="s">
        <v>40</v>
      </c>
      <c r="E128" t="s">
        <v>18</v>
      </c>
      <c r="F128" t="s">
        <v>15</v>
      </c>
      <c r="G128">
        <v>7</v>
      </c>
      <c r="H128">
        <v>6</v>
      </c>
      <c r="I128">
        <v>0</v>
      </c>
      <c r="J128">
        <v>4.2</v>
      </c>
      <c r="K128">
        <f t="shared" si="2"/>
        <v>0</v>
      </c>
      <c r="L128">
        <f t="shared" si="3"/>
        <v>29.400000000000002</v>
      </c>
    </row>
    <row r="129" spans="1:12" x14ac:dyDescent="0.35">
      <c r="A129" t="s">
        <v>36</v>
      </c>
      <c r="B129" t="s">
        <v>46</v>
      </c>
      <c r="C129" t="s">
        <v>47</v>
      </c>
      <c r="D129" t="s">
        <v>22</v>
      </c>
      <c r="E129" t="s">
        <v>14</v>
      </c>
      <c r="F129" t="s">
        <v>19</v>
      </c>
      <c r="G129">
        <v>4</v>
      </c>
      <c r="H129">
        <v>4</v>
      </c>
      <c r="I129">
        <v>0</v>
      </c>
      <c r="J129">
        <v>2.2000000000000002</v>
      </c>
      <c r="K129">
        <f t="shared" si="2"/>
        <v>0</v>
      </c>
      <c r="L129">
        <f t="shared" si="3"/>
        <v>8.8000000000000007</v>
      </c>
    </row>
    <row r="130" spans="1:12" x14ac:dyDescent="0.35">
      <c r="A130" t="s">
        <v>33</v>
      </c>
      <c r="B130" t="s">
        <v>46</v>
      </c>
      <c r="C130" t="s">
        <v>47</v>
      </c>
      <c r="D130" t="s">
        <v>26</v>
      </c>
      <c r="E130" t="s">
        <v>53</v>
      </c>
      <c r="F130" t="s">
        <v>15</v>
      </c>
      <c r="G130">
        <v>6</v>
      </c>
      <c r="H130">
        <v>5</v>
      </c>
      <c r="I130">
        <v>0</v>
      </c>
      <c r="J130">
        <v>2.9</v>
      </c>
      <c r="K130">
        <f t="shared" si="2"/>
        <v>0</v>
      </c>
      <c r="L130">
        <f t="shared" si="3"/>
        <v>17.399999999999999</v>
      </c>
    </row>
    <row r="131" spans="1:12" x14ac:dyDescent="0.35">
      <c r="A131" t="s">
        <v>23</v>
      </c>
      <c r="B131" t="s">
        <v>16</v>
      </c>
      <c r="C131" t="s">
        <v>60</v>
      </c>
      <c r="D131" t="s">
        <v>40</v>
      </c>
      <c r="E131" t="s">
        <v>53</v>
      </c>
      <c r="F131" t="s">
        <v>19</v>
      </c>
      <c r="G131">
        <v>5</v>
      </c>
      <c r="H131">
        <v>5</v>
      </c>
      <c r="I131">
        <v>0</v>
      </c>
      <c r="J131">
        <v>3.3</v>
      </c>
      <c r="K131">
        <f t="shared" ref="K131:K194" si="4">IF(I131=0,0,IF(G131=0,0,(I131/G131)*1000))</f>
        <v>0</v>
      </c>
      <c r="L131">
        <f t="shared" ref="L131:L194" si="5">G131*J131</f>
        <v>16.5</v>
      </c>
    </row>
    <row r="132" spans="1:12" x14ac:dyDescent="0.35">
      <c r="A132" t="s">
        <v>43</v>
      </c>
      <c r="B132" t="s">
        <v>28</v>
      </c>
      <c r="C132" t="s">
        <v>29</v>
      </c>
      <c r="D132" t="s">
        <v>40</v>
      </c>
      <c r="E132" t="s">
        <v>22</v>
      </c>
      <c r="F132" t="s">
        <v>15</v>
      </c>
      <c r="G132">
        <v>4</v>
      </c>
      <c r="H132">
        <v>3</v>
      </c>
      <c r="I132">
        <v>1</v>
      </c>
      <c r="J132">
        <v>3.4</v>
      </c>
      <c r="K132">
        <f t="shared" si="4"/>
        <v>250</v>
      </c>
      <c r="L132">
        <f t="shared" si="5"/>
        <v>13.6</v>
      </c>
    </row>
    <row r="133" spans="1:12" x14ac:dyDescent="0.35">
      <c r="A133" t="s">
        <v>10</v>
      </c>
      <c r="B133" t="s">
        <v>11</v>
      </c>
      <c r="C133" t="s">
        <v>12</v>
      </c>
      <c r="D133" t="s">
        <v>26</v>
      </c>
      <c r="E133" t="s">
        <v>30</v>
      </c>
      <c r="F133" t="s">
        <v>19</v>
      </c>
      <c r="G133">
        <v>1</v>
      </c>
      <c r="H133">
        <v>1</v>
      </c>
      <c r="I133">
        <v>0</v>
      </c>
      <c r="J133">
        <v>2.5</v>
      </c>
      <c r="K133">
        <f t="shared" si="4"/>
        <v>0</v>
      </c>
      <c r="L133">
        <f t="shared" si="5"/>
        <v>2.5</v>
      </c>
    </row>
    <row r="134" spans="1:12" x14ac:dyDescent="0.35">
      <c r="A134" t="s">
        <v>45</v>
      </c>
      <c r="B134" t="s">
        <v>28</v>
      </c>
      <c r="C134" t="s">
        <v>58</v>
      </c>
      <c r="D134" t="s">
        <v>21</v>
      </c>
      <c r="E134" t="s">
        <v>14</v>
      </c>
      <c r="F134" t="s">
        <v>15</v>
      </c>
      <c r="G134">
        <v>7</v>
      </c>
      <c r="H134">
        <v>6</v>
      </c>
      <c r="I134">
        <v>0</v>
      </c>
      <c r="J134">
        <v>4.0999999999999996</v>
      </c>
      <c r="K134">
        <f t="shared" si="4"/>
        <v>0</v>
      </c>
      <c r="L134">
        <f t="shared" si="5"/>
        <v>28.699999999999996</v>
      </c>
    </row>
    <row r="135" spans="1:12" x14ac:dyDescent="0.35">
      <c r="A135" t="s">
        <v>23</v>
      </c>
      <c r="B135" t="s">
        <v>37</v>
      </c>
      <c r="C135" t="s">
        <v>38</v>
      </c>
      <c r="D135" t="s">
        <v>13</v>
      </c>
      <c r="E135" t="s">
        <v>30</v>
      </c>
      <c r="F135" t="s">
        <v>19</v>
      </c>
      <c r="G135">
        <v>5</v>
      </c>
      <c r="H135">
        <v>4</v>
      </c>
      <c r="I135">
        <v>0</v>
      </c>
      <c r="J135">
        <v>4.3</v>
      </c>
      <c r="K135">
        <f t="shared" si="4"/>
        <v>0</v>
      </c>
      <c r="L135">
        <f t="shared" si="5"/>
        <v>21.5</v>
      </c>
    </row>
    <row r="136" spans="1:12" x14ac:dyDescent="0.35">
      <c r="A136" t="s">
        <v>61</v>
      </c>
      <c r="B136" t="s">
        <v>34</v>
      </c>
      <c r="C136" t="s">
        <v>51</v>
      </c>
      <c r="D136" t="s">
        <v>13</v>
      </c>
      <c r="E136" t="s">
        <v>27</v>
      </c>
      <c r="F136" t="s">
        <v>19</v>
      </c>
      <c r="G136">
        <v>5</v>
      </c>
      <c r="H136">
        <v>5</v>
      </c>
      <c r="I136">
        <v>0</v>
      </c>
      <c r="J136">
        <v>4</v>
      </c>
      <c r="K136">
        <f t="shared" si="4"/>
        <v>0</v>
      </c>
      <c r="L136">
        <f t="shared" si="5"/>
        <v>20</v>
      </c>
    </row>
    <row r="137" spans="1:12" x14ac:dyDescent="0.35">
      <c r="A137" t="s">
        <v>59</v>
      </c>
      <c r="B137" t="s">
        <v>34</v>
      </c>
      <c r="C137" t="s">
        <v>35</v>
      </c>
      <c r="D137" t="s">
        <v>32</v>
      </c>
      <c r="E137" t="s">
        <v>27</v>
      </c>
      <c r="F137" t="s">
        <v>19</v>
      </c>
      <c r="G137">
        <v>9</v>
      </c>
      <c r="H137">
        <v>9</v>
      </c>
      <c r="I137">
        <v>1</v>
      </c>
      <c r="J137">
        <v>2.7</v>
      </c>
      <c r="K137">
        <f t="shared" si="4"/>
        <v>111.1111111111111</v>
      </c>
      <c r="L137">
        <f t="shared" si="5"/>
        <v>24.3</v>
      </c>
    </row>
    <row r="138" spans="1:12" x14ac:dyDescent="0.35">
      <c r="A138" t="s">
        <v>55</v>
      </c>
      <c r="B138" t="s">
        <v>37</v>
      </c>
      <c r="C138" t="s">
        <v>38</v>
      </c>
      <c r="D138" t="s">
        <v>26</v>
      </c>
      <c r="E138" t="s">
        <v>18</v>
      </c>
      <c r="F138" t="s">
        <v>19</v>
      </c>
      <c r="G138">
        <v>4</v>
      </c>
      <c r="H138">
        <v>3</v>
      </c>
      <c r="I138">
        <v>0</v>
      </c>
      <c r="J138">
        <v>3</v>
      </c>
      <c r="K138">
        <f t="shared" si="4"/>
        <v>0</v>
      </c>
      <c r="L138">
        <f t="shared" si="5"/>
        <v>12</v>
      </c>
    </row>
    <row r="139" spans="1:12" x14ac:dyDescent="0.35">
      <c r="A139" t="s">
        <v>55</v>
      </c>
      <c r="B139" t="s">
        <v>24</v>
      </c>
      <c r="C139" t="s">
        <v>25</v>
      </c>
      <c r="D139" t="s">
        <v>26</v>
      </c>
      <c r="E139" t="s">
        <v>53</v>
      </c>
      <c r="F139" t="s">
        <v>19</v>
      </c>
      <c r="G139">
        <v>4</v>
      </c>
      <c r="H139">
        <v>4</v>
      </c>
      <c r="I139">
        <v>0</v>
      </c>
      <c r="J139">
        <v>1.6</v>
      </c>
      <c r="K139">
        <f t="shared" si="4"/>
        <v>0</v>
      </c>
      <c r="L139">
        <f t="shared" si="5"/>
        <v>6.4</v>
      </c>
    </row>
    <row r="140" spans="1:12" x14ac:dyDescent="0.35">
      <c r="A140" t="s">
        <v>23</v>
      </c>
      <c r="B140" t="s">
        <v>28</v>
      </c>
      <c r="C140" t="s">
        <v>29</v>
      </c>
      <c r="D140" t="s">
        <v>22</v>
      </c>
      <c r="E140" t="s">
        <v>53</v>
      </c>
      <c r="F140" t="s">
        <v>15</v>
      </c>
      <c r="G140">
        <v>4</v>
      </c>
      <c r="H140">
        <v>3</v>
      </c>
      <c r="I140">
        <v>1</v>
      </c>
      <c r="J140">
        <v>2</v>
      </c>
      <c r="K140">
        <f t="shared" si="4"/>
        <v>250</v>
      </c>
      <c r="L140">
        <f t="shared" si="5"/>
        <v>8</v>
      </c>
    </row>
    <row r="141" spans="1:12" x14ac:dyDescent="0.35">
      <c r="A141" t="s">
        <v>33</v>
      </c>
      <c r="B141" t="s">
        <v>28</v>
      </c>
      <c r="C141" t="s">
        <v>58</v>
      </c>
      <c r="D141" t="s">
        <v>40</v>
      </c>
      <c r="E141" t="s">
        <v>27</v>
      </c>
      <c r="F141" t="s">
        <v>19</v>
      </c>
      <c r="G141">
        <v>6</v>
      </c>
      <c r="H141">
        <v>6</v>
      </c>
      <c r="I141">
        <v>0</v>
      </c>
      <c r="J141">
        <v>3</v>
      </c>
      <c r="K141">
        <f t="shared" si="4"/>
        <v>0</v>
      </c>
      <c r="L141">
        <f t="shared" si="5"/>
        <v>18</v>
      </c>
    </row>
    <row r="142" spans="1:12" x14ac:dyDescent="0.35">
      <c r="A142" t="s">
        <v>45</v>
      </c>
      <c r="B142" t="s">
        <v>28</v>
      </c>
      <c r="C142" t="s">
        <v>58</v>
      </c>
      <c r="D142" t="s">
        <v>26</v>
      </c>
      <c r="E142" t="s">
        <v>14</v>
      </c>
      <c r="F142" t="s">
        <v>19</v>
      </c>
      <c r="G142">
        <v>3</v>
      </c>
      <c r="H142">
        <v>3</v>
      </c>
      <c r="I142">
        <v>0</v>
      </c>
      <c r="J142">
        <v>3.2</v>
      </c>
      <c r="K142">
        <f t="shared" si="4"/>
        <v>0</v>
      </c>
      <c r="L142">
        <f t="shared" si="5"/>
        <v>9.6000000000000014</v>
      </c>
    </row>
    <row r="143" spans="1:12" x14ac:dyDescent="0.35">
      <c r="A143" t="s">
        <v>55</v>
      </c>
      <c r="B143" t="s">
        <v>28</v>
      </c>
      <c r="C143" t="s">
        <v>58</v>
      </c>
      <c r="D143" t="s">
        <v>21</v>
      </c>
      <c r="E143" t="s">
        <v>18</v>
      </c>
      <c r="F143" t="s">
        <v>15</v>
      </c>
      <c r="G143">
        <v>4</v>
      </c>
      <c r="H143">
        <v>4</v>
      </c>
      <c r="I143">
        <v>0</v>
      </c>
      <c r="J143">
        <v>1.9</v>
      </c>
      <c r="K143">
        <f t="shared" si="4"/>
        <v>0</v>
      </c>
      <c r="L143">
        <f t="shared" si="5"/>
        <v>7.6</v>
      </c>
    </row>
    <row r="144" spans="1:12" x14ac:dyDescent="0.35">
      <c r="A144" t="s">
        <v>61</v>
      </c>
      <c r="B144" t="s">
        <v>37</v>
      </c>
      <c r="C144" t="s">
        <v>39</v>
      </c>
      <c r="D144" t="s">
        <v>13</v>
      </c>
      <c r="E144" t="s">
        <v>14</v>
      </c>
      <c r="F144" t="s">
        <v>15</v>
      </c>
      <c r="G144">
        <v>2</v>
      </c>
      <c r="H144">
        <v>2</v>
      </c>
      <c r="I144">
        <v>0</v>
      </c>
      <c r="J144">
        <v>3.4</v>
      </c>
      <c r="K144">
        <f t="shared" si="4"/>
        <v>0</v>
      </c>
      <c r="L144">
        <f t="shared" si="5"/>
        <v>6.8</v>
      </c>
    </row>
    <row r="145" spans="1:12" x14ac:dyDescent="0.35">
      <c r="A145" t="s">
        <v>50</v>
      </c>
      <c r="B145" t="s">
        <v>48</v>
      </c>
      <c r="C145" t="s">
        <v>63</v>
      </c>
      <c r="D145" t="s">
        <v>22</v>
      </c>
      <c r="E145" t="s">
        <v>53</v>
      </c>
      <c r="F145" t="s">
        <v>19</v>
      </c>
      <c r="G145">
        <v>7</v>
      </c>
      <c r="H145">
        <v>6</v>
      </c>
      <c r="I145">
        <v>0</v>
      </c>
      <c r="J145">
        <v>3.7</v>
      </c>
      <c r="K145">
        <f t="shared" si="4"/>
        <v>0</v>
      </c>
      <c r="L145">
        <f t="shared" si="5"/>
        <v>25.900000000000002</v>
      </c>
    </row>
    <row r="146" spans="1:12" x14ac:dyDescent="0.35">
      <c r="A146" t="s">
        <v>36</v>
      </c>
      <c r="B146" t="s">
        <v>24</v>
      </c>
      <c r="C146" t="s">
        <v>64</v>
      </c>
      <c r="D146" t="s">
        <v>21</v>
      </c>
      <c r="E146" t="s">
        <v>18</v>
      </c>
      <c r="F146" t="s">
        <v>19</v>
      </c>
      <c r="G146">
        <v>2</v>
      </c>
      <c r="H146">
        <v>2</v>
      </c>
      <c r="I146">
        <v>0</v>
      </c>
      <c r="J146">
        <v>2.7</v>
      </c>
      <c r="K146">
        <f t="shared" si="4"/>
        <v>0</v>
      </c>
      <c r="L146">
        <f t="shared" si="5"/>
        <v>5.4</v>
      </c>
    </row>
    <row r="147" spans="1:12" x14ac:dyDescent="0.35">
      <c r="A147" t="s">
        <v>23</v>
      </c>
      <c r="B147" t="s">
        <v>46</v>
      </c>
      <c r="C147" t="s">
        <v>47</v>
      </c>
      <c r="D147" t="s">
        <v>21</v>
      </c>
      <c r="E147" t="s">
        <v>30</v>
      </c>
      <c r="F147" t="s">
        <v>19</v>
      </c>
      <c r="G147">
        <v>7</v>
      </c>
      <c r="H147">
        <v>7</v>
      </c>
      <c r="I147">
        <v>3</v>
      </c>
      <c r="J147">
        <v>3.4</v>
      </c>
      <c r="K147">
        <f t="shared" si="4"/>
        <v>428.57142857142856</v>
      </c>
      <c r="L147">
        <f t="shared" si="5"/>
        <v>23.8</v>
      </c>
    </row>
    <row r="148" spans="1:12" x14ac:dyDescent="0.35">
      <c r="A148" t="s">
        <v>31</v>
      </c>
      <c r="B148" t="s">
        <v>24</v>
      </c>
      <c r="C148" t="s">
        <v>25</v>
      </c>
      <c r="D148" t="s">
        <v>40</v>
      </c>
      <c r="E148" t="s">
        <v>14</v>
      </c>
      <c r="F148" t="s">
        <v>15</v>
      </c>
      <c r="G148">
        <v>4</v>
      </c>
      <c r="H148">
        <v>4</v>
      </c>
      <c r="I148">
        <v>0</v>
      </c>
      <c r="J148">
        <v>4.0999999999999996</v>
      </c>
      <c r="K148">
        <f t="shared" si="4"/>
        <v>0</v>
      </c>
      <c r="L148">
        <f t="shared" si="5"/>
        <v>16.399999999999999</v>
      </c>
    </row>
    <row r="149" spans="1:12" x14ac:dyDescent="0.35">
      <c r="A149" t="s">
        <v>33</v>
      </c>
      <c r="B149" t="s">
        <v>37</v>
      </c>
      <c r="C149" t="s">
        <v>38</v>
      </c>
      <c r="D149" t="s">
        <v>40</v>
      </c>
      <c r="E149" t="s">
        <v>22</v>
      </c>
      <c r="F149" t="s">
        <v>15</v>
      </c>
      <c r="G149">
        <v>6</v>
      </c>
      <c r="H149">
        <v>5</v>
      </c>
      <c r="I149">
        <v>0</v>
      </c>
      <c r="J149">
        <v>2.9</v>
      </c>
      <c r="K149">
        <f t="shared" si="4"/>
        <v>0</v>
      </c>
      <c r="L149">
        <f t="shared" si="5"/>
        <v>17.399999999999999</v>
      </c>
    </row>
    <row r="150" spans="1:12" x14ac:dyDescent="0.35">
      <c r="A150" t="s">
        <v>45</v>
      </c>
      <c r="B150" t="s">
        <v>41</v>
      </c>
      <c r="C150" t="s">
        <v>42</v>
      </c>
      <c r="D150" t="s">
        <v>13</v>
      </c>
      <c r="E150" t="s">
        <v>30</v>
      </c>
      <c r="F150" t="s">
        <v>15</v>
      </c>
      <c r="G150">
        <v>9</v>
      </c>
      <c r="H150">
        <v>8</v>
      </c>
      <c r="I150">
        <v>1</v>
      </c>
      <c r="J150">
        <v>2.4</v>
      </c>
      <c r="K150">
        <f t="shared" si="4"/>
        <v>111.1111111111111</v>
      </c>
      <c r="L150">
        <f t="shared" si="5"/>
        <v>21.599999999999998</v>
      </c>
    </row>
    <row r="151" spans="1:12" x14ac:dyDescent="0.35">
      <c r="A151" t="s">
        <v>61</v>
      </c>
      <c r="B151" t="s">
        <v>56</v>
      </c>
      <c r="C151" t="s">
        <v>57</v>
      </c>
      <c r="D151" t="s">
        <v>13</v>
      </c>
      <c r="E151" t="s">
        <v>14</v>
      </c>
      <c r="F151" t="s">
        <v>15</v>
      </c>
      <c r="G151">
        <v>5</v>
      </c>
      <c r="H151">
        <v>4</v>
      </c>
      <c r="I151">
        <v>0</v>
      </c>
      <c r="J151">
        <v>3.4</v>
      </c>
      <c r="K151">
        <f t="shared" si="4"/>
        <v>0</v>
      </c>
      <c r="L151">
        <f t="shared" si="5"/>
        <v>17</v>
      </c>
    </row>
    <row r="152" spans="1:12" x14ac:dyDescent="0.35">
      <c r="A152" t="s">
        <v>23</v>
      </c>
      <c r="B152" t="s">
        <v>37</v>
      </c>
      <c r="C152" t="s">
        <v>39</v>
      </c>
      <c r="D152" t="s">
        <v>13</v>
      </c>
      <c r="E152" t="s">
        <v>18</v>
      </c>
      <c r="F152" t="s">
        <v>19</v>
      </c>
      <c r="G152">
        <v>6</v>
      </c>
      <c r="H152">
        <v>6</v>
      </c>
      <c r="I152">
        <v>2</v>
      </c>
      <c r="J152">
        <v>3.8</v>
      </c>
      <c r="K152">
        <f t="shared" si="4"/>
        <v>333.33333333333331</v>
      </c>
      <c r="L152">
        <f t="shared" si="5"/>
        <v>22.799999999999997</v>
      </c>
    </row>
    <row r="153" spans="1:12" x14ac:dyDescent="0.35">
      <c r="A153" t="s">
        <v>61</v>
      </c>
      <c r="B153" t="s">
        <v>56</v>
      </c>
      <c r="C153" t="s">
        <v>57</v>
      </c>
      <c r="D153" t="s">
        <v>13</v>
      </c>
      <c r="E153" t="s">
        <v>53</v>
      </c>
      <c r="F153" t="s">
        <v>19</v>
      </c>
      <c r="G153">
        <v>5</v>
      </c>
      <c r="H153">
        <v>5</v>
      </c>
      <c r="I153">
        <v>0</v>
      </c>
      <c r="J153">
        <v>1.8</v>
      </c>
      <c r="K153">
        <f t="shared" si="4"/>
        <v>0</v>
      </c>
      <c r="L153">
        <f t="shared" si="5"/>
        <v>9</v>
      </c>
    </row>
    <row r="154" spans="1:12" x14ac:dyDescent="0.35">
      <c r="A154" t="s">
        <v>33</v>
      </c>
      <c r="B154" t="s">
        <v>16</v>
      </c>
      <c r="C154" t="s">
        <v>60</v>
      </c>
      <c r="D154" t="s">
        <v>32</v>
      </c>
      <c r="E154" t="s">
        <v>14</v>
      </c>
      <c r="F154" t="s">
        <v>19</v>
      </c>
      <c r="G154">
        <v>7</v>
      </c>
      <c r="H154">
        <v>7</v>
      </c>
      <c r="I154">
        <v>0</v>
      </c>
      <c r="J154">
        <v>3.8</v>
      </c>
      <c r="K154">
        <f t="shared" si="4"/>
        <v>0</v>
      </c>
      <c r="L154">
        <f t="shared" si="5"/>
        <v>26.599999999999998</v>
      </c>
    </row>
    <row r="155" spans="1:12" x14ac:dyDescent="0.35">
      <c r="A155" t="s">
        <v>45</v>
      </c>
      <c r="B155" t="s">
        <v>48</v>
      </c>
      <c r="C155" t="s">
        <v>63</v>
      </c>
      <c r="D155" t="s">
        <v>32</v>
      </c>
      <c r="E155" t="s">
        <v>30</v>
      </c>
      <c r="F155" t="s">
        <v>19</v>
      </c>
      <c r="G155">
        <v>6</v>
      </c>
      <c r="H155">
        <v>6</v>
      </c>
      <c r="I155">
        <v>0</v>
      </c>
      <c r="J155">
        <v>4.2</v>
      </c>
      <c r="K155">
        <f t="shared" si="4"/>
        <v>0</v>
      </c>
      <c r="L155">
        <f t="shared" si="5"/>
        <v>25.200000000000003</v>
      </c>
    </row>
    <row r="156" spans="1:12" x14ac:dyDescent="0.35">
      <c r="A156" t="s">
        <v>31</v>
      </c>
      <c r="B156" t="s">
        <v>11</v>
      </c>
      <c r="C156" t="s">
        <v>12</v>
      </c>
      <c r="D156" t="s">
        <v>40</v>
      </c>
      <c r="E156" t="s">
        <v>18</v>
      </c>
      <c r="F156" t="s">
        <v>15</v>
      </c>
      <c r="G156">
        <v>3</v>
      </c>
      <c r="H156">
        <v>3</v>
      </c>
      <c r="I156">
        <v>1</v>
      </c>
      <c r="J156">
        <v>3.1</v>
      </c>
      <c r="K156">
        <f t="shared" si="4"/>
        <v>333.33333333333331</v>
      </c>
      <c r="L156">
        <f t="shared" si="5"/>
        <v>9.3000000000000007</v>
      </c>
    </row>
    <row r="157" spans="1:12" x14ac:dyDescent="0.35">
      <c r="A157" t="s">
        <v>36</v>
      </c>
      <c r="B157" t="s">
        <v>46</v>
      </c>
      <c r="C157" t="s">
        <v>54</v>
      </c>
      <c r="D157" t="s">
        <v>22</v>
      </c>
      <c r="E157" t="s">
        <v>27</v>
      </c>
      <c r="F157" t="s">
        <v>19</v>
      </c>
      <c r="G157">
        <v>1</v>
      </c>
      <c r="H157">
        <v>0</v>
      </c>
      <c r="I157">
        <v>1</v>
      </c>
      <c r="J157">
        <v>1</v>
      </c>
      <c r="K157">
        <f t="shared" si="4"/>
        <v>1000</v>
      </c>
      <c r="L157">
        <f t="shared" si="5"/>
        <v>1</v>
      </c>
    </row>
    <row r="158" spans="1:12" x14ac:dyDescent="0.35">
      <c r="A158" t="s">
        <v>45</v>
      </c>
      <c r="B158" t="s">
        <v>28</v>
      </c>
      <c r="C158" t="s">
        <v>58</v>
      </c>
      <c r="D158" t="s">
        <v>32</v>
      </c>
      <c r="E158" t="s">
        <v>53</v>
      </c>
      <c r="F158" t="s">
        <v>19</v>
      </c>
      <c r="G158">
        <v>0</v>
      </c>
      <c r="H158">
        <v>0</v>
      </c>
      <c r="I158">
        <v>0</v>
      </c>
      <c r="J158">
        <v>2.9</v>
      </c>
      <c r="K158">
        <f t="shared" si="4"/>
        <v>0</v>
      </c>
      <c r="L158">
        <f t="shared" si="5"/>
        <v>0</v>
      </c>
    </row>
    <row r="159" spans="1:12" x14ac:dyDescent="0.35">
      <c r="A159" t="s">
        <v>33</v>
      </c>
      <c r="B159" t="s">
        <v>11</v>
      </c>
      <c r="C159" t="s">
        <v>52</v>
      </c>
      <c r="D159" t="s">
        <v>40</v>
      </c>
      <c r="E159" t="s">
        <v>22</v>
      </c>
      <c r="F159" t="s">
        <v>19</v>
      </c>
      <c r="G159">
        <v>4</v>
      </c>
      <c r="H159">
        <v>4</v>
      </c>
      <c r="I159">
        <v>0</v>
      </c>
      <c r="J159">
        <v>4.0999999999999996</v>
      </c>
      <c r="K159">
        <f t="shared" si="4"/>
        <v>0</v>
      </c>
      <c r="L159">
        <f t="shared" si="5"/>
        <v>16.399999999999999</v>
      </c>
    </row>
    <row r="160" spans="1:12" x14ac:dyDescent="0.35">
      <c r="A160" t="s">
        <v>10</v>
      </c>
      <c r="B160" t="s">
        <v>46</v>
      </c>
      <c r="C160" t="s">
        <v>47</v>
      </c>
      <c r="D160" t="s">
        <v>22</v>
      </c>
      <c r="E160" t="s">
        <v>30</v>
      </c>
      <c r="F160" t="s">
        <v>19</v>
      </c>
      <c r="G160">
        <v>5</v>
      </c>
      <c r="H160">
        <v>4</v>
      </c>
      <c r="I160">
        <v>0</v>
      </c>
      <c r="J160">
        <v>3.9</v>
      </c>
      <c r="K160">
        <f t="shared" si="4"/>
        <v>0</v>
      </c>
      <c r="L160">
        <f t="shared" si="5"/>
        <v>19.5</v>
      </c>
    </row>
    <row r="161" spans="1:12" x14ac:dyDescent="0.35">
      <c r="A161" t="s">
        <v>31</v>
      </c>
      <c r="B161" t="s">
        <v>28</v>
      </c>
      <c r="C161" t="s">
        <v>29</v>
      </c>
      <c r="D161" t="s">
        <v>22</v>
      </c>
      <c r="E161" t="s">
        <v>27</v>
      </c>
      <c r="F161" t="s">
        <v>19</v>
      </c>
      <c r="G161">
        <v>6</v>
      </c>
      <c r="H161">
        <v>4</v>
      </c>
      <c r="I161">
        <v>0</v>
      </c>
      <c r="J161">
        <v>3.5</v>
      </c>
      <c r="K161">
        <f t="shared" si="4"/>
        <v>0</v>
      </c>
      <c r="L161">
        <f t="shared" si="5"/>
        <v>21</v>
      </c>
    </row>
    <row r="162" spans="1:12" x14ac:dyDescent="0.35">
      <c r="A162" t="s">
        <v>23</v>
      </c>
      <c r="B162" t="s">
        <v>41</v>
      </c>
      <c r="C162" t="s">
        <v>44</v>
      </c>
      <c r="D162" t="s">
        <v>21</v>
      </c>
      <c r="E162" t="s">
        <v>18</v>
      </c>
      <c r="F162" t="s">
        <v>19</v>
      </c>
      <c r="G162">
        <v>5</v>
      </c>
      <c r="H162">
        <v>4</v>
      </c>
      <c r="I162">
        <v>3</v>
      </c>
      <c r="J162">
        <v>4</v>
      </c>
      <c r="K162">
        <f t="shared" si="4"/>
        <v>600</v>
      </c>
      <c r="L162">
        <f t="shared" si="5"/>
        <v>20</v>
      </c>
    </row>
    <row r="163" spans="1:12" x14ac:dyDescent="0.35">
      <c r="A163" t="s">
        <v>59</v>
      </c>
      <c r="B163" t="s">
        <v>46</v>
      </c>
      <c r="C163" t="s">
        <v>47</v>
      </c>
      <c r="D163" t="s">
        <v>22</v>
      </c>
      <c r="E163" t="s">
        <v>27</v>
      </c>
      <c r="F163" t="s">
        <v>15</v>
      </c>
      <c r="G163">
        <v>10</v>
      </c>
      <c r="H163">
        <v>8</v>
      </c>
      <c r="I163">
        <v>0</v>
      </c>
      <c r="J163">
        <v>2.7</v>
      </c>
      <c r="K163">
        <f t="shared" si="4"/>
        <v>0</v>
      </c>
      <c r="L163">
        <f t="shared" si="5"/>
        <v>27</v>
      </c>
    </row>
    <row r="164" spans="1:12" x14ac:dyDescent="0.35">
      <c r="A164" t="s">
        <v>23</v>
      </c>
      <c r="B164" t="s">
        <v>34</v>
      </c>
      <c r="C164" t="s">
        <v>35</v>
      </c>
      <c r="D164" t="s">
        <v>22</v>
      </c>
      <c r="E164" t="s">
        <v>27</v>
      </c>
      <c r="F164" t="s">
        <v>19</v>
      </c>
      <c r="G164">
        <v>1</v>
      </c>
      <c r="H164">
        <v>1</v>
      </c>
      <c r="I164">
        <v>0</v>
      </c>
      <c r="J164">
        <v>4.5999999999999996</v>
      </c>
      <c r="K164">
        <f t="shared" si="4"/>
        <v>0</v>
      </c>
      <c r="L164">
        <f t="shared" si="5"/>
        <v>4.5999999999999996</v>
      </c>
    </row>
    <row r="165" spans="1:12" x14ac:dyDescent="0.35">
      <c r="A165" t="s">
        <v>20</v>
      </c>
      <c r="B165" t="s">
        <v>16</v>
      </c>
      <c r="C165" t="s">
        <v>17</v>
      </c>
      <c r="D165" t="s">
        <v>32</v>
      </c>
      <c r="E165" t="s">
        <v>22</v>
      </c>
      <c r="F165" t="s">
        <v>19</v>
      </c>
      <c r="G165">
        <v>4</v>
      </c>
      <c r="H165">
        <v>4</v>
      </c>
      <c r="I165">
        <v>0</v>
      </c>
      <c r="J165">
        <v>2.2000000000000002</v>
      </c>
      <c r="K165">
        <f t="shared" si="4"/>
        <v>0</v>
      </c>
      <c r="L165">
        <f t="shared" si="5"/>
        <v>8.8000000000000007</v>
      </c>
    </row>
    <row r="166" spans="1:12" x14ac:dyDescent="0.35">
      <c r="A166" t="s">
        <v>31</v>
      </c>
      <c r="B166" t="s">
        <v>56</v>
      </c>
      <c r="C166" t="s">
        <v>57</v>
      </c>
      <c r="D166" t="s">
        <v>26</v>
      </c>
      <c r="E166" t="s">
        <v>14</v>
      </c>
      <c r="F166" t="s">
        <v>19</v>
      </c>
      <c r="G166">
        <v>7</v>
      </c>
      <c r="H166">
        <v>7</v>
      </c>
      <c r="I166">
        <v>0</v>
      </c>
      <c r="J166">
        <v>4.4000000000000004</v>
      </c>
      <c r="K166">
        <f t="shared" si="4"/>
        <v>0</v>
      </c>
      <c r="L166">
        <f t="shared" si="5"/>
        <v>30.800000000000004</v>
      </c>
    </row>
    <row r="167" spans="1:12" x14ac:dyDescent="0.35">
      <c r="A167" t="s">
        <v>50</v>
      </c>
      <c r="B167" t="s">
        <v>28</v>
      </c>
      <c r="C167" t="s">
        <v>29</v>
      </c>
      <c r="D167" t="s">
        <v>26</v>
      </c>
      <c r="E167" t="s">
        <v>30</v>
      </c>
      <c r="F167" t="s">
        <v>19</v>
      </c>
      <c r="G167">
        <v>6</v>
      </c>
      <c r="H167">
        <v>6</v>
      </c>
      <c r="I167">
        <v>0</v>
      </c>
      <c r="J167">
        <v>1.2</v>
      </c>
      <c r="K167">
        <f t="shared" si="4"/>
        <v>0</v>
      </c>
      <c r="L167">
        <f t="shared" si="5"/>
        <v>7.1999999999999993</v>
      </c>
    </row>
    <row r="168" spans="1:12" x14ac:dyDescent="0.35">
      <c r="A168" t="s">
        <v>43</v>
      </c>
      <c r="B168" t="s">
        <v>37</v>
      </c>
      <c r="C168" t="s">
        <v>38</v>
      </c>
      <c r="D168" t="s">
        <v>26</v>
      </c>
      <c r="E168" t="s">
        <v>14</v>
      </c>
      <c r="F168" t="s">
        <v>19</v>
      </c>
      <c r="G168">
        <v>6</v>
      </c>
      <c r="H168">
        <v>6</v>
      </c>
      <c r="I168">
        <v>0</v>
      </c>
      <c r="J168">
        <v>2.1</v>
      </c>
      <c r="K168">
        <f t="shared" si="4"/>
        <v>0</v>
      </c>
      <c r="L168">
        <f t="shared" si="5"/>
        <v>12.600000000000001</v>
      </c>
    </row>
    <row r="169" spans="1:12" x14ac:dyDescent="0.35">
      <c r="A169" t="s">
        <v>55</v>
      </c>
      <c r="B169" t="s">
        <v>41</v>
      </c>
      <c r="C169" t="s">
        <v>42</v>
      </c>
      <c r="D169" t="s">
        <v>22</v>
      </c>
      <c r="E169" t="s">
        <v>14</v>
      </c>
      <c r="F169" t="s">
        <v>19</v>
      </c>
      <c r="G169">
        <v>6</v>
      </c>
      <c r="H169">
        <v>6</v>
      </c>
      <c r="I169">
        <v>0</v>
      </c>
      <c r="J169">
        <v>2</v>
      </c>
      <c r="K169">
        <f t="shared" si="4"/>
        <v>0</v>
      </c>
      <c r="L169">
        <f t="shared" si="5"/>
        <v>12</v>
      </c>
    </row>
    <row r="170" spans="1:12" x14ac:dyDescent="0.35">
      <c r="A170" t="s">
        <v>50</v>
      </c>
      <c r="B170" t="s">
        <v>28</v>
      </c>
      <c r="C170" t="s">
        <v>29</v>
      </c>
      <c r="D170" t="s">
        <v>40</v>
      </c>
      <c r="E170" t="s">
        <v>18</v>
      </c>
      <c r="F170" t="s">
        <v>15</v>
      </c>
      <c r="G170">
        <v>5</v>
      </c>
      <c r="H170">
        <v>5</v>
      </c>
      <c r="I170">
        <v>0</v>
      </c>
      <c r="J170">
        <v>3</v>
      </c>
      <c r="K170">
        <f t="shared" si="4"/>
        <v>0</v>
      </c>
      <c r="L170">
        <f t="shared" si="5"/>
        <v>15</v>
      </c>
    </row>
    <row r="171" spans="1:12" x14ac:dyDescent="0.35">
      <c r="A171" t="s">
        <v>36</v>
      </c>
      <c r="B171" t="s">
        <v>28</v>
      </c>
      <c r="C171" t="s">
        <v>58</v>
      </c>
      <c r="D171" t="s">
        <v>40</v>
      </c>
      <c r="E171" t="s">
        <v>53</v>
      </c>
      <c r="F171" t="s">
        <v>15</v>
      </c>
      <c r="G171">
        <v>6</v>
      </c>
      <c r="H171">
        <v>5</v>
      </c>
      <c r="I171">
        <v>0</v>
      </c>
      <c r="J171">
        <v>3.6</v>
      </c>
      <c r="K171">
        <f t="shared" si="4"/>
        <v>0</v>
      </c>
      <c r="L171">
        <f t="shared" si="5"/>
        <v>21.6</v>
      </c>
    </row>
    <row r="172" spans="1:12" x14ac:dyDescent="0.35">
      <c r="A172" t="s">
        <v>33</v>
      </c>
      <c r="B172" t="s">
        <v>41</v>
      </c>
      <c r="C172" t="s">
        <v>42</v>
      </c>
      <c r="D172" t="s">
        <v>40</v>
      </c>
      <c r="E172" t="s">
        <v>22</v>
      </c>
      <c r="F172" t="s">
        <v>15</v>
      </c>
      <c r="G172">
        <v>6</v>
      </c>
      <c r="H172">
        <v>5</v>
      </c>
      <c r="I172">
        <v>0</v>
      </c>
      <c r="J172">
        <v>2.7</v>
      </c>
      <c r="K172">
        <f t="shared" si="4"/>
        <v>0</v>
      </c>
      <c r="L172">
        <f t="shared" si="5"/>
        <v>16.200000000000003</v>
      </c>
    </row>
    <row r="173" spans="1:12" x14ac:dyDescent="0.35">
      <c r="A173" t="s">
        <v>10</v>
      </c>
      <c r="B173" t="s">
        <v>48</v>
      </c>
      <c r="C173" t="s">
        <v>63</v>
      </c>
      <c r="D173" t="s">
        <v>13</v>
      </c>
      <c r="E173" t="s">
        <v>22</v>
      </c>
      <c r="F173" t="s">
        <v>19</v>
      </c>
      <c r="G173">
        <v>5</v>
      </c>
      <c r="H173">
        <v>4</v>
      </c>
      <c r="I173">
        <v>1</v>
      </c>
      <c r="J173">
        <v>4.2</v>
      </c>
      <c r="K173">
        <f t="shared" si="4"/>
        <v>200</v>
      </c>
      <c r="L173">
        <f t="shared" si="5"/>
        <v>21</v>
      </c>
    </row>
    <row r="174" spans="1:12" x14ac:dyDescent="0.35">
      <c r="A174" t="s">
        <v>10</v>
      </c>
      <c r="B174" t="s">
        <v>37</v>
      </c>
      <c r="C174" t="s">
        <v>39</v>
      </c>
      <c r="D174" t="s">
        <v>26</v>
      </c>
      <c r="E174" t="s">
        <v>14</v>
      </c>
      <c r="F174" t="s">
        <v>15</v>
      </c>
      <c r="G174">
        <v>2</v>
      </c>
      <c r="H174">
        <v>2</v>
      </c>
      <c r="I174">
        <v>0</v>
      </c>
      <c r="J174">
        <v>1.5</v>
      </c>
      <c r="K174">
        <f t="shared" si="4"/>
        <v>0</v>
      </c>
      <c r="L174">
        <f t="shared" si="5"/>
        <v>3</v>
      </c>
    </row>
    <row r="175" spans="1:12" x14ac:dyDescent="0.35">
      <c r="A175" t="s">
        <v>10</v>
      </c>
      <c r="B175" t="s">
        <v>34</v>
      </c>
      <c r="C175" t="s">
        <v>51</v>
      </c>
      <c r="D175" t="s">
        <v>21</v>
      </c>
      <c r="E175" t="s">
        <v>14</v>
      </c>
      <c r="F175" t="s">
        <v>15</v>
      </c>
      <c r="G175">
        <v>6</v>
      </c>
      <c r="H175">
        <v>6</v>
      </c>
      <c r="I175">
        <v>0</v>
      </c>
      <c r="J175">
        <v>3.3</v>
      </c>
      <c r="K175">
        <f t="shared" si="4"/>
        <v>0</v>
      </c>
      <c r="L175">
        <f t="shared" si="5"/>
        <v>19.799999999999997</v>
      </c>
    </row>
    <row r="176" spans="1:12" x14ac:dyDescent="0.35">
      <c r="A176" t="s">
        <v>33</v>
      </c>
      <c r="B176" t="s">
        <v>34</v>
      </c>
      <c r="C176" t="s">
        <v>51</v>
      </c>
      <c r="D176" t="s">
        <v>22</v>
      </c>
      <c r="E176" t="s">
        <v>18</v>
      </c>
      <c r="F176" t="s">
        <v>15</v>
      </c>
      <c r="G176">
        <v>4</v>
      </c>
      <c r="H176">
        <v>4</v>
      </c>
      <c r="I176">
        <v>0</v>
      </c>
      <c r="J176">
        <v>1.9</v>
      </c>
      <c r="K176">
        <f t="shared" si="4"/>
        <v>0</v>
      </c>
      <c r="L176">
        <f t="shared" si="5"/>
        <v>7.6</v>
      </c>
    </row>
    <row r="177" spans="1:12" x14ac:dyDescent="0.35">
      <c r="A177" t="s">
        <v>23</v>
      </c>
      <c r="B177" t="s">
        <v>11</v>
      </c>
      <c r="C177" t="s">
        <v>52</v>
      </c>
      <c r="D177" t="s">
        <v>32</v>
      </c>
      <c r="E177" t="s">
        <v>53</v>
      </c>
      <c r="F177" t="s">
        <v>19</v>
      </c>
      <c r="G177">
        <v>3</v>
      </c>
      <c r="H177">
        <v>2</v>
      </c>
      <c r="I177">
        <v>0</v>
      </c>
      <c r="J177">
        <v>2.2999999999999998</v>
      </c>
      <c r="K177">
        <f t="shared" si="4"/>
        <v>0</v>
      </c>
      <c r="L177">
        <f t="shared" si="5"/>
        <v>6.8999999999999995</v>
      </c>
    </row>
    <row r="178" spans="1:12" x14ac:dyDescent="0.35">
      <c r="A178" t="s">
        <v>33</v>
      </c>
      <c r="B178" t="s">
        <v>41</v>
      </c>
      <c r="C178" t="s">
        <v>44</v>
      </c>
      <c r="D178" t="s">
        <v>40</v>
      </c>
      <c r="E178" t="s">
        <v>30</v>
      </c>
      <c r="F178" t="s">
        <v>15</v>
      </c>
      <c r="G178">
        <v>9</v>
      </c>
      <c r="H178">
        <v>8</v>
      </c>
      <c r="I178">
        <v>0</v>
      </c>
      <c r="J178">
        <v>3.1</v>
      </c>
      <c r="K178">
        <f t="shared" si="4"/>
        <v>0</v>
      </c>
      <c r="L178">
        <f t="shared" si="5"/>
        <v>27.900000000000002</v>
      </c>
    </row>
    <row r="179" spans="1:12" x14ac:dyDescent="0.35">
      <c r="A179" t="s">
        <v>33</v>
      </c>
      <c r="B179" t="s">
        <v>41</v>
      </c>
      <c r="C179" t="s">
        <v>42</v>
      </c>
      <c r="D179" t="s">
        <v>21</v>
      </c>
      <c r="E179" t="s">
        <v>18</v>
      </c>
      <c r="F179" t="s">
        <v>19</v>
      </c>
      <c r="G179">
        <v>5</v>
      </c>
      <c r="H179">
        <v>5</v>
      </c>
      <c r="I179">
        <v>0</v>
      </c>
      <c r="J179">
        <v>2.2999999999999998</v>
      </c>
      <c r="K179">
        <f t="shared" si="4"/>
        <v>0</v>
      </c>
      <c r="L179">
        <f t="shared" si="5"/>
        <v>11.5</v>
      </c>
    </row>
    <row r="180" spans="1:12" x14ac:dyDescent="0.35">
      <c r="A180" t="s">
        <v>10</v>
      </c>
      <c r="B180" t="s">
        <v>46</v>
      </c>
      <c r="C180" t="s">
        <v>54</v>
      </c>
      <c r="D180" t="s">
        <v>13</v>
      </c>
      <c r="E180" t="s">
        <v>22</v>
      </c>
      <c r="F180" t="s">
        <v>19</v>
      </c>
      <c r="G180">
        <v>6</v>
      </c>
      <c r="H180">
        <v>3</v>
      </c>
      <c r="I180">
        <v>1</v>
      </c>
      <c r="J180">
        <v>4.2</v>
      </c>
      <c r="K180">
        <f t="shared" si="4"/>
        <v>166.66666666666666</v>
      </c>
      <c r="L180">
        <f t="shared" si="5"/>
        <v>25.200000000000003</v>
      </c>
    </row>
    <row r="181" spans="1:12" x14ac:dyDescent="0.35">
      <c r="A181" t="s">
        <v>23</v>
      </c>
      <c r="B181" t="s">
        <v>48</v>
      </c>
      <c r="C181" t="s">
        <v>63</v>
      </c>
      <c r="D181" t="s">
        <v>13</v>
      </c>
      <c r="E181" t="s">
        <v>53</v>
      </c>
      <c r="F181" t="s">
        <v>19</v>
      </c>
      <c r="G181">
        <v>4</v>
      </c>
      <c r="H181">
        <v>3</v>
      </c>
      <c r="I181">
        <v>0</v>
      </c>
      <c r="J181">
        <v>3.1</v>
      </c>
      <c r="K181">
        <f t="shared" si="4"/>
        <v>0</v>
      </c>
      <c r="L181">
        <f t="shared" si="5"/>
        <v>12.4</v>
      </c>
    </row>
    <row r="182" spans="1:12" x14ac:dyDescent="0.35">
      <c r="A182" t="s">
        <v>20</v>
      </c>
      <c r="B182" t="s">
        <v>41</v>
      </c>
      <c r="C182" t="s">
        <v>42</v>
      </c>
      <c r="D182" t="s">
        <v>13</v>
      </c>
      <c r="E182" t="s">
        <v>30</v>
      </c>
      <c r="F182" t="s">
        <v>15</v>
      </c>
      <c r="G182">
        <v>3</v>
      </c>
      <c r="H182">
        <v>3</v>
      </c>
      <c r="I182">
        <v>0</v>
      </c>
      <c r="J182">
        <v>3.1</v>
      </c>
      <c r="K182">
        <f t="shared" si="4"/>
        <v>0</v>
      </c>
      <c r="L182">
        <f t="shared" si="5"/>
        <v>9.3000000000000007</v>
      </c>
    </row>
    <row r="183" spans="1:12" x14ac:dyDescent="0.35">
      <c r="A183" t="s">
        <v>33</v>
      </c>
      <c r="B183" t="s">
        <v>24</v>
      </c>
      <c r="C183" t="s">
        <v>25</v>
      </c>
      <c r="D183" t="s">
        <v>22</v>
      </c>
      <c r="E183" t="s">
        <v>30</v>
      </c>
      <c r="F183" t="s">
        <v>15</v>
      </c>
      <c r="G183">
        <v>8</v>
      </c>
      <c r="H183">
        <v>8</v>
      </c>
      <c r="I183">
        <v>1</v>
      </c>
      <c r="J183">
        <v>3.7</v>
      </c>
      <c r="K183">
        <f t="shared" si="4"/>
        <v>125</v>
      </c>
      <c r="L183">
        <f t="shared" si="5"/>
        <v>29.6</v>
      </c>
    </row>
    <row r="184" spans="1:12" x14ac:dyDescent="0.35">
      <c r="A184" t="s">
        <v>36</v>
      </c>
      <c r="B184" t="s">
        <v>46</v>
      </c>
      <c r="C184" t="s">
        <v>47</v>
      </c>
      <c r="D184" t="s">
        <v>40</v>
      </c>
      <c r="E184" t="s">
        <v>22</v>
      </c>
      <c r="F184" t="s">
        <v>15</v>
      </c>
      <c r="G184">
        <v>7</v>
      </c>
      <c r="H184">
        <v>7</v>
      </c>
      <c r="I184">
        <v>0</v>
      </c>
      <c r="J184">
        <v>3.5</v>
      </c>
      <c r="K184">
        <f t="shared" si="4"/>
        <v>0</v>
      </c>
      <c r="L184">
        <f t="shared" si="5"/>
        <v>24.5</v>
      </c>
    </row>
    <row r="185" spans="1:12" x14ac:dyDescent="0.35">
      <c r="A185" t="s">
        <v>43</v>
      </c>
      <c r="B185" t="s">
        <v>37</v>
      </c>
      <c r="C185" t="s">
        <v>38</v>
      </c>
      <c r="D185" t="s">
        <v>32</v>
      </c>
      <c r="E185" t="s">
        <v>30</v>
      </c>
      <c r="F185" t="s">
        <v>15</v>
      </c>
      <c r="G185">
        <v>8</v>
      </c>
      <c r="H185">
        <v>7</v>
      </c>
      <c r="I185">
        <v>0</v>
      </c>
      <c r="J185">
        <v>2.1</v>
      </c>
      <c r="K185">
        <f t="shared" si="4"/>
        <v>0</v>
      </c>
      <c r="L185">
        <f t="shared" si="5"/>
        <v>16.8</v>
      </c>
    </row>
    <row r="186" spans="1:12" x14ac:dyDescent="0.35">
      <c r="A186" t="s">
        <v>61</v>
      </c>
      <c r="B186" t="s">
        <v>41</v>
      </c>
      <c r="C186" t="s">
        <v>42</v>
      </c>
      <c r="D186" t="s">
        <v>32</v>
      </c>
      <c r="E186" t="s">
        <v>53</v>
      </c>
      <c r="F186" t="s">
        <v>15</v>
      </c>
      <c r="G186">
        <v>4</v>
      </c>
      <c r="H186">
        <v>4</v>
      </c>
      <c r="I186">
        <v>0</v>
      </c>
      <c r="J186">
        <v>3.1</v>
      </c>
      <c r="K186">
        <f t="shared" si="4"/>
        <v>0</v>
      </c>
      <c r="L186">
        <f t="shared" si="5"/>
        <v>12.4</v>
      </c>
    </row>
    <row r="187" spans="1:12" x14ac:dyDescent="0.35">
      <c r="A187" t="s">
        <v>33</v>
      </c>
      <c r="B187" t="s">
        <v>48</v>
      </c>
      <c r="C187" t="s">
        <v>49</v>
      </c>
      <c r="D187" t="s">
        <v>40</v>
      </c>
      <c r="E187" t="s">
        <v>27</v>
      </c>
      <c r="F187" t="s">
        <v>15</v>
      </c>
      <c r="G187">
        <v>5</v>
      </c>
      <c r="H187">
        <v>4</v>
      </c>
      <c r="I187">
        <v>0</v>
      </c>
      <c r="J187">
        <v>3.5</v>
      </c>
      <c r="K187">
        <f t="shared" si="4"/>
        <v>0</v>
      </c>
      <c r="L187">
        <f t="shared" si="5"/>
        <v>17.5</v>
      </c>
    </row>
    <row r="188" spans="1:12" x14ac:dyDescent="0.35">
      <c r="A188" t="s">
        <v>10</v>
      </c>
      <c r="B188" t="s">
        <v>34</v>
      </c>
      <c r="C188" t="s">
        <v>35</v>
      </c>
      <c r="D188" t="s">
        <v>40</v>
      </c>
      <c r="E188" t="s">
        <v>30</v>
      </c>
      <c r="F188" t="s">
        <v>15</v>
      </c>
      <c r="G188">
        <v>3</v>
      </c>
      <c r="H188">
        <v>2</v>
      </c>
      <c r="I188">
        <v>0</v>
      </c>
      <c r="J188">
        <v>3.1</v>
      </c>
      <c r="K188">
        <f t="shared" si="4"/>
        <v>0</v>
      </c>
      <c r="L188">
        <f t="shared" si="5"/>
        <v>9.3000000000000007</v>
      </c>
    </row>
    <row r="189" spans="1:12" x14ac:dyDescent="0.35">
      <c r="A189" t="s">
        <v>50</v>
      </c>
      <c r="B189" t="s">
        <v>16</v>
      </c>
      <c r="C189" t="s">
        <v>60</v>
      </c>
      <c r="D189" t="s">
        <v>21</v>
      </c>
      <c r="E189" t="s">
        <v>14</v>
      </c>
      <c r="F189" t="s">
        <v>15</v>
      </c>
      <c r="G189">
        <v>3</v>
      </c>
      <c r="H189">
        <v>3</v>
      </c>
      <c r="I189">
        <v>0</v>
      </c>
      <c r="J189">
        <v>2.7</v>
      </c>
      <c r="K189">
        <f t="shared" si="4"/>
        <v>0</v>
      </c>
      <c r="L189">
        <f t="shared" si="5"/>
        <v>8.1000000000000014</v>
      </c>
    </row>
    <row r="190" spans="1:12" x14ac:dyDescent="0.35">
      <c r="A190" t="s">
        <v>31</v>
      </c>
      <c r="B190" t="s">
        <v>11</v>
      </c>
      <c r="C190" t="s">
        <v>12</v>
      </c>
      <c r="D190" t="s">
        <v>13</v>
      </c>
      <c r="E190" t="s">
        <v>22</v>
      </c>
      <c r="F190" t="s">
        <v>15</v>
      </c>
      <c r="G190">
        <v>6</v>
      </c>
      <c r="H190">
        <v>5</v>
      </c>
      <c r="I190">
        <v>0</v>
      </c>
      <c r="J190">
        <v>2</v>
      </c>
      <c r="K190">
        <f t="shared" si="4"/>
        <v>0</v>
      </c>
      <c r="L190">
        <f t="shared" si="5"/>
        <v>12</v>
      </c>
    </row>
    <row r="191" spans="1:12" x14ac:dyDescent="0.35">
      <c r="A191" t="s">
        <v>55</v>
      </c>
      <c r="B191" t="s">
        <v>41</v>
      </c>
      <c r="C191" t="s">
        <v>44</v>
      </c>
      <c r="D191" t="s">
        <v>26</v>
      </c>
      <c r="E191" t="s">
        <v>14</v>
      </c>
      <c r="F191" t="s">
        <v>19</v>
      </c>
      <c r="G191">
        <v>7</v>
      </c>
      <c r="H191">
        <v>7</v>
      </c>
      <c r="I191">
        <v>0</v>
      </c>
      <c r="J191">
        <v>2.8</v>
      </c>
      <c r="K191">
        <f t="shared" si="4"/>
        <v>0</v>
      </c>
      <c r="L191">
        <f t="shared" si="5"/>
        <v>19.599999999999998</v>
      </c>
    </row>
    <row r="192" spans="1:12" x14ac:dyDescent="0.35">
      <c r="A192" t="s">
        <v>10</v>
      </c>
      <c r="B192" t="s">
        <v>56</v>
      </c>
      <c r="C192" t="s">
        <v>57</v>
      </c>
      <c r="D192" t="s">
        <v>21</v>
      </c>
      <c r="E192" t="s">
        <v>14</v>
      </c>
      <c r="F192" t="s">
        <v>15</v>
      </c>
      <c r="G192">
        <v>2</v>
      </c>
      <c r="H192">
        <v>2</v>
      </c>
      <c r="I192">
        <v>0</v>
      </c>
      <c r="J192">
        <v>1.5</v>
      </c>
      <c r="K192">
        <f t="shared" si="4"/>
        <v>0</v>
      </c>
      <c r="L192">
        <f t="shared" si="5"/>
        <v>3</v>
      </c>
    </row>
    <row r="193" spans="1:12" x14ac:dyDescent="0.35">
      <c r="A193" t="s">
        <v>59</v>
      </c>
      <c r="B193" t="s">
        <v>11</v>
      </c>
      <c r="C193" t="s">
        <v>12</v>
      </c>
      <c r="D193" t="s">
        <v>22</v>
      </c>
      <c r="E193" t="s">
        <v>27</v>
      </c>
      <c r="F193" t="s">
        <v>15</v>
      </c>
      <c r="G193">
        <v>1</v>
      </c>
      <c r="H193">
        <v>0</v>
      </c>
      <c r="I193">
        <v>0</v>
      </c>
      <c r="J193">
        <v>3.2</v>
      </c>
      <c r="K193">
        <f t="shared" si="4"/>
        <v>0</v>
      </c>
      <c r="L193">
        <f t="shared" si="5"/>
        <v>3.2</v>
      </c>
    </row>
    <row r="194" spans="1:12" x14ac:dyDescent="0.35">
      <c r="A194" t="s">
        <v>33</v>
      </c>
      <c r="B194" t="s">
        <v>48</v>
      </c>
      <c r="C194" t="s">
        <v>63</v>
      </c>
      <c r="D194" t="s">
        <v>21</v>
      </c>
      <c r="E194" t="s">
        <v>53</v>
      </c>
      <c r="F194" t="s">
        <v>19</v>
      </c>
      <c r="G194">
        <v>6</v>
      </c>
      <c r="H194">
        <v>6</v>
      </c>
      <c r="I194">
        <v>0</v>
      </c>
      <c r="J194">
        <v>4.2</v>
      </c>
      <c r="K194">
        <f t="shared" si="4"/>
        <v>0</v>
      </c>
      <c r="L194">
        <f t="shared" si="5"/>
        <v>25.200000000000003</v>
      </c>
    </row>
    <row r="195" spans="1:12" x14ac:dyDescent="0.35">
      <c r="A195" t="s">
        <v>43</v>
      </c>
      <c r="B195" t="s">
        <v>34</v>
      </c>
      <c r="C195" t="s">
        <v>35</v>
      </c>
      <c r="D195" t="s">
        <v>22</v>
      </c>
      <c r="E195" t="s">
        <v>18</v>
      </c>
      <c r="F195" t="s">
        <v>15</v>
      </c>
      <c r="G195">
        <v>8</v>
      </c>
      <c r="H195">
        <v>7</v>
      </c>
      <c r="I195">
        <v>0</v>
      </c>
      <c r="J195">
        <v>2.1</v>
      </c>
      <c r="K195">
        <f t="shared" ref="K195:K258" si="6">IF(I195=0,0,IF(G195=0,0,(I195/G195)*1000))</f>
        <v>0</v>
      </c>
      <c r="L195">
        <f t="shared" ref="L195:L258" si="7">G195*J195</f>
        <v>16.8</v>
      </c>
    </row>
    <row r="196" spans="1:12" x14ac:dyDescent="0.35">
      <c r="A196" t="s">
        <v>59</v>
      </c>
      <c r="B196" t="s">
        <v>41</v>
      </c>
      <c r="C196" t="s">
        <v>42</v>
      </c>
      <c r="D196" t="s">
        <v>13</v>
      </c>
      <c r="E196" t="s">
        <v>14</v>
      </c>
      <c r="F196" t="s">
        <v>19</v>
      </c>
      <c r="G196">
        <v>4</v>
      </c>
      <c r="H196">
        <v>4</v>
      </c>
      <c r="I196">
        <v>0</v>
      </c>
      <c r="J196">
        <v>3.3</v>
      </c>
      <c r="K196">
        <f t="shared" si="6"/>
        <v>0</v>
      </c>
      <c r="L196">
        <f t="shared" si="7"/>
        <v>13.2</v>
      </c>
    </row>
    <row r="197" spans="1:12" x14ac:dyDescent="0.35">
      <c r="A197" t="s">
        <v>61</v>
      </c>
      <c r="B197" t="s">
        <v>24</v>
      </c>
      <c r="C197" t="s">
        <v>25</v>
      </c>
      <c r="D197" t="s">
        <v>13</v>
      </c>
      <c r="E197" t="s">
        <v>27</v>
      </c>
      <c r="F197" t="s">
        <v>15</v>
      </c>
      <c r="G197">
        <v>3</v>
      </c>
      <c r="H197">
        <v>2</v>
      </c>
      <c r="I197">
        <v>0</v>
      </c>
      <c r="J197">
        <v>3.8</v>
      </c>
      <c r="K197">
        <f t="shared" si="6"/>
        <v>0</v>
      </c>
      <c r="L197">
        <f t="shared" si="7"/>
        <v>11.399999999999999</v>
      </c>
    </row>
    <row r="198" spans="1:12" x14ac:dyDescent="0.35">
      <c r="A198" t="s">
        <v>43</v>
      </c>
      <c r="B198" t="s">
        <v>41</v>
      </c>
      <c r="C198" t="s">
        <v>42</v>
      </c>
      <c r="D198" t="s">
        <v>32</v>
      </c>
      <c r="E198" t="s">
        <v>22</v>
      </c>
      <c r="F198" t="s">
        <v>15</v>
      </c>
      <c r="G198">
        <v>2</v>
      </c>
      <c r="H198">
        <v>2</v>
      </c>
      <c r="I198">
        <v>0</v>
      </c>
      <c r="J198">
        <v>1.7</v>
      </c>
      <c r="K198">
        <f t="shared" si="6"/>
        <v>0</v>
      </c>
      <c r="L198">
        <f t="shared" si="7"/>
        <v>3.4</v>
      </c>
    </row>
    <row r="199" spans="1:12" x14ac:dyDescent="0.35">
      <c r="A199" t="s">
        <v>45</v>
      </c>
      <c r="B199" t="s">
        <v>46</v>
      </c>
      <c r="C199" t="s">
        <v>47</v>
      </c>
      <c r="D199" t="s">
        <v>40</v>
      </c>
      <c r="E199" t="s">
        <v>27</v>
      </c>
      <c r="F199" t="s">
        <v>15</v>
      </c>
      <c r="G199">
        <v>4</v>
      </c>
      <c r="H199">
        <v>4</v>
      </c>
      <c r="I199">
        <v>0</v>
      </c>
      <c r="J199">
        <v>2</v>
      </c>
      <c r="K199">
        <f t="shared" si="6"/>
        <v>0</v>
      </c>
      <c r="L199">
        <f t="shared" si="7"/>
        <v>8</v>
      </c>
    </row>
    <row r="200" spans="1:12" x14ac:dyDescent="0.35">
      <c r="A200" t="s">
        <v>43</v>
      </c>
      <c r="B200" t="s">
        <v>34</v>
      </c>
      <c r="C200" t="s">
        <v>51</v>
      </c>
      <c r="D200" t="s">
        <v>26</v>
      </c>
      <c r="E200" t="s">
        <v>22</v>
      </c>
      <c r="F200" t="s">
        <v>15</v>
      </c>
      <c r="G200">
        <v>2</v>
      </c>
      <c r="H200">
        <v>2</v>
      </c>
      <c r="I200">
        <v>1</v>
      </c>
      <c r="J200">
        <v>4</v>
      </c>
      <c r="K200">
        <f t="shared" si="6"/>
        <v>500</v>
      </c>
      <c r="L200">
        <f t="shared" si="7"/>
        <v>8</v>
      </c>
    </row>
    <row r="201" spans="1:12" x14ac:dyDescent="0.35">
      <c r="A201" t="s">
        <v>10</v>
      </c>
      <c r="B201" t="s">
        <v>56</v>
      </c>
      <c r="C201" t="s">
        <v>62</v>
      </c>
      <c r="D201" t="s">
        <v>22</v>
      </c>
      <c r="E201" t="s">
        <v>18</v>
      </c>
      <c r="F201" t="s">
        <v>15</v>
      </c>
      <c r="G201">
        <v>3</v>
      </c>
      <c r="H201">
        <v>3</v>
      </c>
      <c r="I201">
        <v>0</v>
      </c>
      <c r="J201">
        <v>2.2000000000000002</v>
      </c>
      <c r="K201">
        <f t="shared" si="6"/>
        <v>0</v>
      </c>
      <c r="L201">
        <f t="shared" si="7"/>
        <v>6.6000000000000005</v>
      </c>
    </row>
    <row r="202" spans="1:12" x14ac:dyDescent="0.35">
      <c r="A202" t="s">
        <v>23</v>
      </c>
      <c r="B202" t="s">
        <v>24</v>
      </c>
      <c r="C202" t="s">
        <v>64</v>
      </c>
      <c r="D202" t="s">
        <v>13</v>
      </c>
      <c r="E202" t="s">
        <v>18</v>
      </c>
      <c r="F202" t="s">
        <v>19</v>
      </c>
      <c r="G202">
        <v>5</v>
      </c>
      <c r="H202">
        <v>3</v>
      </c>
      <c r="I202">
        <v>0</v>
      </c>
      <c r="J202">
        <v>4.5</v>
      </c>
      <c r="K202">
        <f t="shared" si="6"/>
        <v>0</v>
      </c>
      <c r="L202">
        <f t="shared" si="7"/>
        <v>22.5</v>
      </c>
    </row>
    <row r="203" spans="1:12" x14ac:dyDescent="0.35">
      <c r="A203" t="s">
        <v>43</v>
      </c>
      <c r="B203" t="s">
        <v>41</v>
      </c>
      <c r="C203" t="s">
        <v>42</v>
      </c>
      <c r="D203" t="s">
        <v>40</v>
      </c>
      <c r="E203" t="s">
        <v>14</v>
      </c>
      <c r="F203" t="s">
        <v>15</v>
      </c>
      <c r="G203">
        <v>5</v>
      </c>
      <c r="H203">
        <v>5</v>
      </c>
      <c r="I203">
        <v>0</v>
      </c>
      <c r="J203">
        <v>3.5</v>
      </c>
      <c r="K203">
        <f t="shared" si="6"/>
        <v>0</v>
      </c>
      <c r="L203">
        <f t="shared" si="7"/>
        <v>17.5</v>
      </c>
    </row>
    <row r="204" spans="1:12" x14ac:dyDescent="0.35">
      <c r="A204" t="s">
        <v>50</v>
      </c>
      <c r="B204" t="s">
        <v>46</v>
      </c>
      <c r="C204" t="s">
        <v>54</v>
      </c>
      <c r="D204" t="s">
        <v>32</v>
      </c>
      <c r="E204" t="s">
        <v>30</v>
      </c>
      <c r="F204" t="s">
        <v>15</v>
      </c>
      <c r="G204">
        <v>5</v>
      </c>
      <c r="H204">
        <v>4</v>
      </c>
      <c r="I204">
        <v>0</v>
      </c>
      <c r="J204">
        <v>3.9</v>
      </c>
      <c r="K204">
        <f t="shared" si="6"/>
        <v>0</v>
      </c>
      <c r="L204">
        <f t="shared" si="7"/>
        <v>19.5</v>
      </c>
    </row>
    <row r="205" spans="1:12" x14ac:dyDescent="0.35">
      <c r="A205" t="s">
        <v>61</v>
      </c>
      <c r="B205" t="s">
        <v>41</v>
      </c>
      <c r="C205" t="s">
        <v>42</v>
      </c>
      <c r="D205" t="s">
        <v>40</v>
      </c>
      <c r="E205" t="s">
        <v>53</v>
      </c>
      <c r="F205" t="s">
        <v>15</v>
      </c>
      <c r="G205">
        <v>10</v>
      </c>
      <c r="H205">
        <v>9</v>
      </c>
      <c r="I205">
        <v>2</v>
      </c>
      <c r="J205">
        <v>2.4</v>
      </c>
      <c r="K205">
        <f t="shared" si="6"/>
        <v>200</v>
      </c>
      <c r="L205">
        <f t="shared" si="7"/>
        <v>24</v>
      </c>
    </row>
    <row r="206" spans="1:12" x14ac:dyDescent="0.35">
      <c r="A206" t="s">
        <v>31</v>
      </c>
      <c r="B206" t="s">
        <v>48</v>
      </c>
      <c r="C206" t="s">
        <v>49</v>
      </c>
      <c r="D206" t="s">
        <v>40</v>
      </c>
      <c r="E206" t="s">
        <v>22</v>
      </c>
      <c r="F206" t="s">
        <v>19</v>
      </c>
      <c r="G206">
        <v>2</v>
      </c>
      <c r="H206">
        <v>2</v>
      </c>
      <c r="I206">
        <v>0</v>
      </c>
      <c r="J206">
        <v>2.5</v>
      </c>
      <c r="K206">
        <f t="shared" si="6"/>
        <v>0</v>
      </c>
      <c r="L206">
        <f t="shared" si="7"/>
        <v>5</v>
      </c>
    </row>
    <row r="207" spans="1:12" x14ac:dyDescent="0.35">
      <c r="A207" t="s">
        <v>23</v>
      </c>
      <c r="B207" t="s">
        <v>37</v>
      </c>
      <c r="C207" t="s">
        <v>38</v>
      </c>
      <c r="D207" t="s">
        <v>22</v>
      </c>
      <c r="E207" t="s">
        <v>53</v>
      </c>
      <c r="F207" t="s">
        <v>15</v>
      </c>
      <c r="G207">
        <v>8</v>
      </c>
      <c r="H207">
        <v>6</v>
      </c>
      <c r="I207">
        <v>0</v>
      </c>
      <c r="J207">
        <v>3.6</v>
      </c>
      <c r="K207">
        <f t="shared" si="6"/>
        <v>0</v>
      </c>
      <c r="L207">
        <f t="shared" si="7"/>
        <v>28.8</v>
      </c>
    </row>
    <row r="208" spans="1:12" x14ac:dyDescent="0.35">
      <c r="A208" t="s">
        <v>61</v>
      </c>
      <c r="B208" t="s">
        <v>56</v>
      </c>
      <c r="C208" t="s">
        <v>57</v>
      </c>
      <c r="D208" t="s">
        <v>40</v>
      </c>
      <c r="E208" t="s">
        <v>18</v>
      </c>
      <c r="F208" t="s">
        <v>19</v>
      </c>
      <c r="G208">
        <v>3</v>
      </c>
      <c r="H208">
        <v>3</v>
      </c>
      <c r="I208">
        <v>0</v>
      </c>
      <c r="J208">
        <v>4.3</v>
      </c>
      <c r="K208">
        <f t="shared" si="6"/>
        <v>0</v>
      </c>
      <c r="L208">
        <f t="shared" si="7"/>
        <v>12.899999999999999</v>
      </c>
    </row>
    <row r="209" spans="1:12" x14ac:dyDescent="0.35">
      <c r="A209" t="s">
        <v>23</v>
      </c>
      <c r="B209" t="s">
        <v>41</v>
      </c>
      <c r="C209" t="s">
        <v>44</v>
      </c>
      <c r="D209" t="s">
        <v>40</v>
      </c>
      <c r="E209" t="s">
        <v>14</v>
      </c>
      <c r="F209" t="s">
        <v>19</v>
      </c>
      <c r="G209">
        <v>5</v>
      </c>
      <c r="H209">
        <v>4</v>
      </c>
      <c r="I209">
        <v>0</v>
      </c>
      <c r="J209">
        <v>2.6</v>
      </c>
      <c r="K209">
        <f t="shared" si="6"/>
        <v>0</v>
      </c>
      <c r="L209">
        <f t="shared" si="7"/>
        <v>13</v>
      </c>
    </row>
    <row r="210" spans="1:12" x14ac:dyDescent="0.35">
      <c r="A210" t="s">
        <v>45</v>
      </c>
      <c r="B210" t="s">
        <v>41</v>
      </c>
      <c r="C210" t="s">
        <v>42</v>
      </c>
      <c r="D210" t="s">
        <v>26</v>
      </c>
      <c r="E210" t="s">
        <v>27</v>
      </c>
      <c r="F210" t="s">
        <v>19</v>
      </c>
      <c r="G210">
        <v>0</v>
      </c>
      <c r="H210">
        <v>0</v>
      </c>
      <c r="I210">
        <v>0</v>
      </c>
      <c r="J210">
        <v>2.2000000000000002</v>
      </c>
      <c r="K210">
        <f t="shared" si="6"/>
        <v>0</v>
      </c>
      <c r="L210">
        <f t="shared" si="7"/>
        <v>0</v>
      </c>
    </row>
    <row r="211" spans="1:12" x14ac:dyDescent="0.35">
      <c r="A211" t="s">
        <v>59</v>
      </c>
      <c r="B211" t="s">
        <v>46</v>
      </c>
      <c r="C211" t="s">
        <v>47</v>
      </c>
      <c r="D211" t="s">
        <v>26</v>
      </c>
      <c r="E211" t="s">
        <v>22</v>
      </c>
      <c r="F211" t="s">
        <v>15</v>
      </c>
      <c r="G211">
        <v>4</v>
      </c>
      <c r="H211">
        <v>3</v>
      </c>
      <c r="I211">
        <v>2</v>
      </c>
      <c r="J211">
        <v>3.6</v>
      </c>
      <c r="K211">
        <f t="shared" si="6"/>
        <v>500</v>
      </c>
      <c r="L211">
        <f t="shared" si="7"/>
        <v>14.4</v>
      </c>
    </row>
    <row r="212" spans="1:12" x14ac:dyDescent="0.35">
      <c r="A212" t="s">
        <v>31</v>
      </c>
      <c r="B212" t="s">
        <v>34</v>
      </c>
      <c r="C212" t="s">
        <v>35</v>
      </c>
      <c r="D212" t="s">
        <v>32</v>
      </c>
      <c r="E212" t="s">
        <v>14</v>
      </c>
      <c r="F212" t="s">
        <v>19</v>
      </c>
      <c r="G212">
        <v>8</v>
      </c>
      <c r="H212">
        <v>7</v>
      </c>
      <c r="I212">
        <v>0</v>
      </c>
      <c r="J212">
        <v>2.4</v>
      </c>
      <c r="K212">
        <f t="shared" si="6"/>
        <v>0</v>
      </c>
      <c r="L212">
        <f t="shared" si="7"/>
        <v>19.2</v>
      </c>
    </row>
    <row r="213" spans="1:12" x14ac:dyDescent="0.35">
      <c r="A213" t="s">
        <v>59</v>
      </c>
      <c r="B213" t="s">
        <v>11</v>
      </c>
      <c r="C213" t="s">
        <v>12</v>
      </c>
      <c r="D213" t="s">
        <v>21</v>
      </c>
      <c r="E213" t="s">
        <v>27</v>
      </c>
      <c r="F213" t="s">
        <v>19</v>
      </c>
      <c r="G213">
        <v>5</v>
      </c>
      <c r="H213">
        <v>4</v>
      </c>
      <c r="I213">
        <v>1</v>
      </c>
      <c r="J213">
        <v>5.6</v>
      </c>
      <c r="K213">
        <f t="shared" si="6"/>
        <v>200</v>
      </c>
      <c r="L213">
        <f t="shared" si="7"/>
        <v>28</v>
      </c>
    </row>
    <row r="214" spans="1:12" x14ac:dyDescent="0.35">
      <c r="A214" t="s">
        <v>23</v>
      </c>
      <c r="B214" t="s">
        <v>16</v>
      </c>
      <c r="C214" t="s">
        <v>17</v>
      </c>
      <c r="D214" t="s">
        <v>26</v>
      </c>
      <c r="E214" t="s">
        <v>53</v>
      </c>
      <c r="F214" t="s">
        <v>19</v>
      </c>
      <c r="G214">
        <v>4</v>
      </c>
      <c r="H214">
        <v>4</v>
      </c>
      <c r="I214">
        <v>0</v>
      </c>
      <c r="J214">
        <v>3.9</v>
      </c>
      <c r="K214">
        <f t="shared" si="6"/>
        <v>0</v>
      </c>
      <c r="L214">
        <f t="shared" si="7"/>
        <v>15.6</v>
      </c>
    </row>
    <row r="215" spans="1:12" x14ac:dyDescent="0.35">
      <c r="A215" t="s">
        <v>43</v>
      </c>
      <c r="B215" t="s">
        <v>46</v>
      </c>
      <c r="C215" t="s">
        <v>47</v>
      </c>
      <c r="D215" t="s">
        <v>22</v>
      </c>
      <c r="E215" t="s">
        <v>18</v>
      </c>
      <c r="F215" t="s">
        <v>19</v>
      </c>
      <c r="G215">
        <v>4</v>
      </c>
      <c r="H215">
        <v>4</v>
      </c>
      <c r="I215">
        <v>0</v>
      </c>
      <c r="J215">
        <v>3.7</v>
      </c>
      <c r="K215">
        <f t="shared" si="6"/>
        <v>0</v>
      </c>
      <c r="L215">
        <f t="shared" si="7"/>
        <v>14.8</v>
      </c>
    </row>
    <row r="216" spans="1:12" x14ac:dyDescent="0.35">
      <c r="A216" t="s">
        <v>31</v>
      </c>
      <c r="B216" t="s">
        <v>16</v>
      </c>
      <c r="C216" t="s">
        <v>17</v>
      </c>
      <c r="D216" t="s">
        <v>22</v>
      </c>
      <c r="E216" t="s">
        <v>22</v>
      </c>
      <c r="F216" t="s">
        <v>15</v>
      </c>
      <c r="G216">
        <v>8</v>
      </c>
      <c r="H216">
        <v>8</v>
      </c>
      <c r="I216">
        <v>1</v>
      </c>
      <c r="J216">
        <v>4.2</v>
      </c>
      <c r="K216">
        <f t="shared" si="6"/>
        <v>125</v>
      </c>
      <c r="L216">
        <f t="shared" si="7"/>
        <v>33.6</v>
      </c>
    </row>
    <row r="217" spans="1:12" x14ac:dyDescent="0.35">
      <c r="A217" t="s">
        <v>36</v>
      </c>
      <c r="B217" t="s">
        <v>37</v>
      </c>
      <c r="C217" t="s">
        <v>38</v>
      </c>
      <c r="D217" t="s">
        <v>21</v>
      </c>
      <c r="E217" t="s">
        <v>22</v>
      </c>
      <c r="F217" t="s">
        <v>19</v>
      </c>
      <c r="G217">
        <v>4</v>
      </c>
      <c r="H217">
        <v>4</v>
      </c>
      <c r="I217">
        <v>1</v>
      </c>
      <c r="J217">
        <v>1.1000000000000001</v>
      </c>
      <c r="K217">
        <f t="shared" si="6"/>
        <v>250</v>
      </c>
      <c r="L217">
        <f t="shared" si="7"/>
        <v>4.4000000000000004</v>
      </c>
    </row>
    <row r="218" spans="1:12" x14ac:dyDescent="0.35">
      <c r="A218" t="s">
        <v>55</v>
      </c>
      <c r="B218" t="s">
        <v>11</v>
      </c>
      <c r="C218" t="s">
        <v>12</v>
      </c>
      <c r="D218" t="s">
        <v>22</v>
      </c>
      <c r="E218" t="s">
        <v>22</v>
      </c>
      <c r="F218" t="s">
        <v>15</v>
      </c>
      <c r="G218">
        <v>5</v>
      </c>
      <c r="H218">
        <v>4</v>
      </c>
      <c r="I218">
        <v>1</v>
      </c>
      <c r="J218">
        <v>3.5</v>
      </c>
      <c r="K218">
        <f t="shared" si="6"/>
        <v>200</v>
      </c>
      <c r="L218">
        <f t="shared" si="7"/>
        <v>17.5</v>
      </c>
    </row>
    <row r="219" spans="1:12" x14ac:dyDescent="0.35">
      <c r="A219" t="s">
        <v>55</v>
      </c>
      <c r="B219" t="s">
        <v>16</v>
      </c>
      <c r="C219" t="s">
        <v>60</v>
      </c>
      <c r="D219" t="s">
        <v>13</v>
      </c>
      <c r="E219" t="s">
        <v>53</v>
      </c>
      <c r="F219" t="s">
        <v>19</v>
      </c>
      <c r="G219">
        <v>3</v>
      </c>
      <c r="H219">
        <v>3</v>
      </c>
      <c r="I219">
        <v>0</v>
      </c>
      <c r="J219">
        <v>2.5</v>
      </c>
      <c r="K219">
        <f t="shared" si="6"/>
        <v>0</v>
      </c>
      <c r="L219">
        <f t="shared" si="7"/>
        <v>7.5</v>
      </c>
    </row>
    <row r="220" spans="1:12" x14ac:dyDescent="0.35">
      <c r="A220" t="s">
        <v>33</v>
      </c>
      <c r="B220" t="s">
        <v>24</v>
      </c>
      <c r="C220" t="s">
        <v>64</v>
      </c>
      <c r="D220" t="s">
        <v>13</v>
      </c>
      <c r="E220" t="s">
        <v>18</v>
      </c>
      <c r="F220" t="s">
        <v>19</v>
      </c>
      <c r="G220">
        <v>5</v>
      </c>
      <c r="H220">
        <v>4</v>
      </c>
      <c r="I220">
        <v>0</v>
      </c>
      <c r="J220">
        <v>2.9</v>
      </c>
      <c r="K220">
        <f t="shared" si="6"/>
        <v>0</v>
      </c>
      <c r="L220">
        <f t="shared" si="7"/>
        <v>14.5</v>
      </c>
    </row>
    <row r="221" spans="1:12" x14ac:dyDescent="0.35">
      <c r="A221" t="s">
        <v>61</v>
      </c>
      <c r="B221" t="s">
        <v>41</v>
      </c>
      <c r="C221" t="s">
        <v>42</v>
      </c>
      <c r="D221" t="s">
        <v>26</v>
      </c>
      <c r="E221" t="s">
        <v>14</v>
      </c>
      <c r="F221" t="s">
        <v>15</v>
      </c>
      <c r="G221">
        <v>4</v>
      </c>
      <c r="H221">
        <v>3</v>
      </c>
      <c r="I221">
        <v>0</v>
      </c>
      <c r="J221">
        <v>2.8</v>
      </c>
      <c r="K221">
        <f t="shared" si="6"/>
        <v>0</v>
      </c>
      <c r="L221">
        <f t="shared" si="7"/>
        <v>11.2</v>
      </c>
    </row>
    <row r="222" spans="1:12" x14ac:dyDescent="0.35">
      <c r="A222" t="s">
        <v>10</v>
      </c>
      <c r="B222" t="s">
        <v>46</v>
      </c>
      <c r="C222" t="s">
        <v>54</v>
      </c>
      <c r="D222" t="s">
        <v>13</v>
      </c>
      <c r="E222" t="s">
        <v>18</v>
      </c>
      <c r="F222" t="s">
        <v>19</v>
      </c>
      <c r="G222">
        <v>3</v>
      </c>
      <c r="H222">
        <v>3</v>
      </c>
      <c r="I222">
        <v>1</v>
      </c>
      <c r="J222">
        <v>3.1</v>
      </c>
      <c r="K222">
        <f t="shared" si="6"/>
        <v>333.33333333333331</v>
      </c>
      <c r="L222">
        <f t="shared" si="7"/>
        <v>9.3000000000000007</v>
      </c>
    </row>
    <row r="223" spans="1:12" x14ac:dyDescent="0.35">
      <c r="A223" t="s">
        <v>45</v>
      </c>
      <c r="B223" t="s">
        <v>37</v>
      </c>
      <c r="C223" t="s">
        <v>38</v>
      </c>
      <c r="D223" t="s">
        <v>32</v>
      </c>
      <c r="E223" t="s">
        <v>22</v>
      </c>
      <c r="F223" t="s">
        <v>19</v>
      </c>
      <c r="G223">
        <v>3</v>
      </c>
      <c r="H223">
        <v>3</v>
      </c>
      <c r="I223">
        <v>1</v>
      </c>
      <c r="J223">
        <v>1.9</v>
      </c>
      <c r="K223">
        <f t="shared" si="6"/>
        <v>333.33333333333331</v>
      </c>
      <c r="L223">
        <f t="shared" si="7"/>
        <v>5.6999999999999993</v>
      </c>
    </row>
    <row r="224" spans="1:12" x14ac:dyDescent="0.35">
      <c r="A224" t="s">
        <v>61</v>
      </c>
      <c r="B224" t="s">
        <v>48</v>
      </c>
      <c r="C224" t="s">
        <v>63</v>
      </c>
      <c r="D224" t="s">
        <v>26</v>
      </c>
      <c r="E224" t="s">
        <v>27</v>
      </c>
      <c r="F224" t="s">
        <v>15</v>
      </c>
      <c r="G224">
        <v>4</v>
      </c>
      <c r="H224">
        <v>3</v>
      </c>
      <c r="I224">
        <v>1</v>
      </c>
      <c r="J224">
        <v>3.8</v>
      </c>
      <c r="K224">
        <f t="shared" si="6"/>
        <v>250</v>
      </c>
      <c r="L224">
        <f t="shared" si="7"/>
        <v>15.2</v>
      </c>
    </row>
    <row r="225" spans="1:12" x14ac:dyDescent="0.35">
      <c r="A225" t="s">
        <v>61</v>
      </c>
      <c r="B225" t="s">
        <v>16</v>
      </c>
      <c r="C225" t="s">
        <v>60</v>
      </c>
      <c r="D225" t="s">
        <v>40</v>
      </c>
      <c r="E225" t="s">
        <v>30</v>
      </c>
      <c r="F225" t="s">
        <v>15</v>
      </c>
      <c r="G225">
        <v>6</v>
      </c>
      <c r="H225">
        <v>6</v>
      </c>
      <c r="I225">
        <v>0</v>
      </c>
      <c r="J225">
        <v>1.7</v>
      </c>
      <c r="K225">
        <f t="shared" si="6"/>
        <v>0</v>
      </c>
      <c r="L225">
        <f t="shared" si="7"/>
        <v>10.199999999999999</v>
      </c>
    </row>
    <row r="226" spans="1:12" x14ac:dyDescent="0.35">
      <c r="A226" t="s">
        <v>23</v>
      </c>
      <c r="B226" t="s">
        <v>28</v>
      </c>
      <c r="C226" t="s">
        <v>29</v>
      </c>
      <c r="D226" t="s">
        <v>21</v>
      </c>
      <c r="E226" t="s">
        <v>27</v>
      </c>
      <c r="F226" t="s">
        <v>19</v>
      </c>
      <c r="G226">
        <v>5</v>
      </c>
      <c r="H226">
        <v>4</v>
      </c>
      <c r="I226">
        <v>0</v>
      </c>
      <c r="J226">
        <v>3.4</v>
      </c>
      <c r="K226">
        <f t="shared" si="6"/>
        <v>0</v>
      </c>
      <c r="L226">
        <f t="shared" si="7"/>
        <v>17</v>
      </c>
    </row>
    <row r="227" spans="1:12" x14ac:dyDescent="0.35">
      <c r="A227" t="s">
        <v>33</v>
      </c>
      <c r="B227" t="s">
        <v>46</v>
      </c>
      <c r="C227" t="s">
        <v>54</v>
      </c>
      <c r="D227" t="s">
        <v>40</v>
      </c>
      <c r="E227" t="s">
        <v>30</v>
      </c>
      <c r="F227" t="s">
        <v>15</v>
      </c>
      <c r="G227">
        <v>3</v>
      </c>
      <c r="H227">
        <v>2</v>
      </c>
      <c r="I227">
        <v>0</v>
      </c>
      <c r="J227">
        <v>4.8</v>
      </c>
      <c r="K227">
        <f t="shared" si="6"/>
        <v>0</v>
      </c>
      <c r="L227">
        <f t="shared" si="7"/>
        <v>14.399999999999999</v>
      </c>
    </row>
    <row r="228" spans="1:12" x14ac:dyDescent="0.35">
      <c r="A228" t="s">
        <v>61</v>
      </c>
      <c r="B228" t="s">
        <v>24</v>
      </c>
      <c r="C228" t="s">
        <v>25</v>
      </c>
      <c r="D228" t="s">
        <v>13</v>
      </c>
      <c r="E228" t="s">
        <v>18</v>
      </c>
      <c r="F228" t="s">
        <v>15</v>
      </c>
      <c r="G228">
        <v>5</v>
      </c>
      <c r="H228">
        <v>5</v>
      </c>
      <c r="I228">
        <v>1</v>
      </c>
      <c r="J228">
        <v>2.4</v>
      </c>
      <c r="K228">
        <f t="shared" si="6"/>
        <v>200</v>
      </c>
      <c r="L228">
        <f t="shared" si="7"/>
        <v>12</v>
      </c>
    </row>
    <row r="229" spans="1:12" x14ac:dyDescent="0.35">
      <c r="A229" t="s">
        <v>20</v>
      </c>
      <c r="B229" t="s">
        <v>46</v>
      </c>
      <c r="C229" t="s">
        <v>47</v>
      </c>
      <c r="D229" t="s">
        <v>32</v>
      </c>
      <c r="E229" t="s">
        <v>22</v>
      </c>
      <c r="F229" t="s">
        <v>15</v>
      </c>
      <c r="G229">
        <v>4</v>
      </c>
      <c r="H229">
        <v>3</v>
      </c>
      <c r="I229">
        <v>0</v>
      </c>
      <c r="J229">
        <v>2.9</v>
      </c>
      <c r="K229">
        <f t="shared" si="6"/>
        <v>0</v>
      </c>
      <c r="L229">
        <f t="shared" si="7"/>
        <v>11.6</v>
      </c>
    </row>
    <row r="230" spans="1:12" x14ac:dyDescent="0.35">
      <c r="A230" t="s">
        <v>55</v>
      </c>
      <c r="B230" t="s">
        <v>28</v>
      </c>
      <c r="C230" t="s">
        <v>29</v>
      </c>
      <c r="D230" t="s">
        <v>40</v>
      </c>
      <c r="E230" t="s">
        <v>30</v>
      </c>
      <c r="F230" t="s">
        <v>15</v>
      </c>
      <c r="G230">
        <v>8</v>
      </c>
      <c r="H230">
        <v>8</v>
      </c>
      <c r="I230">
        <v>0</v>
      </c>
      <c r="J230">
        <v>3.1</v>
      </c>
      <c r="K230">
        <f t="shared" si="6"/>
        <v>0</v>
      </c>
      <c r="L230">
        <f t="shared" si="7"/>
        <v>24.8</v>
      </c>
    </row>
    <row r="231" spans="1:12" x14ac:dyDescent="0.35">
      <c r="A231" t="s">
        <v>20</v>
      </c>
      <c r="B231" t="s">
        <v>48</v>
      </c>
      <c r="C231" t="s">
        <v>49</v>
      </c>
      <c r="D231" t="s">
        <v>21</v>
      </c>
      <c r="E231" t="s">
        <v>30</v>
      </c>
      <c r="F231" t="s">
        <v>15</v>
      </c>
      <c r="G231">
        <v>7</v>
      </c>
      <c r="H231">
        <v>6</v>
      </c>
      <c r="I231">
        <v>0</v>
      </c>
      <c r="J231">
        <v>3.9</v>
      </c>
      <c r="K231">
        <f t="shared" si="6"/>
        <v>0</v>
      </c>
      <c r="L231">
        <f t="shared" si="7"/>
        <v>27.3</v>
      </c>
    </row>
    <row r="232" spans="1:12" x14ac:dyDescent="0.35">
      <c r="A232" t="s">
        <v>23</v>
      </c>
      <c r="B232" t="s">
        <v>56</v>
      </c>
      <c r="C232" t="s">
        <v>57</v>
      </c>
      <c r="D232" t="s">
        <v>22</v>
      </c>
      <c r="E232" t="s">
        <v>22</v>
      </c>
      <c r="F232" t="s">
        <v>19</v>
      </c>
      <c r="G232">
        <v>8</v>
      </c>
      <c r="H232">
        <v>7</v>
      </c>
      <c r="I232">
        <v>0</v>
      </c>
      <c r="J232">
        <v>2.7</v>
      </c>
      <c r="K232">
        <f t="shared" si="6"/>
        <v>0</v>
      </c>
      <c r="L232">
        <f t="shared" si="7"/>
        <v>21.6</v>
      </c>
    </row>
    <row r="233" spans="1:12" x14ac:dyDescent="0.35">
      <c r="A233" t="s">
        <v>20</v>
      </c>
      <c r="B233" t="s">
        <v>41</v>
      </c>
      <c r="C233" t="s">
        <v>42</v>
      </c>
      <c r="D233" t="s">
        <v>13</v>
      </c>
      <c r="E233" t="s">
        <v>18</v>
      </c>
      <c r="F233" t="s">
        <v>15</v>
      </c>
      <c r="G233">
        <v>5</v>
      </c>
      <c r="H233">
        <v>5</v>
      </c>
      <c r="I233">
        <v>1</v>
      </c>
      <c r="J233">
        <v>2.6</v>
      </c>
      <c r="K233">
        <f t="shared" si="6"/>
        <v>200</v>
      </c>
      <c r="L233">
        <f t="shared" si="7"/>
        <v>13</v>
      </c>
    </row>
    <row r="234" spans="1:12" x14ac:dyDescent="0.35">
      <c r="A234" t="s">
        <v>55</v>
      </c>
      <c r="B234" t="s">
        <v>48</v>
      </c>
      <c r="C234" t="s">
        <v>49</v>
      </c>
      <c r="D234" t="s">
        <v>26</v>
      </c>
      <c r="E234" t="s">
        <v>30</v>
      </c>
      <c r="F234" t="s">
        <v>19</v>
      </c>
      <c r="G234">
        <v>9</v>
      </c>
      <c r="H234">
        <v>9</v>
      </c>
      <c r="I234">
        <v>0</v>
      </c>
      <c r="J234">
        <v>4.2</v>
      </c>
      <c r="K234">
        <f t="shared" si="6"/>
        <v>0</v>
      </c>
      <c r="L234">
        <f t="shared" si="7"/>
        <v>37.800000000000004</v>
      </c>
    </row>
    <row r="235" spans="1:12" x14ac:dyDescent="0.35">
      <c r="A235" t="s">
        <v>23</v>
      </c>
      <c r="B235" t="s">
        <v>34</v>
      </c>
      <c r="C235" t="s">
        <v>51</v>
      </c>
      <c r="D235" t="s">
        <v>22</v>
      </c>
      <c r="E235" t="s">
        <v>30</v>
      </c>
      <c r="F235" t="s">
        <v>15</v>
      </c>
      <c r="G235">
        <v>5</v>
      </c>
      <c r="H235">
        <v>4</v>
      </c>
      <c r="I235">
        <v>0</v>
      </c>
      <c r="J235">
        <v>5.6</v>
      </c>
      <c r="K235">
        <f t="shared" si="6"/>
        <v>0</v>
      </c>
      <c r="L235">
        <f t="shared" si="7"/>
        <v>28</v>
      </c>
    </row>
    <row r="236" spans="1:12" x14ac:dyDescent="0.35">
      <c r="A236" t="s">
        <v>50</v>
      </c>
      <c r="B236" t="s">
        <v>56</v>
      </c>
      <c r="C236" t="s">
        <v>57</v>
      </c>
      <c r="D236" t="s">
        <v>13</v>
      </c>
      <c r="E236" t="s">
        <v>18</v>
      </c>
      <c r="F236" t="s">
        <v>15</v>
      </c>
      <c r="G236">
        <v>7</v>
      </c>
      <c r="H236">
        <v>7</v>
      </c>
      <c r="I236">
        <v>0</v>
      </c>
      <c r="J236">
        <v>3.8</v>
      </c>
      <c r="K236">
        <f t="shared" si="6"/>
        <v>0</v>
      </c>
      <c r="L236">
        <f t="shared" si="7"/>
        <v>26.599999999999998</v>
      </c>
    </row>
    <row r="237" spans="1:12" x14ac:dyDescent="0.35">
      <c r="A237" t="s">
        <v>55</v>
      </c>
      <c r="B237" t="s">
        <v>37</v>
      </c>
      <c r="C237" t="s">
        <v>38</v>
      </c>
      <c r="D237" t="s">
        <v>40</v>
      </c>
      <c r="E237" t="s">
        <v>53</v>
      </c>
      <c r="F237" t="s">
        <v>15</v>
      </c>
      <c r="G237">
        <v>2</v>
      </c>
      <c r="H237">
        <v>2</v>
      </c>
      <c r="I237">
        <v>0</v>
      </c>
      <c r="J237">
        <v>3.5</v>
      </c>
      <c r="K237">
        <f t="shared" si="6"/>
        <v>0</v>
      </c>
      <c r="L237">
        <f t="shared" si="7"/>
        <v>7</v>
      </c>
    </row>
    <row r="238" spans="1:12" x14ac:dyDescent="0.35">
      <c r="A238" t="s">
        <v>36</v>
      </c>
      <c r="B238" t="s">
        <v>41</v>
      </c>
      <c r="C238" t="s">
        <v>42</v>
      </c>
      <c r="D238" t="s">
        <v>13</v>
      </c>
      <c r="E238" t="s">
        <v>27</v>
      </c>
      <c r="F238" t="s">
        <v>15</v>
      </c>
      <c r="G238">
        <v>8</v>
      </c>
      <c r="H238">
        <v>7</v>
      </c>
      <c r="I238">
        <v>0</v>
      </c>
      <c r="J238">
        <v>2.5</v>
      </c>
      <c r="K238">
        <f t="shared" si="6"/>
        <v>0</v>
      </c>
      <c r="L238">
        <f t="shared" si="7"/>
        <v>20</v>
      </c>
    </row>
    <row r="239" spans="1:12" x14ac:dyDescent="0.35">
      <c r="A239" t="s">
        <v>55</v>
      </c>
      <c r="B239" t="s">
        <v>37</v>
      </c>
      <c r="C239" t="s">
        <v>38</v>
      </c>
      <c r="D239" t="s">
        <v>40</v>
      </c>
      <c r="E239" t="s">
        <v>22</v>
      </c>
      <c r="F239" t="s">
        <v>15</v>
      </c>
      <c r="G239">
        <v>5</v>
      </c>
      <c r="H239">
        <v>4</v>
      </c>
      <c r="I239">
        <v>0</v>
      </c>
      <c r="J239">
        <v>3.2</v>
      </c>
      <c r="K239">
        <f t="shared" si="6"/>
        <v>0</v>
      </c>
      <c r="L239">
        <f t="shared" si="7"/>
        <v>16</v>
      </c>
    </row>
    <row r="240" spans="1:12" x14ac:dyDescent="0.35">
      <c r="A240" t="s">
        <v>45</v>
      </c>
      <c r="B240" t="s">
        <v>28</v>
      </c>
      <c r="C240" t="s">
        <v>58</v>
      </c>
      <c r="D240" t="s">
        <v>40</v>
      </c>
      <c r="E240" t="s">
        <v>22</v>
      </c>
      <c r="F240" t="s">
        <v>19</v>
      </c>
      <c r="G240">
        <v>2</v>
      </c>
      <c r="H240">
        <v>2</v>
      </c>
      <c r="I240">
        <v>0</v>
      </c>
      <c r="J240">
        <v>3.7</v>
      </c>
      <c r="K240">
        <f t="shared" si="6"/>
        <v>0</v>
      </c>
      <c r="L240">
        <f t="shared" si="7"/>
        <v>7.4</v>
      </c>
    </row>
    <row r="241" spans="1:12" x14ac:dyDescent="0.35">
      <c r="A241" t="s">
        <v>36</v>
      </c>
      <c r="B241" t="s">
        <v>28</v>
      </c>
      <c r="C241" t="s">
        <v>29</v>
      </c>
      <c r="D241" t="s">
        <v>26</v>
      </c>
      <c r="E241" t="s">
        <v>22</v>
      </c>
      <c r="F241" t="s">
        <v>15</v>
      </c>
      <c r="G241">
        <v>5</v>
      </c>
      <c r="H241">
        <v>5</v>
      </c>
      <c r="I241">
        <v>0</v>
      </c>
      <c r="J241">
        <v>3.7</v>
      </c>
      <c r="K241">
        <f t="shared" si="6"/>
        <v>0</v>
      </c>
      <c r="L241">
        <f t="shared" si="7"/>
        <v>18.5</v>
      </c>
    </row>
    <row r="242" spans="1:12" x14ac:dyDescent="0.35">
      <c r="A242" t="s">
        <v>10</v>
      </c>
      <c r="B242" t="s">
        <v>46</v>
      </c>
      <c r="C242" t="s">
        <v>54</v>
      </c>
      <c r="D242" t="s">
        <v>40</v>
      </c>
      <c r="E242" t="s">
        <v>30</v>
      </c>
      <c r="F242" t="s">
        <v>15</v>
      </c>
      <c r="G242">
        <v>6</v>
      </c>
      <c r="H242">
        <v>5</v>
      </c>
      <c r="I242">
        <v>1</v>
      </c>
      <c r="J242">
        <v>3.7</v>
      </c>
      <c r="K242">
        <f t="shared" si="6"/>
        <v>166.66666666666666</v>
      </c>
      <c r="L242">
        <f t="shared" si="7"/>
        <v>22.200000000000003</v>
      </c>
    </row>
    <row r="243" spans="1:12" x14ac:dyDescent="0.35">
      <c r="A243" t="s">
        <v>23</v>
      </c>
      <c r="B243" t="s">
        <v>48</v>
      </c>
      <c r="C243" t="s">
        <v>63</v>
      </c>
      <c r="D243" t="s">
        <v>21</v>
      </c>
      <c r="E243" t="s">
        <v>22</v>
      </c>
      <c r="F243" t="s">
        <v>15</v>
      </c>
      <c r="G243">
        <v>4</v>
      </c>
      <c r="H243">
        <v>2</v>
      </c>
      <c r="I243">
        <v>0</v>
      </c>
      <c r="J243">
        <v>2.6</v>
      </c>
      <c r="K243">
        <f t="shared" si="6"/>
        <v>0</v>
      </c>
      <c r="L243">
        <f t="shared" si="7"/>
        <v>10.4</v>
      </c>
    </row>
    <row r="244" spans="1:12" x14ac:dyDescent="0.35">
      <c r="A244" t="s">
        <v>43</v>
      </c>
      <c r="B244" t="s">
        <v>46</v>
      </c>
      <c r="C244" t="s">
        <v>54</v>
      </c>
      <c r="D244" t="s">
        <v>40</v>
      </c>
      <c r="E244" t="s">
        <v>53</v>
      </c>
      <c r="F244" t="s">
        <v>15</v>
      </c>
      <c r="G244">
        <v>5</v>
      </c>
      <c r="H244">
        <v>5</v>
      </c>
      <c r="I244">
        <v>0</v>
      </c>
      <c r="J244">
        <v>1.1000000000000001</v>
      </c>
      <c r="K244">
        <f t="shared" si="6"/>
        <v>0</v>
      </c>
      <c r="L244">
        <f t="shared" si="7"/>
        <v>5.5</v>
      </c>
    </row>
    <row r="245" spans="1:12" x14ac:dyDescent="0.35">
      <c r="A245" t="s">
        <v>10</v>
      </c>
      <c r="B245" t="s">
        <v>16</v>
      </c>
      <c r="C245" t="s">
        <v>17</v>
      </c>
      <c r="D245" t="s">
        <v>13</v>
      </c>
      <c r="E245" t="s">
        <v>53</v>
      </c>
      <c r="F245" t="s">
        <v>19</v>
      </c>
      <c r="G245">
        <v>4</v>
      </c>
      <c r="H245">
        <v>3</v>
      </c>
      <c r="I245">
        <v>1</v>
      </c>
      <c r="J245">
        <v>2.7</v>
      </c>
      <c r="K245">
        <f t="shared" si="6"/>
        <v>250</v>
      </c>
      <c r="L245">
        <f t="shared" si="7"/>
        <v>10.8</v>
      </c>
    </row>
    <row r="246" spans="1:12" x14ac:dyDescent="0.35">
      <c r="A246" t="s">
        <v>36</v>
      </c>
      <c r="B246" t="s">
        <v>41</v>
      </c>
      <c r="C246" t="s">
        <v>44</v>
      </c>
      <c r="D246" t="s">
        <v>22</v>
      </c>
      <c r="E246" t="s">
        <v>30</v>
      </c>
      <c r="F246" t="s">
        <v>19</v>
      </c>
      <c r="G246">
        <v>4</v>
      </c>
      <c r="H246">
        <v>4</v>
      </c>
      <c r="I246">
        <v>0</v>
      </c>
      <c r="J246">
        <v>3.1</v>
      </c>
      <c r="K246">
        <f t="shared" si="6"/>
        <v>0</v>
      </c>
      <c r="L246">
        <f t="shared" si="7"/>
        <v>12.4</v>
      </c>
    </row>
    <row r="247" spans="1:12" x14ac:dyDescent="0.35">
      <c r="A247" t="s">
        <v>36</v>
      </c>
      <c r="B247" t="s">
        <v>56</v>
      </c>
      <c r="C247" t="s">
        <v>62</v>
      </c>
      <c r="D247" t="s">
        <v>21</v>
      </c>
      <c r="E247" t="s">
        <v>30</v>
      </c>
      <c r="F247" t="s">
        <v>19</v>
      </c>
      <c r="G247">
        <v>6</v>
      </c>
      <c r="H247">
        <v>6</v>
      </c>
      <c r="I247">
        <v>1</v>
      </c>
      <c r="J247">
        <v>2.5</v>
      </c>
      <c r="K247">
        <f t="shared" si="6"/>
        <v>166.66666666666666</v>
      </c>
      <c r="L247">
        <f t="shared" si="7"/>
        <v>15</v>
      </c>
    </row>
    <row r="248" spans="1:12" x14ac:dyDescent="0.35">
      <c r="A248" t="s">
        <v>55</v>
      </c>
      <c r="B248" t="s">
        <v>46</v>
      </c>
      <c r="C248" t="s">
        <v>47</v>
      </c>
      <c r="D248" t="s">
        <v>13</v>
      </c>
      <c r="E248" t="s">
        <v>30</v>
      </c>
      <c r="F248" t="s">
        <v>15</v>
      </c>
      <c r="G248">
        <v>8</v>
      </c>
      <c r="H248">
        <v>7</v>
      </c>
      <c r="I248">
        <v>1</v>
      </c>
      <c r="J248">
        <v>5.0999999999999996</v>
      </c>
      <c r="K248">
        <f t="shared" si="6"/>
        <v>125</v>
      </c>
      <c r="L248">
        <f t="shared" si="7"/>
        <v>40.799999999999997</v>
      </c>
    </row>
    <row r="249" spans="1:12" x14ac:dyDescent="0.35">
      <c r="A249" t="s">
        <v>50</v>
      </c>
      <c r="B249" t="s">
        <v>28</v>
      </c>
      <c r="C249" t="s">
        <v>58</v>
      </c>
      <c r="D249" t="s">
        <v>22</v>
      </c>
      <c r="E249" t="s">
        <v>53</v>
      </c>
      <c r="F249" t="s">
        <v>15</v>
      </c>
      <c r="G249">
        <v>5</v>
      </c>
      <c r="H249">
        <v>5</v>
      </c>
      <c r="I249">
        <v>0</v>
      </c>
      <c r="J249">
        <v>1.9</v>
      </c>
      <c r="K249">
        <f t="shared" si="6"/>
        <v>0</v>
      </c>
      <c r="L249">
        <f t="shared" si="7"/>
        <v>9.5</v>
      </c>
    </row>
    <row r="250" spans="1:12" x14ac:dyDescent="0.35">
      <c r="A250" t="s">
        <v>20</v>
      </c>
      <c r="B250" t="s">
        <v>24</v>
      </c>
      <c r="C250" t="s">
        <v>64</v>
      </c>
      <c r="D250" t="s">
        <v>26</v>
      </c>
      <c r="E250" t="s">
        <v>27</v>
      </c>
      <c r="F250" t="s">
        <v>15</v>
      </c>
      <c r="G250">
        <v>6</v>
      </c>
      <c r="H250">
        <v>6</v>
      </c>
      <c r="I250">
        <v>0</v>
      </c>
      <c r="J250">
        <v>2.4</v>
      </c>
      <c r="K250">
        <f t="shared" si="6"/>
        <v>0</v>
      </c>
      <c r="L250">
        <f t="shared" si="7"/>
        <v>14.399999999999999</v>
      </c>
    </row>
    <row r="251" spans="1:12" x14ac:dyDescent="0.35">
      <c r="A251" t="s">
        <v>20</v>
      </c>
      <c r="B251" t="s">
        <v>37</v>
      </c>
      <c r="C251" t="s">
        <v>39</v>
      </c>
      <c r="D251" t="s">
        <v>26</v>
      </c>
      <c r="E251" t="s">
        <v>53</v>
      </c>
      <c r="F251" t="s">
        <v>15</v>
      </c>
      <c r="G251">
        <v>4</v>
      </c>
      <c r="H251">
        <v>4</v>
      </c>
      <c r="I251">
        <v>0</v>
      </c>
      <c r="J251">
        <v>3</v>
      </c>
      <c r="K251">
        <f t="shared" si="6"/>
        <v>0</v>
      </c>
      <c r="L251">
        <f t="shared" si="7"/>
        <v>12</v>
      </c>
    </row>
    <row r="252" spans="1:12" x14ac:dyDescent="0.35">
      <c r="A252" t="s">
        <v>20</v>
      </c>
      <c r="B252" t="s">
        <v>11</v>
      </c>
      <c r="C252" t="s">
        <v>12</v>
      </c>
      <c r="D252" t="s">
        <v>21</v>
      </c>
      <c r="E252" t="s">
        <v>27</v>
      </c>
      <c r="F252" t="s">
        <v>19</v>
      </c>
      <c r="G252">
        <v>3</v>
      </c>
      <c r="H252">
        <v>3</v>
      </c>
      <c r="I252">
        <v>0</v>
      </c>
      <c r="J252">
        <v>4.0999999999999996</v>
      </c>
      <c r="K252">
        <f t="shared" si="6"/>
        <v>0</v>
      </c>
      <c r="L252">
        <f t="shared" si="7"/>
        <v>12.299999999999999</v>
      </c>
    </row>
    <row r="253" spans="1:12" x14ac:dyDescent="0.35">
      <c r="A253" t="s">
        <v>59</v>
      </c>
      <c r="B253" t="s">
        <v>37</v>
      </c>
      <c r="C253" t="s">
        <v>39</v>
      </c>
      <c r="D253" t="s">
        <v>40</v>
      </c>
      <c r="E253" t="s">
        <v>30</v>
      </c>
      <c r="F253" t="s">
        <v>19</v>
      </c>
      <c r="G253">
        <v>5</v>
      </c>
      <c r="H253">
        <v>4</v>
      </c>
      <c r="I253">
        <v>0</v>
      </c>
      <c r="J253">
        <v>2.4</v>
      </c>
      <c r="K253">
        <f t="shared" si="6"/>
        <v>0</v>
      </c>
      <c r="L253">
        <f t="shared" si="7"/>
        <v>12</v>
      </c>
    </row>
    <row r="254" spans="1:12" x14ac:dyDescent="0.35">
      <c r="A254" t="s">
        <v>36</v>
      </c>
      <c r="B254" t="s">
        <v>28</v>
      </c>
      <c r="C254" t="s">
        <v>58</v>
      </c>
      <c r="D254" t="s">
        <v>26</v>
      </c>
      <c r="E254" t="s">
        <v>30</v>
      </c>
      <c r="F254" t="s">
        <v>15</v>
      </c>
      <c r="G254">
        <v>7</v>
      </c>
      <c r="H254">
        <v>7</v>
      </c>
      <c r="I254">
        <v>0</v>
      </c>
      <c r="J254">
        <v>3.8</v>
      </c>
      <c r="K254">
        <f t="shared" si="6"/>
        <v>0</v>
      </c>
      <c r="L254">
        <f t="shared" si="7"/>
        <v>26.599999999999998</v>
      </c>
    </row>
    <row r="255" spans="1:12" x14ac:dyDescent="0.35">
      <c r="A255" t="s">
        <v>55</v>
      </c>
      <c r="B255" t="s">
        <v>37</v>
      </c>
      <c r="C255" t="s">
        <v>39</v>
      </c>
      <c r="D255" t="s">
        <v>21</v>
      </c>
      <c r="E255" t="s">
        <v>14</v>
      </c>
      <c r="F255" t="s">
        <v>19</v>
      </c>
      <c r="G255">
        <v>6</v>
      </c>
      <c r="H255">
        <v>5</v>
      </c>
      <c r="I255">
        <v>0</v>
      </c>
      <c r="J255">
        <v>2.8</v>
      </c>
      <c r="K255">
        <f t="shared" si="6"/>
        <v>0</v>
      </c>
      <c r="L255">
        <f t="shared" si="7"/>
        <v>16.799999999999997</v>
      </c>
    </row>
    <row r="256" spans="1:12" x14ac:dyDescent="0.35">
      <c r="A256" t="s">
        <v>36</v>
      </c>
      <c r="B256" t="s">
        <v>24</v>
      </c>
      <c r="C256" t="s">
        <v>25</v>
      </c>
      <c r="D256" t="s">
        <v>13</v>
      </c>
      <c r="E256" t="s">
        <v>27</v>
      </c>
      <c r="F256" t="s">
        <v>19</v>
      </c>
      <c r="G256">
        <v>3</v>
      </c>
      <c r="H256">
        <v>3</v>
      </c>
      <c r="I256">
        <v>0</v>
      </c>
      <c r="J256">
        <v>0.8</v>
      </c>
      <c r="K256">
        <f t="shared" si="6"/>
        <v>0</v>
      </c>
      <c r="L256">
        <f t="shared" si="7"/>
        <v>2.4000000000000004</v>
      </c>
    </row>
    <row r="257" spans="1:12" x14ac:dyDescent="0.35">
      <c r="A257" t="s">
        <v>43</v>
      </c>
      <c r="B257" t="s">
        <v>41</v>
      </c>
      <c r="C257" t="s">
        <v>44</v>
      </c>
      <c r="D257" t="s">
        <v>26</v>
      </c>
      <c r="E257" t="s">
        <v>18</v>
      </c>
      <c r="F257" t="s">
        <v>15</v>
      </c>
      <c r="G257">
        <v>3</v>
      </c>
      <c r="H257">
        <v>3</v>
      </c>
      <c r="I257">
        <v>0</v>
      </c>
      <c r="J257">
        <v>2.2999999999999998</v>
      </c>
      <c r="K257">
        <f t="shared" si="6"/>
        <v>0</v>
      </c>
      <c r="L257">
        <f t="shared" si="7"/>
        <v>6.8999999999999995</v>
      </c>
    </row>
    <row r="258" spans="1:12" x14ac:dyDescent="0.35">
      <c r="A258" t="s">
        <v>43</v>
      </c>
      <c r="B258" t="s">
        <v>56</v>
      </c>
      <c r="C258" t="s">
        <v>62</v>
      </c>
      <c r="D258" t="s">
        <v>26</v>
      </c>
      <c r="E258" t="s">
        <v>27</v>
      </c>
      <c r="F258" t="s">
        <v>19</v>
      </c>
      <c r="G258">
        <v>5</v>
      </c>
      <c r="H258">
        <v>4</v>
      </c>
      <c r="I258">
        <v>1</v>
      </c>
      <c r="J258">
        <v>4</v>
      </c>
      <c r="K258">
        <f t="shared" si="6"/>
        <v>200</v>
      </c>
      <c r="L258">
        <f t="shared" si="7"/>
        <v>20</v>
      </c>
    </row>
    <row r="259" spans="1:12" x14ac:dyDescent="0.35">
      <c r="A259" t="s">
        <v>55</v>
      </c>
      <c r="B259" t="s">
        <v>37</v>
      </c>
      <c r="C259" t="s">
        <v>39</v>
      </c>
      <c r="D259" t="s">
        <v>32</v>
      </c>
      <c r="E259" t="s">
        <v>22</v>
      </c>
      <c r="F259" t="s">
        <v>19</v>
      </c>
      <c r="G259">
        <v>3</v>
      </c>
      <c r="H259">
        <v>3</v>
      </c>
      <c r="I259">
        <v>0</v>
      </c>
      <c r="J259">
        <v>3.3</v>
      </c>
      <c r="K259">
        <f t="shared" ref="K259:K322" si="8">IF(I259=0,0,IF(G259=0,0,(I259/G259)*1000))</f>
        <v>0</v>
      </c>
      <c r="L259">
        <f t="shared" ref="L259:L322" si="9">G259*J259</f>
        <v>9.8999999999999986</v>
      </c>
    </row>
    <row r="260" spans="1:12" x14ac:dyDescent="0.35">
      <c r="A260" t="s">
        <v>45</v>
      </c>
      <c r="B260" t="s">
        <v>34</v>
      </c>
      <c r="C260" t="s">
        <v>51</v>
      </c>
      <c r="D260" t="s">
        <v>40</v>
      </c>
      <c r="E260" t="s">
        <v>30</v>
      </c>
      <c r="F260" t="s">
        <v>19</v>
      </c>
      <c r="G260">
        <v>1</v>
      </c>
      <c r="H260">
        <v>1</v>
      </c>
      <c r="I260">
        <v>0</v>
      </c>
      <c r="J260">
        <v>2.5</v>
      </c>
      <c r="K260">
        <f t="shared" si="8"/>
        <v>0</v>
      </c>
      <c r="L260">
        <f t="shared" si="9"/>
        <v>2.5</v>
      </c>
    </row>
    <row r="261" spans="1:12" x14ac:dyDescent="0.35">
      <c r="A261" t="s">
        <v>50</v>
      </c>
      <c r="B261" t="s">
        <v>37</v>
      </c>
      <c r="C261" t="s">
        <v>39</v>
      </c>
      <c r="D261" t="s">
        <v>32</v>
      </c>
      <c r="E261" t="s">
        <v>14</v>
      </c>
      <c r="F261" t="s">
        <v>19</v>
      </c>
      <c r="G261">
        <v>6</v>
      </c>
      <c r="H261">
        <v>6</v>
      </c>
      <c r="I261">
        <v>0</v>
      </c>
      <c r="J261">
        <v>3.1</v>
      </c>
      <c r="K261">
        <f t="shared" si="8"/>
        <v>0</v>
      </c>
      <c r="L261">
        <f t="shared" si="9"/>
        <v>18.600000000000001</v>
      </c>
    </row>
    <row r="262" spans="1:12" x14ac:dyDescent="0.35">
      <c r="A262" t="s">
        <v>59</v>
      </c>
      <c r="B262" t="s">
        <v>37</v>
      </c>
      <c r="C262" t="s">
        <v>39</v>
      </c>
      <c r="D262" t="s">
        <v>26</v>
      </c>
      <c r="E262" t="s">
        <v>22</v>
      </c>
      <c r="F262" t="s">
        <v>15</v>
      </c>
      <c r="G262">
        <v>8</v>
      </c>
      <c r="H262">
        <v>8</v>
      </c>
      <c r="I262">
        <v>0</v>
      </c>
      <c r="J262">
        <v>4.3</v>
      </c>
      <c r="K262">
        <f t="shared" si="8"/>
        <v>0</v>
      </c>
      <c r="L262">
        <f t="shared" si="9"/>
        <v>34.4</v>
      </c>
    </row>
    <row r="263" spans="1:12" x14ac:dyDescent="0.35">
      <c r="A263" t="s">
        <v>20</v>
      </c>
      <c r="B263" t="s">
        <v>56</v>
      </c>
      <c r="C263" t="s">
        <v>62</v>
      </c>
      <c r="D263" t="s">
        <v>26</v>
      </c>
      <c r="E263" t="s">
        <v>27</v>
      </c>
      <c r="F263" t="s">
        <v>15</v>
      </c>
      <c r="G263">
        <v>5</v>
      </c>
      <c r="H263">
        <v>4</v>
      </c>
      <c r="I263">
        <v>0</v>
      </c>
      <c r="J263">
        <v>1.3</v>
      </c>
      <c r="K263">
        <f t="shared" si="8"/>
        <v>0</v>
      </c>
      <c r="L263">
        <f t="shared" si="9"/>
        <v>6.5</v>
      </c>
    </row>
    <row r="264" spans="1:12" x14ac:dyDescent="0.35">
      <c r="A264" t="s">
        <v>61</v>
      </c>
      <c r="B264" t="s">
        <v>37</v>
      </c>
      <c r="C264" t="s">
        <v>39</v>
      </c>
      <c r="D264" t="s">
        <v>13</v>
      </c>
      <c r="E264" t="s">
        <v>22</v>
      </c>
      <c r="F264" t="s">
        <v>15</v>
      </c>
      <c r="G264">
        <v>1</v>
      </c>
      <c r="H264">
        <v>1</v>
      </c>
      <c r="I264">
        <v>0</v>
      </c>
      <c r="J264">
        <v>2.4</v>
      </c>
      <c r="K264">
        <f t="shared" si="8"/>
        <v>0</v>
      </c>
      <c r="L264">
        <f t="shared" si="9"/>
        <v>2.4</v>
      </c>
    </row>
    <row r="265" spans="1:12" x14ac:dyDescent="0.35">
      <c r="A265" t="s">
        <v>33</v>
      </c>
      <c r="B265" t="s">
        <v>41</v>
      </c>
      <c r="C265" t="s">
        <v>42</v>
      </c>
      <c r="D265" t="s">
        <v>40</v>
      </c>
      <c r="E265" t="s">
        <v>22</v>
      </c>
      <c r="F265" t="s">
        <v>19</v>
      </c>
      <c r="G265">
        <v>5</v>
      </c>
      <c r="H265">
        <v>3</v>
      </c>
      <c r="I265">
        <v>0</v>
      </c>
      <c r="J265">
        <v>2.8</v>
      </c>
      <c r="K265">
        <f t="shared" si="8"/>
        <v>0</v>
      </c>
      <c r="L265">
        <f t="shared" si="9"/>
        <v>14</v>
      </c>
    </row>
    <row r="266" spans="1:12" x14ac:dyDescent="0.35">
      <c r="A266" t="s">
        <v>31</v>
      </c>
      <c r="B266" t="s">
        <v>41</v>
      </c>
      <c r="C266" t="s">
        <v>44</v>
      </c>
      <c r="D266" t="s">
        <v>32</v>
      </c>
      <c r="E266" t="s">
        <v>30</v>
      </c>
      <c r="F266" t="s">
        <v>19</v>
      </c>
      <c r="G266">
        <v>3</v>
      </c>
      <c r="H266">
        <v>3</v>
      </c>
      <c r="I266">
        <v>1</v>
      </c>
      <c r="J266">
        <v>2.6</v>
      </c>
      <c r="K266">
        <f t="shared" si="8"/>
        <v>333.33333333333331</v>
      </c>
      <c r="L266">
        <f t="shared" si="9"/>
        <v>7.8000000000000007</v>
      </c>
    </row>
    <row r="267" spans="1:12" x14ac:dyDescent="0.35">
      <c r="A267" t="s">
        <v>43</v>
      </c>
      <c r="B267" t="s">
        <v>41</v>
      </c>
      <c r="C267" t="s">
        <v>44</v>
      </c>
      <c r="D267" t="s">
        <v>22</v>
      </c>
      <c r="E267" t="s">
        <v>18</v>
      </c>
      <c r="F267" t="s">
        <v>15</v>
      </c>
      <c r="G267">
        <v>2</v>
      </c>
      <c r="H267">
        <v>2</v>
      </c>
      <c r="I267">
        <v>0</v>
      </c>
      <c r="J267">
        <v>2.9</v>
      </c>
      <c r="K267">
        <f t="shared" si="8"/>
        <v>0</v>
      </c>
      <c r="L267">
        <f t="shared" si="9"/>
        <v>5.8</v>
      </c>
    </row>
    <row r="268" spans="1:12" x14ac:dyDescent="0.35">
      <c r="A268" t="s">
        <v>59</v>
      </c>
      <c r="B268" t="s">
        <v>46</v>
      </c>
      <c r="C268" t="s">
        <v>54</v>
      </c>
      <c r="D268" t="s">
        <v>26</v>
      </c>
      <c r="E268" t="s">
        <v>30</v>
      </c>
      <c r="F268" t="s">
        <v>15</v>
      </c>
      <c r="G268">
        <v>5</v>
      </c>
      <c r="H268">
        <v>4</v>
      </c>
      <c r="I268">
        <v>0</v>
      </c>
      <c r="J268">
        <v>1.5</v>
      </c>
      <c r="K268">
        <f t="shared" si="8"/>
        <v>0</v>
      </c>
      <c r="L268">
        <f t="shared" si="9"/>
        <v>7.5</v>
      </c>
    </row>
    <row r="269" spans="1:12" x14ac:dyDescent="0.35">
      <c r="A269" t="s">
        <v>55</v>
      </c>
      <c r="B269" t="s">
        <v>24</v>
      </c>
      <c r="C269" t="s">
        <v>25</v>
      </c>
      <c r="D269" t="s">
        <v>26</v>
      </c>
      <c r="E269" t="s">
        <v>18</v>
      </c>
      <c r="F269" t="s">
        <v>19</v>
      </c>
      <c r="G269">
        <v>5</v>
      </c>
      <c r="H269">
        <v>4</v>
      </c>
      <c r="I269">
        <v>0</v>
      </c>
      <c r="J269">
        <v>1.5</v>
      </c>
      <c r="K269">
        <f t="shared" si="8"/>
        <v>0</v>
      </c>
      <c r="L269">
        <f t="shared" si="9"/>
        <v>7.5</v>
      </c>
    </row>
    <row r="270" spans="1:12" x14ac:dyDescent="0.35">
      <c r="A270" t="s">
        <v>31</v>
      </c>
      <c r="B270" t="s">
        <v>24</v>
      </c>
      <c r="C270" t="s">
        <v>25</v>
      </c>
      <c r="D270" t="s">
        <v>40</v>
      </c>
      <c r="E270" t="s">
        <v>14</v>
      </c>
      <c r="F270" t="s">
        <v>19</v>
      </c>
      <c r="G270">
        <v>3</v>
      </c>
      <c r="H270">
        <v>3</v>
      </c>
      <c r="I270">
        <v>0</v>
      </c>
      <c r="J270">
        <v>3.1</v>
      </c>
      <c r="K270">
        <f t="shared" si="8"/>
        <v>0</v>
      </c>
      <c r="L270">
        <f t="shared" si="9"/>
        <v>9.3000000000000007</v>
      </c>
    </row>
    <row r="271" spans="1:12" x14ac:dyDescent="0.35">
      <c r="A271" t="s">
        <v>36</v>
      </c>
      <c r="B271" t="s">
        <v>16</v>
      </c>
      <c r="C271" t="s">
        <v>60</v>
      </c>
      <c r="D271" t="s">
        <v>13</v>
      </c>
      <c r="E271" t="s">
        <v>27</v>
      </c>
      <c r="F271" t="s">
        <v>15</v>
      </c>
      <c r="G271">
        <v>5</v>
      </c>
      <c r="H271">
        <v>5</v>
      </c>
      <c r="I271">
        <v>2</v>
      </c>
      <c r="J271">
        <v>3.5</v>
      </c>
      <c r="K271">
        <f t="shared" si="8"/>
        <v>400</v>
      </c>
      <c r="L271">
        <f t="shared" si="9"/>
        <v>17.5</v>
      </c>
    </row>
    <row r="272" spans="1:12" x14ac:dyDescent="0.35">
      <c r="A272" t="s">
        <v>20</v>
      </c>
      <c r="B272" t="s">
        <v>37</v>
      </c>
      <c r="C272" t="s">
        <v>38</v>
      </c>
      <c r="D272" t="s">
        <v>40</v>
      </c>
      <c r="E272" t="s">
        <v>53</v>
      </c>
      <c r="F272" t="s">
        <v>19</v>
      </c>
      <c r="G272">
        <v>6</v>
      </c>
      <c r="H272">
        <v>6</v>
      </c>
      <c r="I272">
        <v>0</v>
      </c>
      <c r="J272">
        <v>3.3</v>
      </c>
      <c r="K272">
        <f t="shared" si="8"/>
        <v>0</v>
      </c>
      <c r="L272">
        <f t="shared" si="9"/>
        <v>19.799999999999997</v>
      </c>
    </row>
    <row r="273" spans="1:12" x14ac:dyDescent="0.35">
      <c r="A273" t="s">
        <v>10</v>
      </c>
      <c r="B273" t="s">
        <v>56</v>
      </c>
      <c r="C273" t="s">
        <v>57</v>
      </c>
      <c r="D273" t="s">
        <v>13</v>
      </c>
      <c r="E273" t="s">
        <v>22</v>
      </c>
      <c r="F273" t="s">
        <v>15</v>
      </c>
      <c r="G273">
        <v>4</v>
      </c>
      <c r="H273">
        <v>3</v>
      </c>
      <c r="I273">
        <v>0</v>
      </c>
      <c r="J273">
        <v>3.5</v>
      </c>
      <c r="K273">
        <f t="shared" si="8"/>
        <v>0</v>
      </c>
      <c r="L273">
        <f t="shared" si="9"/>
        <v>14</v>
      </c>
    </row>
    <row r="274" spans="1:12" x14ac:dyDescent="0.35">
      <c r="A274" t="s">
        <v>61</v>
      </c>
      <c r="B274" t="s">
        <v>46</v>
      </c>
      <c r="C274" t="s">
        <v>54</v>
      </c>
      <c r="D274" t="s">
        <v>13</v>
      </c>
      <c r="E274" t="s">
        <v>22</v>
      </c>
      <c r="F274" t="s">
        <v>19</v>
      </c>
      <c r="G274">
        <v>8</v>
      </c>
      <c r="H274">
        <v>8</v>
      </c>
      <c r="I274">
        <v>0</v>
      </c>
      <c r="J274">
        <v>2.4</v>
      </c>
      <c r="K274">
        <f t="shared" si="8"/>
        <v>0</v>
      </c>
      <c r="L274">
        <f t="shared" si="9"/>
        <v>19.2</v>
      </c>
    </row>
    <row r="275" spans="1:12" x14ac:dyDescent="0.35">
      <c r="A275" t="s">
        <v>10</v>
      </c>
      <c r="B275" t="s">
        <v>34</v>
      </c>
      <c r="C275" t="s">
        <v>51</v>
      </c>
      <c r="D275" t="s">
        <v>40</v>
      </c>
      <c r="E275" t="s">
        <v>53</v>
      </c>
      <c r="F275" t="s">
        <v>15</v>
      </c>
      <c r="G275">
        <v>10</v>
      </c>
      <c r="H275">
        <v>10</v>
      </c>
      <c r="I275">
        <v>1</v>
      </c>
      <c r="J275">
        <v>4.4000000000000004</v>
      </c>
      <c r="K275">
        <f t="shared" si="8"/>
        <v>100</v>
      </c>
      <c r="L275">
        <f t="shared" si="9"/>
        <v>44</v>
      </c>
    </row>
    <row r="276" spans="1:12" x14ac:dyDescent="0.35">
      <c r="A276" t="s">
        <v>10</v>
      </c>
      <c r="B276" t="s">
        <v>34</v>
      </c>
      <c r="C276" t="s">
        <v>35</v>
      </c>
      <c r="D276" t="s">
        <v>21</v>
      </c>
      <c r="E276" t="s">
        <v>27</v>
      </c>
      <c r="F276" t="s">
        <v>19</v>
      </c>
      <c r="G276">
        <v>6</v>
      </c>
      <c r="H276">
        <v>5</v>
      </c>
      <c r="I276">
        <v>1</v>
      </c>
      <c r="J276">
        <v>3</v>
      </c>
      <c r="K276">
        <f t="shared" si="8"/>
        <v>166.66666666666666</v>
      </c>
      <c r="L276">
        <f t="shared" si="9"/>
        <v>18</v>
      </c>
    </row>
    <row r="277" spans="1:12" x14ac:dyDescent="0.35">
      <c r="A277" t="s">
        <v>36</v>
      </c>
      <c r="B277" t="s">
        <v>28</v>
      </c>
      <c r="C277" t="s">
        <v>29</v>
      </c>
      <c r="D277" t="s">
        <v>26</v>
      </c>
      <c r="E277" t="s">
        <v>53</v>
      </c>
      <c r="F277" t="s">
        <v>19</v>
      </c>
      <c r="G277">
        <v>5</v>
      </c>
      <c r="H277">
        <v>4</v>
      </c>
      <c r="I277">
        <v>0</v>
      </c>
      <c r="J277">
        <v>2.6</v>
      </c>
      <c r="K277">
        <f t="shared" si="8"/>
        <v>0</v>
      </c>
      <c r="L277">
        <f t="shared" si="9"/>
        <v>13</v>
      </c>
    </row>
    <row r="278" spans="1:12" x14ac:dyDescent="0.35">
      <c r="A278" t="s">
        <v>10</v>
      </c>
      <c r="B278" t="s">
        <v>11</v>
      </c>
      <c r="C278" t="s">
        <v>52</v>
      </c>
      <c r="D278" t="s">
        <v>21</v>
      </c>
      <c r="E278" t="s">
        <v>18</v>
      </c>
      <c r="F278" t="s">
        <v>15</v>
      </c>
      <c r="G278">
        <v>2</v>
      </c>
      <c r="H278">
        <v>0</v>
      </c>
      <c r="I278">
        <v>0</v>
      </c>
      <c r="J278">
        <v>2.5</v>
      </c>
      <c r="K278">
        <f t="shared" si="8"/>
        <v>0</v>
      </c>
      <c r="L278">
        <f t="shared" si="9"/>
        <v>5</v>
      </c>
    </row>
    <row r="279" spans="1:12" x14ac:dyDescent="0.35">
      <c r="A279" t="s">
        <v>33</v>
      </c>
      <c r="B279" t="s">
        <v>11</v>
      </c>
      <c r="C279" t="s">
        <v>52</v>
      </c>
      <c r="D279" t="s">
        <v>40</v>
      </c>
      <c r="E279" t="s">
        <v>27</v>
      </c>
      <c r="F279" t="s">
        <v>15</v>
      </c>
      <c r="G279">
        <v>3</v>
      </c>
      <c r="H279">
        <v>3</v>
      </c>
      <c r="I279">
        <v>0</v>
      </c>
      <c r="J279">
        <v>3.9</v>
      </c>
      <c r="K279">
        <f t="shared" si="8"/>
        <v>0</v>
      </c>
      <c r="L279">
        <f t="shared" si="9"/>
        <v>11.7</v>
      </c>
    </row>
    <row r="280" spans="1:12" x14ac:dyDescent="0.35">
      <c r="A280" t="s">
        <v>43</v>
      </c>
      <c r="B280" t="s">
        <v>24</v>
      </c>
      <c r="C280" t="s">
        <v>64</v>
      </c>
      <c r="D280" t="s">
        <v>13</v>
      </c>
      <c r="E280" t="s">
        <v>53</v>
      </c>
      <c r="F280" t="s">
        <v>15</v>
      </c>
      <c r="G280">
        <v>7</v>
      </c>
      <c r="H280">
        <v>7</v>
      </c>
      <c r="I280">
        <v>0</v>
      </c>
      <c r="J280">
        <v>2.8</v>
      </c>
      <c r="K280">
        <f t="shared" si="8"/>
        <v>0</v>
      </c>
      <c r="L280">
        <f t="shared" si="9"/>
        <v>19.599999999999998</v>
      </c>
    </row>
    <row r="281" spans="1:12" x14ac:dyDescent="0.35">
      <c r="A281" t="s">
        <v>20</v>
      </c>
      <c r="B281" t="s">
        <v>48</v>
      </c>
      <c r="C281" t="s">
        <v>49</v>
      </c>
      <c r="D281" t="s">
        <v>22</v>
      </c>
      <c r="E281" t="s">
        <v>30</v>
      </c>
      <c r="F281" t="s">
        <v>15</v>
      </c>
      <c r="G281">
        <v>3</v>
      </c>
      <c r="H281">
        <v>2</v>
      </c>
      <c r="I281">
        <v>0</v>
      </c>
      <c r="J281">
        <v>2.5</v>
      </c>
      <c r="K281">
        <f t="shared" si="8"/>
        <v>0</v>
      </c>
      <c r="L281">
        <f t="shared" si="9"/>
        <v>7.5</v>
      </c>
    </row>
    <row r="282" spans="1:12" x14ac:dyDescent="0.35">
      <c r="A282" t="s">
        <v>10</v>
      </c>
      <c r="B282" t="s">
        <v>11</v>
      </c>
      <c r="C282" t="s">
        <v>12</v>
      </c>
      <c r="D282" t="s">
        <v>21</v>
      </c>
      <c r="E282" t="s">
        <v>53</v>
      </c>
      <c r="F282" t="s">
        <v>15</v>
      </c>
      <c r="G282">
        <v>4</v>
      </c>
      <c r="H282">
        <v>4</v>
      </c>
      <c r="I282">
        <v>0</v>
      </c>
      <c r="J282">
        <v>1.4</v>
      </c>
      <c r="K282">
        <f t="shared" si="8"/>
        <v>0</v>
      </c>
      <c r="L282">
        <f t="shared" si="9"/>
        <v>5.6</v>
      </c>
    </row>
    <row r="283" spans="1:12" x14ac:dyDescent="0.35">
      <c r="A283" t="s">
        <v>55</v>
      </c>
      <c r="B283" t="s">
        <v>34</v>
      </c>
      <c r="C283" t="s">
        <v>51</v>
      </c>
      <c r="D283" t="s">
        <v>22</v>
      </c>
      <c r="E283" t="s">
        <v>22</v>
      </c>
      <c r="F283" t="s">
        <v>15</v>
      </c>
      <c r="G283">
        <v>6</v>
      </c>
      <c r="H283">
        <v>6</v>
      </c>
      <c r="I283">
        <v>0</v>
      </c>
      <c r="J283">
        <v>2.2000000000000002</v>
      </c>
      <c r="K283">
        <f t="shared" si="8"/>
        <v>0</v>
      </c>
      <c r="L283">
        <f t="shared" si="9"/>
        <v>13.200000000000001</v>
      </c>
    </row>
    <row r="284" spans="1:12" x14ac:dyDescent="0.35">
      <c r="A284" t="s">
        <v>10</v>
      </c>
      <c r="B284" t="s">
        <v>28</v>
      </c>
      <c r="C284" t="s">
        <v>58</v>
      </c>
      <c r="D284" t="s">
        <v>26</v>
      </c>
      <c r="E284" t="s">
        <v>30</v>
      </c>
      <c r="F284" t="s">
        <v>19</v>
      </c>
      <c r="G284">
        <v>7</v>
      </c>
      <c r="H284">
        <v>7</v>
      </c>
      <c r="I284">
        <v>0</v>
      </c>
      <c r="J284">
        <v>2.4</v>
      </c>
      <c r="K284">
        <f t="shared" si="8"/>
        <v>0</v>
      </c>
      <c r="L284">
        <f t="shared" si="9"/>
        <v>16.8</v>
      </c>
    </row>
    <row r="285" spans="1:12" x14ac:dyDescent="0.35">
      <c r="A285" t="s">
        <v>33</v>
      </c>
      <c r="B285" t="s">
        <v>41</v>
      </c>
      <c r="C285" t="s">
        <v>44</v>
      </c>
      <c r="D285" t="s">
        <v>22</v>
      </c>
      <c r="E285" t="s">
        <v>14</v>
      </c>
      <c r="F285" t="s">
        <v>15</v>
      </c>
      <c r="G285">
        <v>7</v>
      </c>
      <c r="H285">
        <v>6</v>
      </c>
      <c r="I285">
        <v>0</v>
      </c>
      <c r="J285">
        <v>3.2</v>
      </c>
      <c r="K285">
        <f t="shared" si="8"/>
        <v>0</v>
      </c>
      <c r="L285">
        <f t="shared" si="9"/>
        <v>22.400000000000002</v>
      </c>
    </row>
    <row r="286" spans="1:12" x14ac:dyDescent="0.35">
      <c r="A286" t="s">
        <v>45</v>
      </c>
      <c r="B286" t="s">
        <v>46</v>
      </c>
      <c r="C286" t="s">
        <v>47</v>
      </c>
      <c r="D286" t="s">
        <v>26</v>
      </c>
      <c r="E286" t="s">
        <v>18</v>
      </c>
      <c r="F286" t="s">
        <v>15</v>
      </c>
      <c r="G286">
        <v>4</v>
      </c>
      <c r="H286">
        <v>3</v>
      </c>
      <c r="I286">
        <v>0</v>
      </c>
      <c r="J286">
        <v>3</v>
      </c>
      <c r="K286">
        <f t="shared" si="8"/>
        <v>0</v>
      </c>
      <c r="L286">
        <f t="shared" si="9"/>
        <v>12</v>
      </c>
    </row>
    <row r="287" spans="1:12" x14ac:dyDescent="0.35">
      <c r="A287" t="s">
        <v>20</v>
      </c>
      <c r="B287" t="s">
        <v>48</v>
      </c>
      <c r="C287" t="s">
        <v>63</v>
      </c>
      <c r="D287" t="s">
        <v>13</v>
      </c>
      <c r="E287" t="s">
        <v>22</v>
      </c>
      <c r="F287" t="s">
        <v>15</v>
      </c>
      <c r="G287">
        <v>3</v>
      </c>
      <c r="H287">
        <v>2</v>
      </c>
      <c r="I287">
        <v>0</v>
      </c>
      <c r="J287">
        <v>3</v>
      </c>
      <c r="K287">
        <f t="shared" si="8"/>
        <v>0</v>
      </c>
      <c r="L287">
        <f t="shared" si="9"/>
        <v>9</v>
      </c>
    </row>
    <row r="288" spans="1:12" x14ac:dyDescent="0.35">
      <c r="A288" t="s">
        <v>31</v>
      </c>
      <c r="B288" t="s">
        <v>37</v>
      </c>
      <c r="C288" t="s">
        <v>38</v>
      </c>
      <c r="D288" t="s">
        <v>13</v>
      </c>
      <c r="E288" t="s">
        <v>53</v>
      </c>
      <c r="F288" t="s">
        <v>19</v>
      </c>
      <c r="G288">
        <v>3</v>
      </c>
      <c r="H288">
        <v>3</v>
      </c>
      <c r="I288">
        <v>0</v>
      </c>
      <c r="J288">
        <v>2.5</v>
      </c>
      <c r="K288">
        <f t="shared" si="8"/>
        <v>0</v>
      </c>
      <c r="L288">
        <f t="shared" si="9"/>
        <v>7.5</v>
      </c>
    </row>
    <row r="289" spans="1:12" x14ac:dyDescent="0.35">
      <c r="A289" t="s">
        <v>55</v>
      </c>
      <c r="B289" t="s">
        <v>37</v>
      </c>
      <c r="C289" t="s">
        <v>38</v>
      </c>
      <c r="D289" t="s">
        <v>21</v>
      </c>
      <c r="E289" t="s">
        <v>22</v>
      </c>
      <c r="F289" t="s">
        <v>19</v>
      </c>
      <c r="G289">
        <v>7</v>
      </c>
      <c r="H289">
        <v>6</v>
      </c>
      <c r="I289">
        <v>0</v>
      </c>
      <c r="J289">
        <v>3.9</v>
      </c>
      <c r="K289">
        <f t="shared" si="8"/>
        <v>0</v>
      </c>
      <c r="L289">
        <f t="shared" si="9"/>
        <v>27.3</v>
      </c>
    </row>
    <row r="290" spans="1:12" x14ac:dyDescent="0.35">
      <c r="A290" t="s">
        <v>59</v>
      </c>
      <c r="B290" t="s">
        <v>24</v>
      </c>
      <c r="C290" t="s">
        <v>25</v>
      </c>
      <c r="D290" t="s">
        <v>21</v>
      </c>
      <c r="E290" t="s">
        <v>18</v>
      </c>
      <c r="F290" t="s">
        <v>15</v>
      </c>
      <c r="G290">
        <v>2</v>
      </c>
      <c r="H290">
        <v>2</v>
      </c>
      <c r="I290">
        <v>0</v>
      </c>
      <c r="J290">
        <v>3.2</v>
      </c>
      <c r="K290">
        <f t="shared" si="8"/>
        <v>0</v>
      </c>
      <c r="L290">
        <f t="shared" si="9"/>
        <v>6.4</v>
      </c>
    </row>
    <row r="291" spans="1:12" x14ac:dyDescent="0.35">
      <c r="A291" t="s">
        <v>61</v>
      </c>
      <c r="B291" t="s">
        <v>24</v>
      </c>
      <c r="C291" t="s">
        <v>64</v>
      </c>
      <c r="D291" t="s">
        <v>40</v>
      </c>
      <c r="E291" t="s">
        <v>53</v>
      </c>
      <c r="F291" t="s">
        <v>19</v>
      </c>
      <c r="G291">
        <v>7</v>
      </c>
      <c r="H291">
        <v>7</v>
      </c>
      <c r="I291">
        <v>2</v>
      </c>
      <c r="J291">
        <v>3.1</v>
      </c>
      <c r="K291">
        <f t="shared" si="8"/>
        <v>285.71428571428572</v>
      </c>
      <c r="L291">
        <f t="shared" si="9"/>
        <v>21.7</v>
      </c>
    </row>
    <row r="292" spans="1:12" x14ac:dyDescent="0.35">
      <c r="A292" t="s">
        <v>43</v>
      </c>
      <c r="B292" t="s">
        <v>16</v>
      </c>
      <c r="C292" t="s">
        <v>17</v>
      </c>
      <c r="D292" t="s">
        <v>26</v>
      </c>
      <c r="E292" t="s">
        <v>27</v>
      </c>
      <c r="F292" t="s">
        <v>15</v>
      </c>
      <c r="G292">
        <v>5</v>
      </c>
      <c r="H292">
        <v>5</v>
      </c>
      <c r="I292">
        <v>0</v>
      </c>
      <c r="J292">
        <v>4.2</v>
      </c>
      <c r="K292">
        <f t="shared" si="8"/>
        <v>0</v>
      </c>
      <c r="L292">
        <f t="shared" si="9"/>
        <v>21</v>
      </c>
    </row>
    <row r="293" spans="1:12" x14ac:dyDescent="0.35">
      <c r="A293" t="s">
        <v>20</v>
      </c>
      <c r="B293" t="s">
        <v>48</v>
      </c>
      <c r="C293" t="s">
        <v>63</v>
      </c>
      <c r="D293" t="s">
        <v>13</v>
      </c>
      <c r="E293" t="s">
        <v>14</v>
      </c>
      <c r="F293" t="s">
        <v>19</v>
      </c>
      <c r="G293">
        <v>7</v>
      </c>
      <c r="H293">
        <v>7</v>
      </c>
      <c r="I293">
        <v>0</v>
      </c>
      <c r="J293">
        <v>2.7</v>
      </c>
      <c r="K293">
        <f t="shared" si="8"/>
        <v>0</v>
      </c>
      <c r="L293">
        <f t="shared" si="9"/>
        <v>18.900000000000002</v>
      </c>
    </row>
    <row r="294" spans="1:12" x14ac:dyDescent="0.35">
      <c r="A294" t="s">
        <v>20</v>
      </c>
      <c r="B294" t="s">
        <v>41</v>
      </c>
      <c r="C294" t="s">
        <v>44</v>
      </c>
      <c r="D294" t="s">
        <v>26</v>
      </c>
      <c r="E294" t="s">
        <v>14</v>
      </c>
      <c r="F294" t="s">
        <v>19</v>
      </c>
      <c r="G294">
        <v>6</v>
      </c>
      <c r="H294">
        <v>4</v>
      </c>
      <c r="I294">
        <v>0</v>
      </c>
      <c r="J294">
        <v>2.5</v>
      </c>
      <c r="K294">
        <f t="shared" si="8"/>
        <v>0</v>
      </c>
      <c r="L294">
        <f t="shared" si="9"/>
        <v>15</v>
      </c>
    </row>
    <row r="295" spans="1:12" x14ac:dyDescent="0.35">
      <c r="A295" t="s">
        <v>10</v>
      </c>
      <c r="B295" t="s">
        <v>48</v>
      </c>
      <c r="C295" t="s">
        <v>49</v>
      </c>
      <c r="D295" t="s">
        <v>40</v>
      </c>
      <c r="E295" t="s">
        <v>22</v>
      </c>
      <c r="F295" t="s">
        <v>19</v>
      </c>
      <c r="G295">
        <v>4</v>
      </c>
      <c r="H295">
        <v>4</v>
      </c>
      <c r="I295">
        <v>0</v>
      </c>
      <c r="J295">
        <v>2.8</v>
      </c>
      <c r="K295">
        <f t="shared" si="8"/>
        <v>0</v>
      </c>
      <c r="L295">
        <f t="shared" si="9"/>
        <v>11.2</v>
      </c>
    </row>
    <row r="296" spans="1:12" x14ac:dyDescent="0.35">
      <c r="A296" t="s">
        <v>50</v>
      </c>
      <c r="B296" t="s">
        <v>56</v>
      </c>
      <c r="C296" t="s">
        <v>62</v>
      </c>
      <c r="D296" t="s">
        <v>21</v>
      </c>
      <c r="E296" t="s">
        <v>18</v>
      </c>
      <c r="F296" t="s">
        <v>15</v>
      </c>
      <c r="G296">
        <v>1</v>
      </c>
      <c r="H296">
        <v>1</v>
      </c>
      <c r="I296">
        <v>0</v>
      </c>
      <c r="J296">
        <v>3.8</v>
      </c>
      <c r="K296">
        <f t="shared" si="8"/>
        <v>0</v>
      </c>
      <c r="L296">
        <f t="shared" si="9"/>
        <v>3.8</v>
      </c>
    </row>
    <row r="297" spans="1:12" x14ac:dyDescent="0.35">
      <c r="A297" t="s">
        <v>50</v>
      </c>
      <c r="B297" t="s">
        <v>37</v>
      </c>
      <c r="C297" t="s">
        <v>38</v>
      </c>
      <c r="D297" t="s">
        <v>40</v>
      </c>
      <c r="E297" t="s">
        <v>22</v>
      </c>
      <c r="F297" t="s">
        <v>15</v>
      </c>
      <c r="G297">
        <v>1</v>
      </c>
      <c r="H297">
        <v>1</v>
      </c>
      <c r="I297">
        <v>1</v>
      </c>
      <c r="J297">
        <v>0.6</v>
      </c>
      <c r="K297">
        <f t="shared" si="8"/>
        <v>1000</v>
      </c>
      <c r="L297">
        <f t="shared" si="9"/>
        <v>0.6</v>
      </c>
    </row>
    <row r="298" spans="1:12" x14ac:dyDescent="0.35">
      <c r="A298" t="s">
        <v>50</v>
      </c>
      <c r="B298" t="s">
        <v>46</v>
      </c>
      <c r="C298" t="s">
        <v>54</v>
      </c>
      <c r="D298" t="s">
        <v>22</v>
      </c>
      <c r="E298" t="s">
        <v>14</v>
      </c>
      <c r="F298" t="s">
        <v>19</v>
      </c>
      <c r="G298">
        <v>7</v>
      </c>
      <c r="H298">
        <v>7</v>
      </c>
      <c r="I298">
        <v>1</v>
      </c>
      <c r="J298">
        <v>2.8</v>
      </c>
      <c r="K298">
        <f t="shared" si="8"/>
        <v>142.85714285714286</v>
      </c>
      <c r="L298">
        <f t="shared" si="9"/>
        <v>19.599999999999998</v>
      </c>
    </row>
    <row r="299" spans="1:12" x14ac:dyDescent="0.35">
      <c r="A299" t="s">
        <v>33</v>
      </c>
      <c r="B299" t="s">
        <v>24</v>
      </c>
      <c r="C299" t="s">
        <v>25</v>
      </c>
      <c r="D299" t="s">
        <v>13</v>
      </c>
      <c r="E299" t="s">
        <v>53</v>
      </c>
      <c r="F299" t="s">
        <v>15</v>
      </c>
      <c r="G299">
        <v>1</v>
      </c>
      <c r="H299">
        <v>1</v>
      </c>
      <c r="I299">
        <v>0</v>
      </c>
      <c r="J299">
        <v>3.2</v>
      </c>
      <c r="K299">
        <f t="shared" si="8"/>
        <v>0</v>
      </c>
      <c r="L299">
        <f t="shared" si="9"/>
        <v>3.2</v>
      </c>
    </row>
    <row r="300" spans="1:12" x14ac:dyDescent="0.35">
      <c r="A300" t="s">
        <v>33</v>
      </c>
      <c r="B300" t="s">
        <v>16</v>
      </c>
      <c r="C300" t="s">
        <v>17</v>
      </c>
      <c r="D300" t="s">
        <v>13</v>
      </c>
      <c r="E300" t="s">
        <v>18</v>
      </c>
      <c r="F300" t="s">
        <v>19</v>
      </c>
      <c r="G300">
        <v>3</v>
      </c>
      <c r="H300">
        <v>3</v>
      </c>
      <c r="I300">
        <v>0</v>
      </c>
      <c r="J300">
        <v>3.7</v>
      </c>
      <c r="K300">
        <f t="shared" si="8"/>
        <v>0</v>
      </c>
      <c r="L300">
        <f t="shared" si="9"/>
        <v>11.100000000000001</v>
      </c>
    </row>
    <row r="301" spans="1:12" x14ac:dyDescent="0.35">
      <c r="A301" t="s">
        <v>55</v>
      </c>
      <c r="B301" t="s">
        <v>46</v>
      </c>
      <c r="C301" t="s">
        <v>47</v>
      </c>
      <c r="D301" t="s">
        <v>22</v>
      </c>
      <c r="E301" t="s">
        <v>22</v>
      </c>
      <c r="F301" t="s">
        <v>19</v>
      </c>
      <c r="G301">
        <v>3</v>
      </c>
      <c r="H301">
        <v>3</v>
      </c>
      <c r="I301">
        <v>0</v>
      </c>
      <c r="J301">
        <v>3.7</v>
      </c>
      <c r="K301">
        <f t="shared" si="8"/>
        <v>0</v>
      </c>
      <c r="L301">
        <f t="shared" si="9"/>
        <v>11.100000000000001</v>
      </c>
    </row>
    <row r="302" spans="1:12" x14ac:dyDescent="0.35">
      <c r="A302" t="s">
        <v>45</v>
      </c>
      <c r="B302" t="s">
        <v>37</v>
      </c>
      <c r="C302" t="s">
        <v>39</v>
      </c>
      <c r="D302" t="s">
        <v>21</v>
      </c>
      <c r="E302" t="s">
        <v>27</v>
      </c>
      <c r="F302" t="s">
        <v>19</v>
      </c>
      <c r="G302">
        <v>8</v>
      </c>
      <c r="H302">
        <v>5</v>
      </c>
      <c r="I302">
        <v>0</v>
      </c>
      <c r="J302">
        <v>1.7</v>
      </c>
      <c r="K302">
        <f t="shared" si="8"/>
        <v>0</v>
      </c>
      <c r="L302">
        <f t="shared" si="9"/>
        <v>13.6</v>
      </c>
    </row>
    <row r="303" spans="1:12" x14ac:dyDescent="0.35">
      <c r="A303" t="s">
        <v>61</v>
      </c>
      <c r="B303" t="s">
        <v>24</v>
      </c>
      <c r="C303" t="s">
        <v>64</v>
      </c>
      <c r="D303" t="s">
        <v>13</v>
      </c>
      <c r="E303" t="s">
        <v>14</v>
      </c>
      <c r="F303" t="s">
        <v>15</v>
      </c>
      <c r="G303">
        <v>5</v>
      </c>
      <c r="H303">
        <v>4</v>
      </c>
      <c r="I303">
        <v>0</v>
      </c>
      <c r="J303">
        <v>2.4</v>
      </c>
      <c r="K303">
        <f t="shared" si="8"/>
        <v>0</v>
      </c>
      <c r="L303">
        <f t="shared" si="9"/>
        <v>12</v>
      </c>
    </row>
    <row r="304" spans="1:12" x14ac:dyDescent="0.35">
      <c r="A304" t="s">
        <v>45</v>
      </c>
      <c r="B304" t="s">
        <v>48</v>
      </c>
      <c r="C304" t="s">
        <v>49</v>
      </c>
      <c r="D304" t="s">
        <v>22</v>
      </c>
      <c r="E304" t="s">
        <v>18</v>
      </c>
      <c r="F304" t="s">
        <v>19</v>
      </c>
      <c r="G304">
        <v>5</v>
      </c>
      <c r="H304">
        <v>5</v>
      </c>
      <c r="I304">
        <v>1</v>
      </c>
      <c r="J304">
        <v>2.7</v>
      </c>
      <c r="K304">
        <f t="shared" si="8"/>
        <v>200</v>
      </c>
      <c r="L304">
        <f t="shared" si="9"/>
        <v>13.5</v>
      </c>
    </row>
    <row r="305" spans="1:12" x14ac:dyDescent="0.35">
      <c r="A305" t="s">
        <v>43</v>
      </c>
      <c r="B305" t="s">
        <v>48</v>
      </c>
      <c r="C305" t="s">
        <v>63</v>
      </c>
      <c r="D305" t="s">
        <v>22</v>
      </c>
      <c r="E305" t="s">
        <v>14</v>
      </c>
      <c r="F305" t="s">
        <v>15</v>
      </c>
      <c r="G305">
        <v>1</v>
      </c>
      <c r="H305">
        <v>1</v>
      </c>
      <c r="I305">
        <v>0</v>
      </c>
      <c r="J305">
        <v>3.2</v>
      </c>
      <c r="K305">
        <f t="shared" si="8"/>
        <v>0</v>
      </c>
      <c r="L305">
        <f t="shared" si="9"/>
        <v>3.2</v>
      </c>
    </row>
    <row r="306" spans="1:12" x14ac:dyDescent="0.35">
      <c r="A306" t="s">
        <v>10</v>
      </c>
      <c r="B306" t="s">
        <v>46</v>
      </c>
      <c r="C306" t="s">
        <v>54</v>
      </c>
      <c r="D306" t="s">
        <v>22</v>
      </c>
      <c r="E306" t="s">
        <v>27</v>
      </c>
      <c r="F306" t="s">
        <v>15</v>
      </c>
      <c r="G306">
        <v>5</v>
      </c>
      <c r="H306">
        <v>5</v>
      </c>
      <c r="I306">
        <v>0</v>
      </c>
      <c r="J306">
        <v>2.8</v>
      </c>
      <c r="K306">
        <f t="shared" si="8"/>
        <v>0</v>
      </c>
      <c r="L306">
        <f t="shared" si="9"/>
        <v>14</v>
      </c>
    </row>
    <row r="307" spans="1:12" x14ac:dyDescent="0.35">
      <c r="A307" t="s">
        <v>55</v>
      </c>
      <c r="B307" t="s">
        <v>37</v>
      </c>
      <c r="C307" t="s">
        <v>39</v>
      </c>
      <c r="D307" t="s">
        <v>40</v>
      </c>
      <c r="E307" t="s">
        <v>22</v>
      </c>
      <c r="F307" t="s">
        <v>15</v>
      </c>
      <c r="G307">
        <v>3</v>
      </c>
      <c r="H307">
        <v>3</v>
      </c>
      <c r="I307">
        <v>0</v>
      </c>
      <c r="J307">
        <v>4.4000000000000004</v>
      </c>
      <c r="K307">
        <f t="shared" si="8"/>
        <v>0</v>
      </c>
      <c r="L307">
        <f t="shared" si="9"/>
        <v>13.200000000000001</v>
      </c>
    </row>
    <row r="308" spans="1:12" x14ac:dyDescent="0.35">
      <c r="A308" t="s">
        <v>23</v>
      </c>
      <c r="B308" t="s">
        <v>16</v>
      </c>
      <c r="C308" t="s">
        <v>60</v>
      </c>
      <c r="D308" t="s">
        <v>21</v>
      </c>
      <c r="E308" t="s">
        <v>22</v>
      </c>
      <c r="F308" t="s">
        <v>15</v>
      </c>
      <c r="G308">
        <v>6</v>
      </c>
      <c r="H308">
        <v>6</v>
      </c>
      <c r="I308">
        <v>1</v>
      </c>
      <c r="J308">
        <v>3</v>
      </c>
      <c r="K308">
        <f t="shared" si="8"/>
        <v>166.66666666666666</v>
      </c>
      <c r="L308">
        <f t="shared" si="9"/>
        <v>18</v>
      </c>
    </row>
    <row r="309" spans="1:12" x14ac:dyDescent="0.35">
      <c r="A309" t="s">
        <v>50</v>
      </c>
      <c r="B309" t="s">
        <v>16</v>
      </c>
      <c r="C309" t="s">
        <v>17</v>
      </c>
      <c r="D309" t="s">
        <v>21</v>
      </c>
      <c r="E309" t="s">
        <v>30</v>
      </c>
      <c r="F309" t="s">
        <v>15</v>
      </c>
      <c r="G309">
        <v>3</v>
      </c>
      <c r="H309">
        <v>3</v>
      </c>
      <c r="I309">
        <v>1</v>
      </c>
      <c r="J309">
        <v>3.3</v>
      </c>
      <c r="K309">
        <f t="shared" si="8"/>
        <v>333.33333333333331</v>
      </c>
      <c r="L309">
        <f t="shared" si="9"/>
        <v>9.8999999999999986</v>
      </c>
    </row>
    <row r="310" spans="1:12" x14ac:dyDescent="0.35">
      <c r="A310" t="s">
        <v>20</v>
      </c>
      <c r="B310" t="s">
        <v>11</v>
      </c>
      <c r="C310" t="s">
        <v>12</v>
      </c>
      <c r="D310" t="s">
        <v>21</v>
      </c>
      <c r="E310" t="s">
        <v>18</v>
      </c>
      <c r="F310" t="s">
        <v>19</v>
      </c>
      <c r="G310">
        <v>9</v>
      </c>
      <c r="H310">
        <v>8</v>
      </c>
      <c r="I310">
        <v>0</v>
      </c>
      <c r="J310">
        <v>4.4000000000000004</v>
      </c>
      <c r="K310">
        <f t="shared" si="8"/>
        <v>0</v>
      </c>
      <c r="L310">
        <f t="shared" si="9"/>
        <v>39.6</v>
      </c>
    </row>
    <row r="311" spans="1:12" x14ac:dyDescent="0.35">
      <c r="A311" t="s">
        <v>45</v>
      </c>
      <c r="B311" t="s">
        <v>48</v>
      </c>
      <c r="C311" t="s">
        <v>49</v>
      </c>
      <c r="D311" t="s">
        <v>32</v>
      </c>
      <c r="E311" t="s">
        <v>18</v>
      </c>
      <c r="F311" t="s">
        <v>19</v>
      </c>
      <c r="G311">
        <v>4</v>
      </c>
      <c r="H311">
        <v>4</v>
      </c>
      <c r="I311">
        <v>0</v>
      </c>
      <c r="J311">
        <v>4.2</v>
      </c>
      <c r="K311">
        <f t="shared" si="8"/>
        <v>0</v>
      </c>
      <c r="L311">
        <f t="shared" si="9"/>
        <v>16.8</v>
      </c>
    </row>
    <row r="312" spans="1:12" x14ac:dyDescent="0.35">
      <c r="A312" t="s">
        <v>31</v>
      </c>
      <c r="B312" t="s">
        <v>28</v>
      </c>
      <c r="C312" t="s">
        <v>58</v>
      </c>
      <c r="D312" t="s">
        <v>32</v>
      </c>
      <c r="E312" t="s">
        <v>18</v>
      </c>
      <c r="F312" t="s">
        <v>15</v>
      </c>
      <c r="G312">
        <v>6</v>
      </c>
      <c r="H312">
        <v>6</v>
      </c>
      <c r="I312">
        <v>0</v>
      </c>
      <c r="J312">
        <v>3</v>
      </c>
      <c r="K312">
        <f t="shared" si="8"/>
        <v>0</v>
      </c>
      <c r="L312">
        <f t="shared" si="9"/>
        <v>18</v>
      </c>
    </row>
    <row r="313" spans="1:12" x14ac:dyDescent="0.35">
      <c r="A313" t="s">
        <v>59</v>
      </c>
      <c r="B313" t="s">
        <v>34</v>
      </c>
      <c r="C313" t="s">
        <v>35</v>
      </c>
      <c r="D313" t="s">
        <v>13</v>
      </c>
      <c r="E313" t="s">
        <v>14</v>
      </c>
      <c r="F313" t="s">
        <v>19</v>
      </c>
      <c r="G313">
        <v>6</v>
      </c>
      <c r="H313">
        <v>5</v>
      </c>
      <c r="I313">
        <v>0</v>
      </c>
      <c r="J313">
        <v>2.5</v>
      </c>
      <c r="K313">
        <f t="shared" si="8"/>
        <v>0</v>
      </c>
      <c r="L313">
        <f t="shared" si="9"/>
        <v>15</v>
      </c>
    </row>
    <row r="314" spans="1:12" x14ac:dyDescent="0.35">
      <c r="A314" t="s">
        <v>59</v>
      </c>
      <c r="B314" t="s">
        <v>34</v>
      </c>
      <c r="C314" t="s">
        <v>35</v>
      </c>
      <c r="D314" t="s">
        <v>26</v>
      </c>
      <c r="E314" t="s">
        <v>30</v>
      </c>
      <c r="F314" t="s">
        <v>15</v>
      </c>
      <c r="G314">
        <v>8</v>
      </c>
      <c r="H314">
        <v>8</v>
      </c>
      <c r="I314">
        <v>0</v>
      </c>
      <c r="J314">
        <v>2.2999999999999998</v>
      </c>
      <c r="K314">
        <f t="shared" si="8"/>
        <v>0</v>
      </c>
      <c r="L314">
        <f t="shared" si="9"/>
        <v>18.399999999999999</v>
      </c>
    </row>
    <row r="315" spans="1:12" x14ac:dyDescent="0.35">
      <c r="A315" t="s">
        <v>23</v>
      </c>
      <c r="B315" t="s">
        <v>11</v>
      </c>
      <c r="C315" t="s">
        <v>52</v>
      </c>
      <c r="D315" t="s">
        <v>13</v>
      </c>
      <c r="E315" t="s">
        <v>18</v>
      </c>
      <c r="F315" t="s">
        <v>15</v>
      </c>
      <c r="G315">
        <v>4</v>
      </c>
      <c r="H315">
        <v>4</v>
      </c>
      <c r="I315">
        <v>0</v>
      </c>
      <c r="J315">
        <v>2.4</v>
      </c>
      <c r="K315">
        <f t="shared" si="8"/>
        <v>0</v>
      </c>
      <c r="L315">
        <f t="shared" si="9"/>
        <v>9.6</v>
      </c>
    </row>
    <row r="316" spans="1:12" x14ac:dyDescent="0.35">
      <c r="A316" t="s">
        <v>36</v>
      </c>
      <c r="B316" t="s">
        <v>48</v>
      </c>
      <c r="C316" t="s">
        <v>49</v>
      </c>
      <c r="D316" t="s">
        <v>40</v>
      </c>
      <c r="E316" t="s">
        <v>27</v>
      </c>
      <c r="F316" t="s">
        <v>15</v>
      </c>
      <c r="G316">
        <v>8</v>
      </c>
      <c r="H316">
        <v>8</v>
      </c>
      <c r="I316">
        <v>1</v>
      </c>
      <c r="J316">
        <v>4.4000000000000004</v>
      </c>
      <c r="K316">
        <f t="shared" si="8"/>
        <v>125</v>
      </c>
      <c r="L316">
        <f t="shared" si="9"/>
        <v>35.200000000000003</v>
      </c>
    </row>
    <row r="317" spans="1:12" x14ac:dyDescent="0.35">
      <c r="A317" t="s">
        <v>55</v>
      </c>
      <c r="B317" t="s">
        <v>34</v>
      </c>
      <c r="C317" t="s">
        <v>51</v>
      </c>
      <c r="D317" t="s">
        <v>32</v>
      </c>
      <c r="E317" t="s">
        <v>18</v>
      </c>
      <c r="F317" t="s">
        <v>15</v>
      </c>
      <c r="G317">
        <v>4</v>
      </c>
      <c r="H317">
        <v>4</v>
      </c>
      <c r="I317">
        <v>1</v>
      </c>
      <c r="J317">
        <v>2.6</v>
      </c>
      <c r="K317">
        <f t="shared" si="8"/>
        <v>250</v>
      </c>
      <c r="L317">
        <f t="shared" si="9"/>
        <v>10.4</v>
      </c>
    </row>
    <row r="318" spans="1:12" x14ac:dyDescent="0.35">
      <c r="A318" t="s">
        <v>50</v>
      </c>
      <c r="B318" t="s">
        <v>56</v>
      </c>
      <c r="C318" t="s">
        <v>62</v>
      </c>
      <c r="D318" t="s">
        <v>13</v>
      </c>
      <c r="E318" t="s">
        <v>30</v>
      </c>
      <c r="F318" t="s">
        <v>15</v>
      </c>
      <c r="G318">
        <v>2</v>
      </c>
      <c r="H318">
        <v>1</v>
      </c>
      <c r="I318">
        <v>0</v>
      </c>
      <c r="J318">
        <v>4.3</v>
      </c>
      <c r="K318">
        <f t="shared" si="8"/>
        <v>0</v>
      </c>
      <c r="L318">
        <f t="shared" si="9"/>
        <v>8.6</v>
      </c>
    </row>
    <row r="319" spans="1:12" x14ac:dyDescent="0.35">
      <c r="A319" t="s">
        <v>20</v>
      </c>
      <c r="B319" t="s">
        <v>28</v>
      </c>
      <c r="C319" t="s">
        <v>58</v>
      </c>
      <c r="D319" t="s">
        <v>13</v>
      </c>
      <c r="E319" t="s">
        <v>53</v>
      </c>
      <c r="F319" t="s">
        <v>15</v>
      </c>
      <c r="G319">
        <v>8</v>
      </c>
      <c r="H319">
        <v>8</v>
      </c>
      <c r="I319">
        <v>0</v>
      </c>
      <c r="J319">
        <v>2.6</v>
      </c>
      <c r="K319">
        <f t="shared" si="8"/>
        <v>0</v>
      </c>
      <c r="L319">
        <f t="shared" si="9"/>
        <v>20.8</v>
      </c>
    </row>
    <row r="320" spans="1:12" x14ac:dyDescent="0.35">
      <c r="A320" t="s">
        <v>23</v>
      </c>
      <c r="B320" t="s">
        <v>24</v>
      </c>
      <c r="C320" t="s">
        <v>25</v>
      </c>
      <c r="D320" t="s">
        <v>22</v>
      </c>
      <c r="E320" t="s">
        <v>53</v>
      </c>
      <c r="F320" t="s">
        <v>15</v>
      </c>
      <c r="G320">
        <v>2</v>
      </c>
      <c r="H320">
        <v>2</v>
      </c>
      <c r="I320">
        <v>0</v>
      </c>
      <c r="J320">
        <v>2.2999999999999998</v>
      </c>
      <c r="K320">
        <f t="shared" si="8"/>
        <v>0</v>
      </c>
      <c r="L320">
        <f t="shared" si="9"/>
        <v>4.5999999999999996</v>
      </c>
    </row>
    <row r="321" spans="1:12" x14ac:dyDescent="0.35">
      <c r="A321" t="s">
        <v>61</v>
      </c>
      <c r="B321" t="s">
        <v>28</v>
      </c>
      <c r="C321" t="s">
        <v>58</v>
      </c>
      <c r="D321" t="s">
        <v>21</v>
      </c>
      <c r="E321" t="s">
        <v>53</v>
      </c>
      <c r="F321" t="s">
        <v>19</v>
      </c>
      <c r="G321">
        <v>2</v>
      </c>
      <c r="H321">
        <v>2</v>
      </c>
      <c r="I321">
        <v>1</v>
      </c>
      <c r="J321">
        <v>2</v>
      </c>
      <c r="K321">
        <f t="shared" si="8"/>
        <v>500</v>
      </c>
      <c r="L321">
        <f t="shared" si="9"/>
        <v>4</v>
      </c>
    </row>
    <row r="322" spans="1:12" x14ac:dyDescent="0.35">
      <c r="A322" t="s">
        <v>20</v>
      </c>
      <c r="B322" t="s">
        <v>56</v>
      </c>
      <c r="C322" t="s">
        <v>57</v>
      </c>
      <c r="D322" t="s">
        <v>26</v>
      </c>
      <c r="E322" t="s">
        <v>14</v>
      </c>
      <c r="F322" t="s">
        <v>15</v>
      </c>
      <c r="G322">
        <v>6</v>
      </c>
      <c r="H322">
        <v>5</v>
      </c>
      <c r="I322">
        <v>1</v>
      </c>
      <c r="J322">
        <v>2.5</v>
      </c>
      <c r="K322">
        <f t="shared" si="8"/>
        <v>166.66666666666666</v>
      </c>
      <c r="L322">
        <f t="shared" si="9"/>
        <v>15</v>
      </c>
    </row>
    <row r="323" spans="1:12" x14ac:dyDescent="0.35">
      <c r="A323" t="s">
        <v>10</v>
      </c>
      <c r="B323" t="s">
        <v>37</v>
      </c>
      <c r="C323" t="s">
        <v>39</v>
      </c>
      <c r="D323" t="s">
        <v>40</v>
      </c>
      <c r="E323" t="s">
        <v>27</v>
      </c>
      <c r="F323" t="s">
        <v>15</v>
      </c>
      <c r="G323">
        <v>7</v>
      </c>
      <c r="H323">
        <v>6</v>
      </c>
      <c r="I323">
        <v>1</v>
      </c>
      <c r="J323">
        <v>1.9</v>
      </c>
      <c r="K323">
        <f t="shared" ref="K323:K386" si="10">IF(I323=0,0,IF(G323=0,0,(I323/G323)*1000))</f>
        <v>142.85714285714286</v>
      </c>
      <c r="L323">
        <f t="shared" ref="L323:L386" si="11">G323*J323</f>
        <v>13.299999999999999</v>
      </c>
    </row>
    <row r="324" spans="1:12" x14ac:dyDescent="0.35">
      <c r="A324" t="s">
        <v>43</v>
      </c>
      <c r="B324" t="s">
        <v>11</v>
      </c>
      <c r="C324" t="s">
        <v>12</v>
      </c>
      <c r="D324" t="s">
        <v>21</v>
      </c>
      <c r="E324" t="s">
        <v>18</v>
      </c>
      <c r="F324" t="s">
        <v>15</v>
      </c>
      <c r="G324">
        <v>4</v>
      </c>
      <c r="H324">
        <v>4</v>
      </c>
      <c r="I324">
        <v>0</v>
      </c>
      <c r="J324">
        <v>4.0999999999999996</v>
      </c>
      <c r="K324">
        <f t="shared" si="10"/>
        <v>0</v>
      </c>
      <c r="L324">
        <f t="shared" si="11"/>
        <v>16.399999999999999</v>
      </c>
    </row>
    <row r="325" spans="1:12" x14ac:dyDescent="0.35">
      <c r="A325" t="s">
        <v>33</v>
      </c>
      <c r="B325" t="s">
        <v>56</v>
      </c>
      <c r="C325" t="s">
        <v>57</v>
      </c>
      <c r="D325" t="s">
        <v>40</v>
      </c>
      <c r="E325" t="s">
        <v>22</v>
      </c>
      <c r="F325" t="s">
        <v>15</v>
      </c>
      <c r="G325">
        <v>6</v>
      </c>
      <c r="H325">
        <v>5</v>
      </c>
      <c r="I325">
        <v>0</v>
      </c>
      <c r="J325">
        <v>2</v>
      </c>
      <c r="K325">
        <f t="shared" si="10"/>
        <v>0</v>
      </c>
      <c r="L325">
        <f t="shared" si="11"/>
        <v>12</v>
      </c>
    </row>
    <row r="326" spans="1:12" x14ac:dyDescent="0.35">
      <c r="A326" t="s">
        <v>55</v>
      </c>
      <c r="B326" t="s">
        <v>24</v>
      </c>
      <c r="C326" t="s">
        <v>25</v>
      </c>
      <c r="D326" t="s">
        <v>32</v>
      </c>
      <c r="E326" t="s">
        <v>27</v>
      </c>
      <c r="F326" t="s">
        <v>19</v>
      </c>
      <c r="G326">
        <v>8</v>
      </c>
      <c r="H326">
        <v>8</v>
      </c>
      <c r="I326">
        <v>2</v>
      </c>
      <c r="J326">
        <v>3.4</v>
      </c>
      <c r="K326">
        <f t="shared" si="10"/>
        <v>250</v>
      </c>
      <c r="L326">
        <f t="shared" si="11"/>
        <v>27.2</v>
      </c>
    </row>
    <row r="327" spans="1:12" x14ac:dyDescent="0.35">
      <c r="A327" t="s">
        <v>59</v>
      </c>
      <c r="B327" t="s">
        <v>24</v>
      </c>
      <c r="C327" t="s">
        <v>64</v>
      </c>
      <c r="D327" t="s">
        <v>22</v>
      </c>
      <c r="E327" t="s">
        <v>53</v>
      </c>
      <c r="F327" t="s">
        <v>19</v>
      </c>
      <c r="G327">
        <v>8</v>
      </c>
      <c r="H327">
        <v>8</v>
      </c>
      <c r="I327">
        <v>1</v>
      </c>
      <c r="J327">
        <v>3.8</v>
      </c>
      <c r="K327">
        <f t="shared" si="10"/>
        <v>125</v>
      </c>
      <c r="L327">
        <f t="shared" si="11"/>
        <v>30.4</v>
      </c>
    </row>
    <row r="328" spans="1:12" x14ac:dyDescent="0.35">
      <c r="A328" t="s">
        <v>61</v>
      </c>
      <c r="B328" t="s">
        <v>46</v>
      </c>
      <c r="C328" t="s">
        <v>47</v>
      </c>
      <c r="D328" t="s">
        <v>26</v>
      </c>
      <c r="E328" t="s">
        <v>18</v>
      </c>
      <c r="F328" t="s">
        <v>15</v>
      </c>
      <c r="G328">
        <v>3</v>
      </c>
      <c r="H328">
        <v>3</v>
      </c>
      <c r="I328">
        <v>0</v>
      </c>
      <c r="J328">
        <v>3.2</v>
      </c>
      <c r="K328">
        <f t="shared" si="10"/>
        <v>0</v>
      </c>
      <c r="L328">
        <f t="shared" si="11"/>
        <v>9.6000000000000014</v>
      </c>
    </row>
    <row r="329" spans="1:12" x14ac:dyDescent="0.35">
      <c r="A329" t="s">
        <v>50</v>
      </c>
      <c r="B329" t="s">
        <v>46</v>
      </c>
      <c r="C329" t="s">
        <v>47</v>
      </c>
      <c r="D329" t="s">
        <v>26</v>
      </c>
      <c r="E329" t="s">
        <v>53</v>
      </c>
      <c r="F329" t="s">
        <v>15</v>
      </c>
      <c r="G329">
        <v>5</v>
      </c>
      <c r="H329">
        <v>4</v>
      </c>
      <c r="I329">
        <v>0</v>
      </c>
      <c r="J329">
        <v>4.3</v>
      </c>
      <c r="K329">
        <f t="shared" si="10"/>
        <v>0</v>
      </c>
      <c r="L329">
        <f t="shared" si="11"/>
        <v>21.5</v>
      </c>
    </row>
    <row r="330" spans="1:12" x14ac:dyDescent="0.35">
      <c r="A330" t="s">
        <v>59</v>
      </c>
      <c r="B330" t="s">
        <v>24</v>
      </c>
      <c r="C330" t="s">
        <v>25</v>
      </c>
      <c r="D330" t="s">
        <v>22</v>
      </c>
      <c r="E330" t="s">
        <v>53</v>
      </c>
      <c r="F330" t="s">
        <v>15</v>
      </c>
      <c r="G330">
        <v>4</v>
      </c>
      <c r="H330">
        <v>4</v>
      </c>
      <c r="I330">
        <v>1</v>
      </c>
      <c r="J330">
        <v>4.0999999999999996</v>
      </c>
      <c r="K330">
        <f t="shared" si="10"/>
        <v>250</v>
      </c>
      <c r="L330">
        <f t="shared" si="11"/>
        <v>16.399999999999999</v>
      </c>
    </row>
    <row r="331" spans="1:12" x14ac:dyDescent="0.35">
      <c r="A331" t="s">
        <v>10</v>
      </c>
      <c r="B331" t="s">
        <v>16</v>
      </c>
      <c r="C331" t="s">
        <v>17</v>
      </c>
      <c r="D331" t="s">
        <v>22</v>
      </c>
      <c r="E331" t="s">
        <v>53</v>
      </c>
      <c r="F331" t="s">
        <v>15</v>
      </c>
      <c r="G331">
        <v>5</v>
      </c>
      <c r="H331">
        <v>4</v>
      </c>
      <c r="I331">
        <v>0</v>
      </c>
      <c r="J331">
        <v>3.6</v>
      </c>
      <c r="K331">
        <f t="shared" si="10"/>
        <v>0</v>
      </c>
      <c r="L331">
        <f t="shared" si="11"/>
        <v>18</v>
      </c>
    </row>
    <row r="332" spans="1:12" x14ac:dyDescent="0.35">
      <c r="A332" t="s">
        <v>31</v>
      </c>
      <c r="B332" t="s">
        <v>48</v>
      </c>
      <c r="C332" t="s">
        <v>63</v>
      </c>
      <c r="D332" t="s">
        <v>21</v>
      </c>
      <c r="E332" t="s">
        <v>18</v>
      </c>
      <c r="F332" t="s">
        <v>15</v>
      </c>
      <c r="G332">
        <v>5</v>
      </c>
      <c r="H332">
        <v>4</v>
      </c>
      <c r="I332">
        <v>0</v>
      </c>
      <c r="J332">
        <v>2.5</v>
      </c>
      <c r="K332">
        <f t="shared" si="10"/>
        <v>0</v>
      </c>
      <c r="L332">
        <f t="shared" si="11"/>
        <v>12.5</v>
      </c>
    </row>
    <row r="333" spans="1:12" x14ac:dyDescent="0.35">
      <c r="A333" t="s">
        <v>45</v>
      </c>
      <c r="B333" t="s">
        <v>34</v>
      </c>
      <c r="C333" t="s">
        <v>35</v>
      </c>
      <c r="D333" t="s">
        <v>13</v>
      </c>
      <c r="E333" t="s">
        <v>27</v>
      </c>
      <c r="F333" t="s">
        <v>19</v>
      </c>
      <c r="G333">
        <v>3</v>
      </c>
      <c r="H333">
        <v>2</v>
      </c>
      <c r="I333">
        <v>0</v>
      </c>
      <c r="J333">
        <v>1.3</v>
      </c>
      <c r="K333">
        <f t="shared" si="10"/>
        <v>0</v>
      </c>
      <c r="L333">
        <f t="shared" si="11"/>
        <v>3.9000000000000004</v>
      </c>
    </row>
    <row r="334" spans="1:12" x14ac:dyDescent="0.35">
      <c r="A334" t="s">
        <v>59</v>
      </c>
      <c r="B334" t="s">
        <v>48</v>
      </c>
      <c r="C334" t="s">
        <v>49</v>
      </c>
      <c r="D334" t="s">
        <v>21</v>
      </c>
      <c r="E334" t="s">
        <v>27</v>
      </c>
      <c r="F334" t="s">
        <v>15</v>
      </c>
      <c r="G334">
        <v>5</v>
      </c>
      <c r="H334">
        <v>5</v>
      </c>
      <c r="I334">
        <v>0</v>
      </c>
      <c r="J334">
        <v>3.3</v>
      </c>
      <c r="K334">
        <f t="shared" si="10"/>
        <v>0</v>
      </c>
      <c r="L334">
        <f t="shared" si="11"/>
        <v>16.5</v>
      </c>
    </row>
    <row r="335" spans="1:12" x14ac:dyDescent="0.35">
      <c r="A335" t="s">
        <v>59</v>
      </c>
      <c r="B335" t="s">
        <v>56</v>
      </c>
      <c r="C335" t="s">
        <v>62</v>
      </c>
      <c r="D335" t="s">
        <v>13</v>
      </c>
      <c r="E335" t="s">
        <v>53</v>
      </c>
      <c r="F335" t="s">
        <v>19</v>
      </c>
      <c r="G335">
        <v>2</v>
      </c>
      <c r="H335">
        <v>1</v>
      </c>
      <c r="I335">
        <v>0</v>
      </c>
      <c r="J335">
        <v>3</v>
      </c>
      <c r="K335">
        <f t="shared" si="10"/>
        <v>0</v>
      </c>
      <c r="L335">
        <f t="shared" si="11"/>
        <v>6</v>
      </c>
    </row>
    <row r="336" spans="1:12" x14ac:dyDescent="0.35">
      <c r="A336" t="s">
        <v>23</v>
      </c>
      <c r="B336" t="s">
        <v>16</v>
      </c>
      <c r="C336" t="s">
        <v>60</v>
      </c>
      <c r="D336" t="s">
        <v>21</v>
      </c>
      <c r="E336" t="s">
        <v>27</v>
      </c>
      <c r="F336" t="s">
        <v>15</v>
      </c>
      <c r="G336">
        <v>6</v>
      </c>
      <c r="H336">
        <v>6</v>
      </c>
      <c r="I336">
        <v>0</v>
      </c>
      <c r="J336">
        <v>2.1</v>
      </c>
      <c r="K336">
        <f t="shared" si="10"/>
        <v>0</v>
      </c>
      <c r="L336">
        <f t="shared" si="11"/>
        <v>12.600000000000001</v>
      </c>
    </row>
    <row r="337" spans="1:12" x14ac:dyDescent="0.35">
      <c r="A337" t="s">
        <v>20</v>
      </c>
      <c r="B337" t="s">
        <v>46</v>
      </c>
      <c r="C337" t="s">
        <v>47</v>
      </c>
      <c r="D337" t="s">
        <v>40</v>
      </c>
      <c r="E337" t="s">
        <v>22</v>
      </c>
      <c r="F337" t="s">
        <v>15</v>
      </c>
      <c r="G337">
        <v>4</v>
      </c>
      <c r="H337">
        <v>2</v>
      </c>
      <c r="I337">
        <v>0</v>
      </c>
      <c r="J337">
        <v>2</v>
      </c>
      <c r="K337">
        <f t="shared" si="10"/>
        <v>0</v>
      </c>
      <c r="L337">
        <f t="shared" si="11"/>
        <v>8</v>
      </c>
    </row>
    <row r="338" spans="1:12" x14ac:dyDescent="0.35">
      <c r="A338" t="s">
        <v>43</v>
      </c>
      <c r="B338" t="s">
        <v>46</v>
      </c>
      <c r="C338" t="s">
        <v>54</v>
      </c>
      <c r="D338" t="s">
        <v>32</v>
      </c>
      <c r="E338" t="s">
        <v>18</v>
      </c>
      <c r="F338" t="s">
        <v>15</v>
      </c>
      <c r="G338">
        <v>4</v>
      </c>
      <c r="H338">
        <v>4</v>
      </c>
      <c r="I338">
        <v>1</v>
      </c>
      <c r="J338">
        <v>3.8</v>
      </c>
      <c r="K338">
        <f t="shared" si="10"/>
        <v>250</v>
      </c>
      <c r="L338">
        <f t="shared" si="11"/>
        <v>15.2</v>
      </c>
    </row>
    <row r="339" spans="1:12" x14ac:dyDescent="0.35">
      <c r="A339" t="s">
        <v>20</v>
      </c>
      <c r="B339" t="s">
        <v>41</v>
      </c>
      <c r="C339" t="s">
        <v>44</v>
      </c>
      <c r="D339" t="s">
        <v>26</v>
      </c>
      <c r="E339" t="s">
        <v>14</v>
      </c>
      <c r="F339" t="s">
        <v>19</v>
      </c>
      <c r="G339">
        <v>7</v>
      </c>
      <c r="H339">
        <v>7</v>
      </c>
      <c r="I339">
        <v>1</v>
      </c>
      <c r="J339">
        <v>1.9</v>
      </c>
      <c r="K339">
        <f t="shared" si="10"/>
        <v>142.85714285714286</v>
      </c>
      <c r="L339">
        <f t="shared" si="11"/>
        <v>13.299999999999999</v>
      </c>
    </row>
    <row r="340" spans="1:12" x14ac:dyDescent="0.35">
      <c r="A340" t="s">
        <v>45</v>
      </c>
      <c r="B340" t="s">
        <v>56</v>
      </c>
      <c r="C340" t="s">
        <v>62</v>
      </c>
      <c r="D340" t="s">
        <v>21</v>
      </c>
      <c r="E340" t="s">
        <v>22</v>
      </c>
      <c r="F340" t="s">
        <v>19</v>
      </c>
      <c r="G340">
        <v>7</v>
      </c>
      <c r="H340">
        <v>6</v>
      </c>
      <c r="I340">
        <v>0</v>
      </c>
      <c r="J340">
        <v>3.6</v>
      </c>
      <c r="K340">
        <f t="shared" si="10"/>
        <v>0</v>
      </c>
      <c r="L340">
        <f t="shared" si="11"/>
        <v>25.2</v>
      </c>
    </row>
    <row r="341" spans="1:12" x14ac:dyDescent="0.35">
      <c r="A341" t="s">
        <v>10</v>
      </c>
      <c r="B341" t="s">
        <v>34</v>
      </c>
      <c r="C341" t="s">
        <v>51</v>
      </c>
      <c r="D341" t="s">
        <v>40</v>
      </c>
      <c r="E341" t="s">
        <v>53</v>
      </c>
      <c r="F341" t="s">
        <v>19</v>
      </c>
      <c r="G341">
        <v>5</v>
      </c>
      <c r="H341">
        <v>5</v>
      </c>
      <c r="I341">
        <v>0</v>
      </c>
      <c r="J341">
        <v>2.9</v>
      </c>
      <c r="K341">
        <f t="shared" si="10"/>
        <v>0</v>
      </c>
      <c r="L341">
        <f t="shared" si="11"/>
        <v>14.5</v>
      </c>
    </row>
    <row r="342" spans="1:12" x14ac:dyDescent="0.35">
      <c r="A342" t="s">
        <v>55</v>
      </c>
      <c r="B342" t="s">
        <v>24</v>
      </c>
      <c r="C342" t="s">
        <v>25</v>
      </c>
      <c r="D342" t="s">
        <v>40</v>
      </c>
      <c r="E342" t="s">
        <v>22</v>
      </c>
      <c r="F342" t="s">
        <v>15</v>
      </c>
      <c r="G342">
        <v>5</v>
      </c>
      <c r="H342">
        <v>4</v>
      </c>
      <c r="I342">
        <v>0</v>
      </c>
      <c r="J342">
        <v>4.7</v>
      </c>
      <c r="K342">
        <f t="shared" si="10"/>
        <v>0</v>
      </c>
      <c r="L342">
        <f t="shared" si="11"/>
        <v>23.5</v>
      </c>
    </row>
    <row r="343" spans="1:12" x14ac:dyDescent="0.35">
      <c r="A343" t="s">
        <v>59</v>
      </c>
      <c r="B343" t="s">
        <v>16</v>
      </c>
      <c r="C343" t="s">
        <v>17</v>
      </c>
      <c r="D343" t="s">
        <v>13</v>
      </c>
      <c r="E343" t="s">
        <v>53</v>
      </c>
      <c r="F343" t="s">
        <v>15</v>
      </c>
      <c r="G343">
        <v>4</v>
      </c>
      <c r="H343">
        <v>3</v>
      </c>
      <c r="I343">
        <v>0</v>
      </c>
      <c r="J343">
        <v>4.4000000000000004</v>
      </c>
      <c r="K343">
        <f t="shared" si="10"/>
        <v>0</v>
      </c>
      <c r="L343">
        <f t="shared" si="11"/>
        <v>17.600000000000001</v>
      </c>
    </row>
    <row r="344" spans="1:12" x14ac:dyDescent="0.35">
      <c r="A344" t="s">
        <v>33</v>
      </c>
      <c r="B344" t="s">
        <v>24</v>
      </c>
      <c r="C344" t="s">
        <v>64</v>
      </c>
      <c r="D344" t="s">
        <v>13</v>
      </c>
      <c r="E344" t="s">
        <v>27</v>
      </c>
      <c r="F344" t="s">
        <v>15</v>
      </c>
      <c r="G344">
        <v>1</v>
      </c>
      <c r="H344">
        <v>1</v>
      </c>
      <c r="I344">
        <v>0</v>
      </c>
      <c r="J344">
        <v>4.7</v>
      </c>
      <c r="K344">
        <f t="shared" si="10"/>
        <v>0</v>
      </c>
      <c r="L344">
        <f t="shared" si="11"/>
        <v>4.7</v>
      </c>
    </row>
    <row r="345" spans="1:12" x14ac:dyDescent="0.35">
      <c r="A345" t="s">
        <v>50</v>
      </c>
      <c r="B345" t="s">
        <v>41</v>
      </c>
      <c r="C345" t="s">
        <v>42</v>
      </c>
      <c r="D345" t="s">
        <v>13</v>
      </c>
      <c r="E345" t="s">
        <v>53</v>
      </c>
      <c r="F345" t="s">
        <v>19</v>
      </c>
      <c r="G345">
        <v>9</v>
      </c>
      <c r="H345">
        <v>8</v>
      </c>
      <c r="I345">
        <v>1</v>
      </c>
      <c r="J345">
        <v>2.7</v>
      </c>
      <c r="K345">
        <f t="shared" si="10"/>
        <v>111.1111111111111</v>
      </c>
      <c r="L345">
        <f t="shared" si="11"/>
        <v>24.3</v>
      </c>
    </row>
    <row r="346" spans="1:12" x14ac:dyDescent="0.35">
      <c r="A346" t="s">
        <v>45</v>
      </c>
      <c r="B346" t="s">
        <v>11</v>
      </c>
      <c r="C346" t="s">
        <v>12</v>
      </c>
      <c r="D346" t="s">
        <v>40</v>
      </c>
      <c r="E346" t="s">
        <v>53</v>
      </c>
      <c r="F346" t="s">
        <v>19</v>
      </c>
      <c r="G346">
        <v>5</v>
      </c>
      <c r="H346">
        <v>5</v>
      </c>
      <c r="I346">
        <v>0</v>
      </c>
      <c r="J346">
        <v>3.8</v>
      </c>
      <c r="K346">
        <f t="shared" si="10"/>
        <v>0</v>
      </c>
      <c r="L346">
        <f t="shared" si="11"/>
        <v>19</v>
      </c>
    </row>
    <row r="347" spans="1:12" x14ac:dyDescent="0.35">
      <c r="A347" t="s">
        <v>33</v>
      </c>
      <c r="B347" t="s">
        <v>46</v>
      </c>
      <c r="C347" t="s">
        <v>47</v>
      </c>
      <c r="D347" t="s">
        <v>26</v>
      </c>
      <c r="E347" t="s">
        <v>27</v>
      </c>
      <c r="F347" t="s">
        <v>19</v>
      </c>
      <c r="G347">
        <v>7</v>
      </c>
      <c r="H347">
        <v>6</v>
      </c>
      <c r="I347">
        <v>1</v>
      </c>
      <c r="J347">
        <v>2.7</v>
      </c>
      <c r="K347">
        <f t="shared" si="10"/>
        <v>142.85714285714286</v>
      </c>
      <c r="L347">
        <f t="shared" si="11"/>
        <v>18.900000000000002</v>
      </c>
    </row>
    <row r="348" spans="1:12" x14ac:dyDescent="0.35">
      <c r="A348" t="s">
        <v>43</v>
      </c>
      <c r="B348" t="s">
        <v>24</v>
      </c>
      <c r="C348" t="s">
        <v>25</v>
      </c>
      <c r="D348" t="s">
        <v>21</v>
      </c>
      <c r="E348" t="s">
        <v>30</v>
      </c>
      <c r="F348" t="s">
        <v>19</v>
      </c>
      <c r="G348">
        <v>4</v>
      </c>
      <c r="H348">
        <v>4</v>
      </c>
      <c r="I348">
        <v>0</v>
      </c>
      <c r="J348">
        <v>3</v>
      </c>
      <c r="K348">
        <f t="shared" si="10"/>
        <v>0</v>
      </c>
      <c r="L348">
        <f t="shared" si="11"/>
        <v>12</v>
      </c>
    </row>
    <row r="349" spans="1:12" x14ac:dyDescent="0.35">
      <c r="A349" t="s">
        <v>33</v>
      </c>
      <c r="B349" t="s">
        <v>24</v>
      </c>
      <c r="C349" t="s">
        <v>25</v>
      </c>
      <c r="D349" t="s">
        <v>13</v>
      </c>
      <c r="E349" t="s">
        <v>22</v>
      </c>
      <c r="F349" t="s">
        <v>15</v>
      </c>
      <c r="G349">
        <v>5</v>
      </c>
      <c r="H349">
        <v>5</v>
      </c>
      <c r="I349">
        <v>0</v>
      </c>
      <c r="J349">
        <v>2.2999999999999998</v>
      </c>
      <c r="K349">
        <f t="shared" si="10"/>
        <v>0</v>
      </c>
      <c r="L349">
        <f t="shared" si="11"/>
        <v>11.5</v>
      </c>
    </row>
    <row r="350" spans="1:12" x14ac:dyDescent="0.35">
      <c r="A350" t="s">
        <v>10</v>
      </c>
      <c r="B350" t="s">
        <v>34</v>
      </c>
      <c r="C350" t="s">
        <v>51</v>
      </c>
      <c r="D350" t="s">
        <v>40</v>
      </c>
      <c r="E350" t="s">
        <v>53</v>
      </c>
      <c r="F350" t="s">
        <v>15</v>
      </c>
      <c r="G350">
        <v>4</v>
      </c>
      <c r="H350">
        <v>3</v>
      </c>
      <c r="I350">
        <v>0</v>
      </c>
      <c r="J350">
        <v>2</v>
      </c>
      <c r="K350">
        <f t="shared" si="10"/>
        <v>0</v>
      </c>
      <c r="L350">
        <f t="shared" si="11"/>
        <v>8</v>
      </c>
    </row>
    <row r="351" spans="1:12" x14ac:dyDescent="0.35">
      <c r="A351" t="s">
        <v>45</v>
      </c>
      <c r="B351" t="s">
        <v>11</v>
      </c>
      <c r="C351" t="s">
        <v>12</v>
      </c>
      <c r="D351" t="s">
        <v>40</v>
      </c>
      <c r="E351" t="s">
        <v>27</v>
      </c>
      <c r="F351" t="s">
        <v>15</v>
      </c>
      <c r="G351">
        <v>6</v>
      </c>
      <c r="H351">
        <v>6</v>
      </c>
      <c r="I351">
        <v>1</v>
      </c>
      <c r="J351">
        <v>1.9</v>
      </c>
      <c r="K351">
        <f t="shared" si="10"/>
        <v>166.66666666666666</v>
      </c>
      <c r="L351">
        <f t="shared" si="11"/>
        <v>11.399999999999999</v>
      </c>
    </row>
    <row r="352" spans="1:12" x14ac:dyDescent="0.35">
      <c r="A352" t="s">
        <v>20</v>
      </c>
      <c r="B352" t="s">
        <v>41</v>
      </c>
      <c r="C352" t="s">
        <v>42</v>
      </c>
      <c r="D352" t="s">
        <v>22</v>
      </c>
      <c r="E352" t="s">
        <v>53</v>
      </c>
      <c r="F352" t="s">
        <v>19</v>
      </c>
      <c r="G352">
        <v>6</v>
      </c>
      <c r="H352">
        <v>6</v>
      </c>
      <c r="I352">
        <v>0</v>
      </c>
      <c r="J352">
        <v>1.6</v>
      </c>
      <c r="K352">
        <f t="shared" si="10"/>
        <v>0</v>
      </c>
      <c r="L352">
        <f t="shared" si="11"/>
        <v>9.6000000000000014</v>
      </c>
    </row>
    <row r="353" spans="1:12" x14ac:dyDescent="0.35">
      <c r="A353" t="s">
        <v>50</v>
      </c>
      <c r="B353" t="s">
        <v>46</v>
      </c>
      <c r="C353" t="s">
        <v>47</v>
      </c>
      <c r="D353" t="s">
        <v>22</v>
      </c>
      <c r="E353" t="s">
        <v>22</v>
      </c>
      <c r="F353" t="s">
        <v>15</v>
      </c>
      <c r="G353">
        <v>9</v>
      </c>
      <c r="H353">
        <v>8</v>
      </c>
      <c r="I353">
        <v>0</v>
      </c>
      <c r="J353">
        <v>3</v>
      </c>
      <c r="K353">
        <f t="shared" si="10"/>
        <v>0</v>
      </c>
      <c r="L353">
        <f t="shared" si="11"/>
        <v>27</v>
      </c>
    </row>
    <row r="354" spans="1:12" x14ac:dyDescent="0.35">
      <c r="A354" t="s">
        <v>10</v>
      </c>
      <c r="B354" t="s">
        <v>37</v>
      </c>
      <c r="C354" t="s">
        <v>38</v>
      </c>
      <c r="D354" t="s">
        <v>32</v>
      </c>
      <c r="E354" t="s">
        <v>22</v>
      </c>
      <c r="F354" t="s">
        <v>15</v>
      </c>
      <c r="G354">
        <v>2</v>
      </c>
      <c r="H354">
        <v>2</v>
      </c>
      <c r="I354">
        <v>0</v>
      </c>
      <c r="J354">
        <v>1.8</v>
      </c>
      <c r="K354">
        <f t="shared" si="10"/>
        <v>0</v>
      </c>
      <c r="L354">
        <f t="shared" si="11"/>
        <v>3.6</v>
      </c>
    </row>
    <row r="355" spans="1:12" x14ac:dyDescent="0.35">
      <c r="A355" t="s">
        <v>55</v>
      </c>
      <c r="B355" t="s">
        <v>11</v>
      </c>
      <c r="C355" t="s">
        <v>52</v>
      </c>
      <c r="D355" t="s">
        <v>26</v>
      </c>
      <c r="E355" t="s">
        <v>30</v>
      </c>
      <c r="F355" t="s">
        <v>19</v>
      </c>
      <c r="G355">
        <v>1</v>
      </c>
      <c r="H355">
        <v>1</v>
      </c>
      <c r="I355">
        <v>0</v>
      </c>
      <c r="J355">
        <v>3.1</v>
      </c>
      <c r="K355">
        <f t="shared" si="10"/>
        <v>0</v>
      </c>
      <c r="L355">
        <f t="shared" si="11"/>
        <v>3.1</v>
      </c>
    </row>
    <row r="356" spans="1:12" x14ac:dyDescent="0.35">
      <c r="A356" t="s">
        <v>45</v>
      </c>
      <c r="B356" t="s">
        <v>56</v>
      </c>
      <c r="C356" t="s">
        <v>57</v>
      </c>
      <c r="D356" t="s">
        <v>22</v>
      </c>
      <c r="E356" t="s">
        <v>22</v>
      </c>
      <c r="F356" t="s">
        <v>15</v>
      </c>
      <c r="G356">
        <v>3</v>
      </c>
      <c r="H356">
        <v>3</v>
      </c>
      <c r="I356">
        <v>0</v>
      </c>
      <c r="J356">
        <v>1.6</v>
      </c>
      <c r="K356">
        <f t="shared" si="10"/>
        <v>0</v>
      </c>
      <c r="L356">
        <f t="shared" si="11"/>
        <v>4.8000000000000007</v>
      </c>
    </row>
    <row r="357" spans="1:12" x14ac:dyDescent="0.35">
      <c r="A357" t="s">
        <v>55</v>
      </c>
      <c r="B357" t="s">
        <v>37</v>
      </c>
      <c r="C357" t="s">
        <v>39</v>
      </c>
      <c r="D357" t="s">
        <v>40</v>
      </c>
      <c r="E357" t="s">
        <v>22</v>
      </c>
      <c r="F357" t="s">
        <v>15</v>
      </c>
      <c r="G357">
        <v>7</v>
      </c>
      <c r="H357">
        <v>6</v>
      </c>
      <c r="I357">
        <v>0</v>
      </c>
      <c r="J357">
        <v>2.4</v>
      </c>
      <c r="K357">
        <f t="shared" si="10"/>
        <v>0</v>
      </c>
      <c r="L357">
        <f t="shared" si="11"/>
        <v>16.8</v>
      </c>
    </row>
    <row r="358" spans="1:12" x14ac:dyDescent="0.35">
      <c r="A358" t="s">
        <v>55</v>
      </c>
      <c r="B358" t="s">
        <v>46</v>
      </c>
      <c r="C358" t="s">
        <v>54</v>
      </c>
      <c r="D358" t="s">
        <v>22</v>
      </c>
      <c r="E358" t="s">
        <v>14</v>
      </c>
      <c r="F358" t="s">
        <v>15</v>
      </c>
      <c r="G358">
        <v>6</v>
      </c>
      <c r="H358">
        <v>6</v>
      </c>
      <c r="I358">
        <v>0</v>
      </c>
      <c r="J358">
        <v>3.4</v>
      </c>
      <c r="K358">
        <f t="shared" si="10"/>
        <v>0</v>
      </c>
      <c r="L358">
        <f t="shared" si="11"/>
        <v>20.399999999999999</v>
      </c>
    </row>
    <row r="359" spans="1:12" x14ac:dyDescent="0.35">
      <c r="A359" t="s">
        <v>33</v>
      </c>
      <c r="B359" t="s">
        <v>56</v>
      </c>
      <c r="C359" t="s">
        <v>62</v>
      </c>
      <c r="D359" t="s">
        <v>26</v>
      </c>
      <c r="E359" t="s">
        <v>18</v>
      </c>
      <c r="F359" t="s">
        <v>15</v>
      </c>
      <c r="G359">
        <v>5</v>
      </c>
      <c r="H359">
        <v>5</v>
      </c>
      <c r="I359">
        <v>1</v>
      </c>
      <c r="J359">
        <v>2.2000000000000002</v>
      </c>
      <c r="K359">
        <f t="shared" si="10"/>
        <v>200</v>
      </c>
      <c r="L359">
        <f t="shared" si="11"/>
        <v>11</v>
      </c>
    </row>
    <row r="360" spans="1:12" x14ac:dyDescent="0.35">
      <c r="A360" t="s">
        <v>20</v>
      </c>
      <c r="B360" t="s">
        <v>48</v>
      </c>
      <c r="C360" t="s">
        <v>49</v>
      </c>
      <c r="D360" t="s">
        <v>40</v>
      </c>
      <c r="E360" t="s">
        <v>53</v>
      </c>
      <c r="F360" t="s">
        <v>19</v>
      </c>
      <c r="G360">
        <v>5</v>
      </c>
      <c r="H360">
        <v>5</v>
      </c>
      <c r="I360">
        <v>0</v>
      </c>
      <c r="J360">
        <v>4.2</v>
      </c>
      <c r="K360">
        <f t="shared" si="10"/>
        <v>0</v>
      </c>
      <c r="L360">
        <f t="shared" si="11"/>
        <v>21</v>
      </c>
    </row>
    <row r="361" spans="1:12" x14ac:dyDescent="0.35">
      <c r="A361" t="s">
        <v>36</v>
      </c>
      <c r="B361" t="s">
        <v>56</v>
      </c>
      <c r="C361" t="s">
        <v>62</v>
      </c>
      <c r="D361" t="s">
        <v>13</v>
      </c>
      <c r="E361" t="s">
        <v>30</v>
      </c>
      <c r="F361" t="s">
        <v>15</v>
      </c>
      <c r="G361">
        <v>7</v>
      </c>
      <c r="H361">
        <v>5</v>
      </c>
      <c r="I361">
        <v>0</v>
      </c>
      <c r="J361">
        <v>3.1</v>
      </c>
      <c r="K361">
        <f t="shared" si="10"/>
        <v>0</v>
      </c>
      <c r="L361">
        <f t="shared" si="11"/>
        <v>21.7</v>
      </c>
    </row>
    <row r="362" spans="1:12" x14ac:dyDescent="0.35">
      <c r="A362" t="s">
        <v>59</v>
      </c>
      <c r="B362" t="s">
        <v>28</v>
      </c>
      <c r="C362" t="s">
        <v>58</v>
      </c>
      <c r="D362" t="s">
        <v>13</v>
      </c>
      <c r="E362" t="s">
        <v>14</v>
      </c>
      <c r="F362" t="s">
        <v>19</v>
      </c>
      <c r="G362">
        <v>4</v>
      </c>
      <c r="H362">
        <v>4</v>
      </c>
      <c r="I362">
        <v>1</v>
      </c>
      <c r="J362">
        <v>3.8</v>
      </c>
      <c r="K362">
        <f t="shared" si="10"/>
        <v>250</v>
      </c>
      <c r="L362">
        <f t="shared" si="11"/>
        <v>15.2</v>
      </c>
    </row>
    <row r="363" spans="1:12" x14ac:dyDescent="0.35">
      <c r="A363" t="s">
        <v>45</v>
      </c>
      <c r="B363" t="s">
        <v>56</v>
      </c>
      <c r="C363" t="s">
        <v>62</v>
      </c>
      <c r="D363" t="s">
        <v>22</v>
      </c>
      <c r="E363" t="s">
        <v>22</v>
      </c>
      <c r="F363" t="s">
        <v>19</v>
      </c>
      <c r="G363">
        <v>3</v>
      </c>
      <c r="H363">
        <v>3</v>
      </c>
      <c r="I363">
        <v>0</v>
      </c>
      <c r="J363">
        <v>0.8</v>
      </c>
      <c r="K363">
        <f t="shared" si="10"/>
        <v>0</v>
      </c>
      <c r="L363">
        <f t="shared" si="11"/>
        <v>2.4000000000000004</v>
      </c>
    </row>
    <row r="364" spans="1:12" x14ac:dyDescent="0.35">
      <c r="A364" t="s">
        <v>36</v>
      </c>
      <c r="B364" t="s">
        <v>28</v>
      </c>
      <c r="C364" t="s">
        <v>58</v>
      </c>
      <c r="D364" t="s">
        <v>21</v>
      </c>
      <c r="E364" t="s">
        <v>14</v>
      </c>
      <c r="F364" t="s">
        <v>19</v>
      </c>
      <c r="G364">
        <v>5</v>
      </c>
      <c r="H364">
        <v>5</v>
      </c>
      <c r="I364">
        <v>0</v>
      </c>
      <c r="J364">
        <v>2.4</v>
      </c>
      <c r="K364">
        <f t="shared" si="10"/>
        <v>0</v>
      </c>
      <c r="L364">
        <f t="shared" si="11"/>
        <v>12</v>
      </c>
    </row>
    <row r="365" spans="1:12" x14ac:dyDescent="0.35">
      <c r="A365" t="s">
        <v>61</v>
      </c>
      <c r="B365" t="s">
        <v>46</v>
      </c>
      <c r="C365" t="s">
        <v>54</v>
      </c>
      <c r="D365" t="s">
        <v>13</v>
      </c>
      <c r="E365" t="s">
        <v>18</v>
      </c>
      <c r="F365" t="s">
        <v>15</v>
      </c>
      <c r="G365">
        <v>3</v>
      </c>
      <c r="H365">
        <v>3</v>
      </c>
      <c r="I365">
        <v>0</v>
      </c>
      <c r="J365">
        <v>0.8</v>
      </c>
      <c r="K365">
        <f t="shared" si="10"/>
        <v>0</v>
      </c>
      <c r="L365">
        <f t="shared" si="11"/>
        <v>2.4000000000000004</v>
      </c>
    </row>
    <row r="366" spans="1:12" x14ac:dyDescent="0.35">
      <c r="A366" t="s">
        <v>43</v>
      </c>
      <c r="B366" t="s">
        <v>37</v>
      </c>
      <c r="C366" t="s">
        <v>38</v>
      </c>
      <c r="D366" t="s">
        <v>40</v>
      </c>
      <c r="E366" t="s">
        <v>53</v>
      </c>
      <c r="F366" t="s">
        <v>19</v>
      </c>
      <c r="G366">
        <v>1</v>
      </c>
      <c r="H366">
        <v>1</v>
      </c>
      <c r="I366">
        <v>0</v>
      </c>
      <c r="J366">
        <v>2.2999999999999998</v>
      </c>
      <c r="K366">
        <f t="shared" si="10"/>
        <v>0</v>
      </c>
      <c r="L366">
        <f t="shared" si="11"/>
        <v>2.2999999999999998</v>
      </c>
    </row>
    <row r="367" spans="1:12" x14ac:dyDescent="0.35">
      <c r="A367" t="s">
        <v>36</v>
      </c>
      <c r="B367" t="s">
        <v>11</v>
      </c>
      <c r="C367" t="s">
        <v>52</v>
      </c>
      <c r="D367" t="s">
        <v>26</v>
      </c>
      <c r="E367" t="s">
        <v>22</v>
      </c>
      <c r="F367" t="s">
        <v>19</v>
      </c>
      <c r="G367">
        <v>8</v>
      </c>
      <c r="H367">
        <v>7</v>
      </c>
      <c r="I367">
        <v>0</v>
      </c>
      <c r="J367">
        <v>3.1</v>
      </c>
      <c r="K367">
        <f t="shared" si="10"/>
        <v>0</v>
      </c>
      <c r="L367">
        <f t="shared" si="11"/>
        <v>24.8</v>
      </c>
    </row>
    <row r="368" spans="1:12" x14ac:dyDescent="0.35">
      <c r="A368" t="s">
        <v>50</v>
      </c>
      <c r="B368" t="s">
        <v>56</v>
      </c>
      <c r="C368" t="s">
        <v>62</v>
      </c>
      <c r="D368" t="s">
        <v>32</v>
      </c>
      <c r="E368" t="s">
        <v>14</v>
      </c>
      <c r="F368" t="s">
        <v>19</v>
      </c>
      <c r="G368">
        <v>10</v>
      </c>
      <c r="H368">
        <v>9</v>
      </c>
      <c r="I368">
        <v>1</v>
      </c>
      <c r="J368">
        <v>2.2000000000000002</v>
      </c>
      <c r="K368">
        <f t="shared" si="10"/>
        <v>100</v>
      </c>
      <c r="L368">
        <f t="shared" si="11"/>
        <v>22</v>
      </c>
    </row>
    <row r="369" spans="1:12" x14ac:dyDescent="0.35">
      <c r="A369" t="s">
        <v>33</v>
      </c>
      <c r="B369" t="s">
        <v>37</v>
      </c>
      <c r="C369" t="s">
        <v>38</v>
      </c>
      <c r="D369" t="s">
        <v>40</v>
      </c>
      <c r="E369" t="s">
        <v>22</v>
      </c>
      <c r="F369" t="s">
        <v>19</v>
      </c>
      <c r="G369">
        <v>4</v>
      </c>
      <c r="H369">
        <v>4</v>
      </c>
      <c r="I369">
        <v>0</v>
      </c>
      <c r="J369">
        <v>2.2999999999999998</v>
      </c>
      <c r="K369">
        <f t="shared" si="10"/>
        <v>0</v>
      </c>
      <c r="L369">
        <f t="shared" si="11"/>
        <v>9.1999999999999993</v>
      </c>
    </row>
    <row r="370" spans="1:12" x14ac:dyDescent="0.35">
      <c r="A370" t="s">
        <v>43</v>
      </c>
      <c r="B370" t="s">
        <v>16</v>
      </c>
      <c r="C370" t="s">
        <v>60</v>
      </c>
      <c r="D370" t="s">
        <v>21</v>
      </c>
      <c r="E370" t="s">
        <v>14</v>
      </c>
      <c r="F370" t="s">
        <v>15</v>
      </c>
      <c r="G370">
        <v>6</v>
      </c>
      <c r="H370">
        <v>5</v>
      </c>
      <c r="I370">
        <v>0</v>
      </c>
      <c r="J370">
        <v>3.2</v>
      </c>
      <c r="K370">
        <f t="shared" si="10"/>
        <v>0</v>
      </c>
      <c r="L370">
        <f t="shared" si="11"/>
        <v>19.200000000000003</v>
      </c>
    </row>
    <row r="371" spans="1:12" x14ac:dyDescent="0.35">
      <c r="A371" t="s">
        <v>10</v>
      </c>
      <c r="B371" t="s">
        <v>48</v>
      </c>
      <c r="C371" t="s">
        <v>49</v>
      </c>
      <c r="D371" t="s">
        <v>21</v>
      </c>
      <c r="E371" t="s">
        <v>18</v>
      </c>
      <c r="F371" t="s">
        <v>15</v>
      </c>
      <c r="G371">
        <v>4</v>
      </c>
      <c r="H371">
        <v>4</v>
      </c>
      <c r="I371">
        <v>0</v>
      </c>
      <c r="J371">
        <v>3.6</v>
      </c>
      <c r="K371">
        <f t="shared" si="10"/>
        <v>0</v>
      </c>
      <c r="L371">
        <f t="shared" si="11"/>
        <v>14.4</v>
      </c>
    </row>
    <row r="372" spans="1:12" x14ac:dyDescent="0.35">
      <c r="A372" t="s">
        <v>33</v>
      </c>
      <c r="B372" t="s">
        <v>24</v>
      </c>
      <c r="C372" t="s">
        <v>64</v>
      </c>
      <c r="D372" t="s">
        <v>40</v>
      </c>
      <c r="E372" t="s">
        <v>18</v>
      </c>
      <c r="F372" t="s">
        <v>19</v>
      </c>
      <c r="G372">
        <v>5</v>
      </c>
      <c r="H372">
        <v>4</v>
      </c>
      <c r="I372">
        <v>0</v>
      </c>
      <c r="J372">
        <v>2.5</v>
      </c>
      <c r="K372">
        <f t="shared" si="10"/>
        <v>0</v>
      </c>
      <c r="L372">
        <f t="shared" si="11"/>
        <v>12.5</v>
      </c>
    </row>
    <row r="373" spans="1:12" x14ac:dyDescent="0.35">
      <c r="A373" t="s">
        <v>23</v>
      </c>
      <c r="B373" t="s">
        <v>48</v>
      </c>
      <c r="C373" t="s">
        <v>63</v>
      </c>
      <c r="D373" t="s">
        <v>40</v>
      </c>
      <c r="E373" t="s">
        <v>14</v>
      </c>
      <c r="F373" t="s">
        <v>15</v>
      </c>
      <c r="G373">
        <v>3</v>
      </c>
      <c r="H373">
        <v>3</v>
      </c>
      <c r="I373">
        <v>0</v>
      </c>
      <c r="J373">
        <v>2.9</v>
      </c>
      <c r="K373">
        <f t="shared" si="10"/>
        <v>0</v>
      </c>
      <c r="L373">
        <f t="shared" si="11"/>
        <v>8.6999999999999993</v>
      </c>
    </row>
    <row r="374" spans="1:12" x14ac:dyDescent="0.35">
      <c r="A374" t="s">
        <v>55</v>
      </c>
      <c r="B374" t="s">
        <v>46</v>
      </c>
      <c r="C374" t="s">
        <v>47</v>
      </c>
      <c r="D374" t="s">
        <v>22</v>
      </c>
      <c r="E374" t="s">
        <v>53</v>
      </c>
      <c r="F374" t="s">
        <v>19</v>
      </c>
      <c r="G374">
        <v>10</v>
      </c>
      <c r="H374">
        <v>10</v>
      </c>
      <c r="I374">
        <v>0</v>
      </c>
      <c r="J374">
        <v>3.8</v>
      </c>
      <c r="K374">
        <f t="shared" si="10"/>
        <v>0</v>
      </c>
      <c r="L374">
        <f t="shared" si="11"/>
        <v>38</v>
      </c>
    </row>
    <row r="375" spans="1:12" x14ac:dyDescent="0.35">
      <c r="A375" t="s">
        <v>61</v>
      </c>
      <c r="B375" t="s">
        <v>34</v>
      </c>
      <c r="C375" t="s">
        <v>51</v>
      </c>
      <c r="D375" t="s">
        <v>32</v>
      </c>
      <c r="E375" t="s">
        <v>30</v>
      </c>
      <c r="F375" t="s">
        <v>15</v>
      </c>
      <c r="G375">
        <v>4</v>
      </c>
      <c r="H375">
        <v>4</v>
      </c>
      <c r="I375">
        <v>0</v>
      </c>
      <c r="J375">
        <v>3.6</v>
      </c>
      <c r="K375">
        <f t="shared" si="10"/>
        <v>0</v>
      </c>
      <c r="L375">
        <f t="shared" si="11"/>
        <v>14.4</v>
      </c>
    </row>
    <row r="376" spans="1:12" x14ac:dyDescent="0.35">
      <c r="A376" t="s">
        <v>10</v>
      </c>
      <c r="B376" t="s">
        <v>16</v>
      </c>
      <c r="C376" t="s">
        <v>17</v>
      </c>
      <c r="D376" t="s">
        <v>32</v>
      </c>
      <c r="E376" t="s">
        <v>14</v>
      </c>
      <c r="F376" t="s">
        <v>19</v>
      </c>
      <c r="G376">
        <v>6</v>
      </c>
      <c r="H376">
        <v>5</v>
      </c>
      <c r="I376">
        <v>0</v>
      </c>
      <c r="J376">
        <v>3.4</v>
      </c>
      <c r="K376">
        <f t="shared" si="10"/>
        <v>0</v>
      </c>
      <c r="L376">
        <f t="shared" si="11"/>
        <v>20.399999999999999</v>
      </c>
    </row>
    <row r="377" spans="1:12" x14ac:dyDescent="0.35">
      <c r="A377" t="s">
        <v>23</v>
      </c>
      <c r="B377" t="s">
        <v>28</v>
      </c>
      <c r="C377" t="s">
        <v>29</v>
      </c>
      <c r="D377" t="s">
        <v>13</v>
      </c>
      <c r="E377" t="s">
        <v>30</v>
      </c>
      <c r="F377" t="s">
        <v>15</v>
      </c>
      <c r="G377">
        <v>10</v>
      </c>
      <c r="H377">
        <v>9</v>
      </c>
      <c r="I377">
        <v>2</v>
      </c>
      <c r="J377">
        <v>4.0999999999999996</v>
      </c>
      <c r="K377">
        <f t="shared" si="10"/>
        <v>200</v>
      </c>
      <c r="L377">
        <f t="shared" si="11"/>
        <v>41</v>
      </c>
    </row>
    <row r="378" spans="1:12" x14ac:dyDescent="0.35">
      <c r="A378" t="s">
        <v>59</v>
      </c>
      <c r="B378" t="s">
        <v>24</v>
      </c>
      <c r="C378" t="s">
        <v>64</v>
      </c>
      <c r="D378" t="s">
        <v>22</v>
      </c>
      <c r="E378" t="s">
        <v>27</v>
      </c>
      <c r="F378" t="s">
        <v>15</v>
      </c>
      <c r="G378">
        <v>10</v>
      </c>
      <c r="H378">
        <v>9</v>
      </c>
      <c r="I378">
        <v>1</v>
      </c>
      <c r="J378">
        <v>1.9</v>
      </c>
      <c r="K378">
        <f t="shared" si="10"/>
        <v>100</v>
      </c>
      <c r="L378">
        <f t="shared" si="11"/>
        <v>19</v>
      </c>
    </row>
    <row r="379" spans="1:12" x14ac:dyDescent="0.35">
      <c r="A379" t="s">
        <v>20</v>
      </c>
      <c r="B379" t="s">
        <v>34</v>
      </c>
      <c r="C379" t="s">
        <v>35</v>
      </c>
      <c r="D379" t="s">
        <v>22</v>
      </c>
      <c r="E379" t="s">
        <v>18</v>
      </c>
      <c r="F379" t="s">
        <v>19</v>
      </c>
      <c r="G379">
        <v>7</v>
      </c>
      <c r="H379">
        <v>6</v>
      </c>
      <c r="I379">
        <v>0</v>
      </c>
      <c r="J379">
        <v>4.5</v>
      </c>
      <c r="K379">
        <f t="shared" si="10"/>
        <v>0</v>
      </c>
      <c r="L379">
        <f t="shared" si="11"/>
        <v>31.5</v>
      </c>
    </row>
    <row r="380" spans="1:12" x14ac:dyDescent="0.35">
      <c r="A380" t="s">
        <v>36</v>
      </c>
      <c r="B380" t="s">
        <v>37</v>
      </c>
      <c r="C380" t="s">
        <v>38</v>
      </c>
      <c r="D380" t="s">
        <v>22</v>
      </c>
      <c r="E380" t="s">
        <v>22</v>
      </c>
      <c r="F380" t="s">
        <v>19</v>
      </c>
      <c r="G380">
        <v>5</v>
      </c>
      <c r="H380">
        <v>5</v>
      </c>
      <c r="I380">
        <v>1</v>
      </c>
      <c r="J380">
        <v>4.5999999999999996</v>
      </c>
      <c r="K380">
        <f t="shared" si="10"/>
        <v>200</v>
      </c>
      <c r="L380">
        <f t="shared" si="11"/>
        <v>23</v>
      </c>
    </row>
    <row r="381" spans="1:12" x14ac:dyDescent="0.35">
      <c r="A381" t="s">
        <v>59</v>
      </c>
      <c r="B381" t="s">
        <v>11</v>
      </c>
      <c r="C381" t="s">
        <v>52</v>
      </c>
      <c r="D381" t="s">
        <v>21</v>
      </c>
      <c r="E381" t="s">
        <v>30</v>
      </c>
      <c r="F381" t="s">
        <v>19</v>
      </c>
      <c r="G381">
        <v>7</v>
      </c>
      <c r="H381">
        <v>7</v>
      </c>
      <c r="I381">
        <v>1</v>
      </c>
      <c r="J381">
        <v>3.9</v>
      </c>
      <c r="K381">
        <f t="shared" si="10"/>
        <v>142.85714285714286</v>
      </c>
      <c r="L381">
        <f t="shared" si="11"/>
        <v>27.3</v>
      </c>
    </row>
    <row r="382" spans="1:12" x14ac:dyDescent="0.35">
      <c r="A382" t="s">
        <v>23</v>
      </c>
      <c r="B382" t="s">
        <v>11</v>
      </c>
      <c r="C382" t="s">
        <v>52</v>
      </c>
      <c r="D382" t="s">
        <v>22</v>
      </c>
      <c r="E382" t="s">
        <v>53</v>
      </c>
      <c r="F382" t="s">
        <v>15</v>
      </c>
      <c r="G382">
        <v>3</v>
      </c>
      <c r="H382">
        <v>3</v>
      </c>
      <c r="I382">
        <v>0</v>
      </c>
      <c r="J382">
        <v>3.2</v>
      </c>
      <c r="K382">
        <f t="shared" si="10"/>
        <v>0</v>
      </c>
      <c r="L382">
        <f t="shared" si="11"/>
        <v>9.6000000000000014</v>
      </c>
    </row>
    <row r="383" spans="1:12" x14ac:dyDescent="0.35">
      <c r="A383" t="s">
        <v>20</v>
      </c>
      <c r="B383" t="s">
        <v>48</v>
      </c>
      <c r="C383" t="s">
        <v>63</v>
      </c>
      <c r="D383" t="s">
        <v>26</v>
      </c>
      <c r="E383" t="s">
        <v>18</v>
      </c>
      <c r="F383" t="s">
        <v>15</v>
      </c>
      <c r="G383">
        <v>8</v>
      </c>
      <c r="H383">
        <v>7</v>
      </c>
      <c r="I383">
        <v>3</v>
      </c>
      <c r="J383">
        <v>2.2000000000000002</v>
      </c>
      <c r="K383">
        <f t="shared" si="10"/>
        <v>375</v>
      </c>
      <c r="L383">
        <f t="shared" si="11"/>
        <v>17.600000000000001</v>
      </c>
    </row>
    <row r="384" spans="1:12" x14ac:dyDescent="0.35">
      <c r="A384" t="s">
        <v>23</v>
      </c>
      <c r="B384" t="s">
        <v>34</v>
      </c>
      <c r="C384" t="s">
        <v>35</v>
      </c>
      <c r="D384" t="s">
        <v>32</v>
      </c>
      <c r="E384" t="s">
        <v>18</v>
      </c>
      <c r="F384" t="s">
        <v>15</v>
      </c>
      <c r="G384">
        <v>5</v>
      </c>
      <c r="H384">
        <v>5</v>
      </c>
      <c r="I384">
        <v>0</v>
      </c>
      <c r="J384">
        <v>3.3</v>
      </c>
      <c r="K384">
        <f t="shared" si="10"/>
        <v>0</v>
      </c>
      <c r="L384">
        <f t="shared" si="11"/>
        <v>16.5</v>
      </c>
    </row>
    <row r="385" spans="1:12" x14ac:dyDescent="0.35">
      <c r="A385" t="s">
        <v>59</v>
      </c>
      <c r="B385" t="s">
        <v>16</v>
      </c>
      <c r="C385" t="s">
        <v>17</v>
      </c>
      <c r="D385" t="s">
        <v>13</v>
      </c>
      <c r="E385" t="s">
        <v>18</v>
      </c>
      <c r="F385" t="s">
        <v>15</v>
      </c>
      <c r="G385">
        <v>3</v>
      </c>
      <c r="H385">
        <v>3</v>
      </c>
      <c r="I385">
        <v>0</v>
      </c>
      <c r="J385">
        <v>3.3</v>
      </c>
      <c r="K385">
        <f t="shared" si="10"/>
        <v>0</v>
      </c>
      <c r="L385">
        <f t="shared" si="11"/>
        <v>9.8999999999999986</v>
      </c>
    </row>
    <row r="386" spans="1:12" x14ac:dyDescent="0.35">
      <c r="A386" t="s">
        <v>10</v>
      </c>
      <c r="B386" t="s">
        <v>11</v>
      </c>
      <c r="C386" t="s">
        <v>52</v>
      </c>
      <c r="D386" t="s">
        <v>32</v>
      </c>
      <c r="E386" t="s">
        <v>53</v>
      </c>
      <c r="F386" t="s">
        <v>15</v>
      </c>
      <c r="G386">
        <v>3</v>
      </c>
      <c r="H386">
        <v>3</v>
      </c>
      <c r="I386">
        <v>1</v>
      </c>
      <c r="J386">
        <v>1.3</v>
      </c>
      <c r="K386">
        <f t="shared" si="10"/>
        <v>333.33333333333331</v>
      </c>
      <c r="L386">
        <f t="shared" si="11"/>
        <v>3.9000000000000004</v>
      </c>
    </row>
    <row r="387" spans="1:12" x14ac:dyDescent="0.35">
      <c r="A387" t="s">
        <v>36</v>
      </c>
      <c r="B387" t="s">
        <v>48</v>
      </c>
      <c r="C387" t="s">
        <v>49</v>
      </c>
      <c r="D387" t="s">
        <v>40</v>
      </c>
      <c r="E387" t="s">
        <v>18</v>
      </c>
      <c r="F387" t="s">
        <v>19</v>
      </c>
      <c r="G387">
        <v>4</v>
      </c>
      <c r="H387">
        <v>4</v>
      </c>
      <c r="I387">
        <v>0</v>
      </c>
      <c r="J387">
        <v>2.5</v>
      </c>
      <c r="K387">
        <f t="shared" ref="K387:K450" si="12">IF(I387=0,0,IF(G387=0,0,(I387/G387)*1000))</f>
        <v>0</v>
      </c>
      <c r="L387">
        <f t="shared" ref="L387:L450" si="13">G387*J387</f>
        <v>10</v>
      </c>
    </row>
    <row r="388" spans="1:12" x14ac:dyDescent="0.35">
      <c r="A388" t="s">
        <v>36</v>
      </c>
      <c r="B388" t="s">
        <v>48</v>
      </c>
      <c r="C388" t="s">
        <v>63</v>
      </c>
      <c r="D388" t="s">
        <v>26</v>
      </c>
      <c r="E388" t="s">
        <v>22</v>
      </c>
      <c r="F388" t="s">
        <v>15</v>
      </c>
      <c r="G388">
        <v>4</v>
      </c>
      <c r="H388">
        <v>4</v>
      </c>
      <c r="I388">
        <v>1</v>
      </c>
      <c r="J388">
        <v>1.1000000000000001</v>
      </c>
      <c r="K388">
        <f t="shared" si="12"/>
        <v>250</v>
      </c>
      <c r="L388">
        <f t="shared" si="13"/>
        <v>4.4000000000000004</v>
      </c>
    </row>
    <row r="389" spans="1:12" x14ac:dyDescent="0.35">
      <c r="A389" t="s">
        <v>43</v>
      </c>
      <c r="B389" t="s">
        <v>34</v>
      </c>
      <c r="C389" t="s">
        <v>35</v>
      </c>
      <c r="D389" t="s">
        <v>26</v>
      </c>
      <c r="E389" t="s">
        <v>30</v>
      </c>
      <c r="F389" t="s">
        <v>19</v>
      </c>
      <c r="G389">
        <v>5</v>
      </c>
      <c r="H389">
        <v>4</v>
      </c>
      <c r="I389">
        <v>0</v>
      </c>
      <c r="J389">
        <v>2.8</v>
      </c>
      <c r="K389">
        <f t="shared" si="12"/>
        <v>0</v>
      </c>
      <c r="L389">
        <f t="shared" si="13"/>
        <v>14</v>
      </c>
    </row>
    <row r="390" spans="1:12" x14ac:dyDescent="0.35">
      <c r="A390" t="s">
        <v>36</v>
      </c>
      <c r="B390" t="s">
        <v>11</v>
      </c>
      <c r="C390" t="s">
        <v>52</v>
      </c>
      <c r="D390" t="s">
        <v>22</v>
      </c>
      <c r="E390" t="s">
        <v>53</v>
      </c>
      <c r="F390" t="s">
        <v>15</v>
      </c>
      <c r="G390">
        <v>3</v>
      </c>
      <c r="H390">
        <v>2</v>
      </c>
      <c r="I390">
        <v>0</v>
      </c>
      <c r="J390">
        <v>1.8</v>
      </c>
      <c r="K390">
        <f t="shared" si="12"/>
        <v>0</v>
      </c>
      <c r="L390">
        <f t="shared" si="13"/>
        <v>5.4</v>
      </c>
    </row>
    <row r="391" spans="1:12" x14ac:dyDescent="0.35">
      <c r="A391" t="s">
        <v>59</v>
      </c>
      <c r="B391" t="s">
        <v>37</v>
      </c>
      <c r="C391" t="s">
        <v>38</v>
      </c>
      <c r="D391" t="s">
        <v>22</v>
      </c>
      <c r="E391" t="s">
        <v>18</v>
      </c>
      <c r="F391" t="s">
        <v>19</v>
      </c>
      <c r="G391">
        <v>11</v>
      </c>
      <c r="H391">
        <v>10</v>
      </c>
      <c r="I391">
        <v>1</v>
      </c>
      <c r="J391">
        <v>0.7</v>
      </c>
      <c r="K391">
        <f t="shared" si="12"/>
        <v>90.909090909090907</v>
      </c>
      <c r="L391">
        <f t="shared" si="13"/>
        <v>7.6999999999999993</v>
      </c>
    </row>
    <row r="392" spans="1:12" x14ac:dyDescent="0.35">
      <c r="A392" t="s">
        <v>33</v>
      </c>
      <c r="B392" t="s">
        <v>48</v>
      </c>
      <c r="C392" t="s">
        <v>49</v>
      </c>
      <c r="D392" t="s">
        <v>26</v>
      </c>
      <c r="E392" t="s">
        <v>14</v>
      </c>
      <c r="F392" t="s">
        <v>19</v>
      </c>
      <c r="G392">
        <v>7</v>
      </c>
      <c r="H392">
        <v>6</v>
      </c>
      <c r="I392">
        <v>0</v>
      </c>
      <c r="J392">
        <v>3.3</v>
      </c>
      <c r="K392">
        <f t="shared" si="12"/>
        <v>0</v>
      </c>
      <c r="L392">
        <f t="shared" si="13"/>
        <v>23.099999999999998</v>
      </c>
    </row>
    <row r="393" spans="1:12" x14ac:dyDescent="0.35">
      <c r="A393" t="s">
        <v>36</v>
      </c>
      <c r="B393" t="s">
        <v>48</v>
      </c>
      <c r="C393" t="s">
        <v>49</v>
      </c>
      <c r="D393" t="s">
        <v>13</v>
      </c>
      <c r="E393" t="s">
        <v>18</v>
      </c>
      <c r="F393" t="s">
        <v>19</v>
      </c>
      <c r="G393">
        <v>6</v>
      </c>
      <c r="H393">
        <v>6</v>
      </c>
      <c r="I393">
        <v>0</v>
      </c>
      <c r="J393">
        <v>1.7</v>
      </c>
      <c r="K393">
        <f t="shared" si="12"/>
        <v>0</v>
      </c>
      <c r="L393">
        <f t="shared" si="13"/>
        <v>10.199999999999999</v>
      </c>
    </row>
    <row r="394" spans="1:12" x14ac:dyDescent="0.35">
      <c r="A394" t="s">
        <v>55</v>
      </c>
      <c r="B394" t="s">
        <v>56</v>
      </c>
      <c r="C394" t="s">
        <v>62</v>
      </c>
      <c r="D394" t="s">
        <v>32</v>
      </c>
      <c r="E394" t="s">
        <v>22</v>
      </c>
      <c r="F394" t="s">
        <v>15</v>
      </c>
      <c r="G394">
        <v>3</v>
      </c>
      <c r="H394">
        <v>2</v>
      </c>
      <c r="I394">
        <v>0</v>
      </c>
      <c r="J394">
        <v>1.9</v>
      </c>
      <c r="K394">
        <f t="shared" si="12"/>
        <v>0</v>
      </c>
      <c r="L394">
        <f t="shared" si="13"/>
        <v>5.6999999999999993</v>
      </c>
    </row>
    <row r="395" spans="1:12" x14ac:dyDescent="0.35">
      <c r="A395" t="s">
        <v>36</v>
      </c>
      <c r="B395" t="s">
        <v>37</v>
      </c>
      <c r="C395" t="s">
        <v>38</v>
      </c>
      <c r="D395" t="s">
        <v>22</v>
      </c>
      <c r="E395" t="s">
        <v>18</v>
      </c>
      <c r="F395" t="s">
        <v>19</v>
      </c>
      <c r="G395">
        <v>4</v>
      </c>
      <c r="H395">
        <v>3</v>
      </c>
      <c r="I395">
        <v>0</v>
      </c>
      <c r="J395">
        <v>3.2</v>
      </c>
      <c r="K395">
        <f t="shared" si="12"/>
        <v>0</v>
      </c>
      <c r="L395">
        <f t="shared" si="13"/>
        <v>12.8</v>
      </c>
    </row>
    <row r="396" spans="1:12" x14ac:dyDescent="0.35">
      <c r="A396" t="s">
        <v>36</v>
      </c>
      <c r="B396" t="s">
        <v>37</v>
      </c>
      <c r="C396" t="s">
        <v>38</v>
      </c>
      <c r="D396" t="s">
        <v>26</v>
      </c>
      <c r="E396" t="s">
        <v>14</v>
      </c>
      <c r="F396" t="s">
        <v>19</v>
      </c>
      <c r="G396">
        <v>3</v>
      </c>
      <c r="H396">
        <v>2</v>
      </c>
      <c r="I396">
        <v>0</v>
      </c>
      <c r="J396">
        <v>3.3</v>
      </c>
      <c r="K396">
        <f t="shared" si="12"/>
        <v>0</v>
      </c>
      <c r="L396">
        <f t="shared" si="13"/>
        <v>9.8999999999999986</v>
      </c>
    </row>
    <row r="397" spans="1:12" x14ac:dyDescent="0.35">
      <c r="A397" t="s">
        <v>55</v>
      </c>
      <c r="B397" t="s">
        <v>28</v>
      </c>
      <c r="C397" t="s">
        <v>58</v>
      </c>
      <c r="D397" t="s">
        <v>32</v>
      </c>
      <c r="E397" t="s">
        <v>30</v>
      </c>
      <c r="F397" t="s">
        <v>15</v>
      </c>
      <c r="G397">
        <v>5</v>
      </c>
      <c r="H397">
        <v>5</v>
      </c>
      <c r="I397">
        <v>1</v>
      </c>
      <c r="J397">
        <v>3.4</v>
      </c>
      <c r="K397">
        <f t="shared" si="12"/>
        <v>200</v>
      </c>
      <c r="L397">
        <f t="shared" si="13"/>
        <v>17</v>
      </c>
    </row>
    <row r="398" spans="1:12" x14ac:dyDescent="0.35">
      <c r="A398" t="s">
        <v>36</v>
      </c>
      <c r="B398" t="s">
        <v>48</v>
      </c>
      <c r="C398" t="s">
        <v>49</v>
      </c>
      <c r="D398" t="s">
        <v>40</v>
      </c>
      <c r="E398" t="s">
        <v>30</v>
      </c>
      <c r="F398" t="s">
        <v>19</v>
      </c>
      <c r="G398">
        <v>2</v>
      </c>
      <c r="H398">
        <v>2</v>
      </c>
      <c r="I398">
        <v>1</v>
      </c>
      <c r="J398">
        <v>0.8</v>
      </c>
      <c r="K398">
        <f t="shared" si="12"/>
        <v>500</v>
      </c>
      <c r="L398">
        <f t="shared" si="13"/>
        <v>1.6</v>
      </c>
    </row>
    <row r="399" spans="1:12" x14ac:dyDescent="0.35">
      <c r="A399" t="s">
        <v>23</v>
      </c>
      <c r="B399" t="s">
        <v>16</v>
      </c>
      <c r="C399" t="s">
        <v>17</v>
      </c>
      <c r="D399" t="s">
        <v>26</v>
      </c>
      <c r="E399" t="s">
        <v>30</v>
      </c>
      <c r="F399" t="s">
        <v>19</v>
      </c>
      <c r="G399">
        <v>7</v>
      </c>
      <c r="H399">
        <v>6</v>
      </c>
      <c r="I399">
        <v>0</v>
      </c>
      <c r="J399">
        <v>0.9</v>
      </c>
      <c r="K399">
        <f t="shared" si="12"/>
        <v>0</v>
      </c>
      <c r="L399">
        <f t="shared" si="13"/>
        <v>6.3</v>
      </c>
    </row>
    <row r="400" spans="1:12" x14ac:dyDescent="0.35">
      <c r="A400" t="s">
        <v>31</v>
      </c>
      <c r="B400" t="s">
        <v>46</v>
      </c>
      <c r="C400" t="s">
        <v>47</v>
      </c>
      <c r="D400" t="s">
        <v>21</v>
      </c>
      <c r="E400" t="s">
        <v>30</v>
      </c>
      <c r="F400" t="s">
        <v>15</v>
      </c>
      <c r="G400">
        <v>1</v>
      </c>
      <c r="H400">
        <v>1</v>
      </c>
      <c r="I400">
        <v>0</v>
      </c>
      <c r="J400">
        <v>3.8</v>
      </c>
      <c r="K400">
        <f t="shared" si="12"/>
        <v>0</v>
      </c>
      <c r="L400">
        <f t="shared" si="13"/>
        <v>3.8</v>
      </c>
    </row>
    <row r="401" spans="1:12" x14ac:dyDescent="0.35">
      <c r="A401" t="s">
        <v>61</v>
      </c>
      <c r="B401" t="s">
        <v>41</v>
      </c>
      <c r="C401" t="s">
        <v>44</v>
      </c>
      <c r="D401" t="s">
        <v>22</v>
      </c>
      <c r="E401" t="s">
        <v>22</v>
      </c>
      <c r="F401" t="s">
        <v>15</v>
      </c>
      <c r="G401">
        <v>3</v>
      </c>
      <c r="H401">
        <v>3</v>
      </c>
      <c r="I401">
        <v>0</v>
      </c>
      <c r="J401">
        <v>3.2</v>
      </c>
      <c r="K401">
        <f t="shared" si="12"/>
        <v>0</v>
      </c>
      <c r="L401">
        <f t="shared" si="13"/>
        <v>9.6000000000000014</v>
      </c>
    </row>
    <row r="402" spans="1:12" x14ac:dyDescent="0.35">
      <c r="A402" t="s">
        <v>50</v>
      </c>
      <c r="B402" t="s">
        <v>48</v>
      </c>
      <c r="C402" t="s">
        <v>49</v>
      </c>
      <c r="D402" t="s">
        <v>32</v>
      </c>
      <c r="E402" t="s">
        <v>18</v>
      </c>
      <c r="F402" t="s">
        <v>15</v>
      </c>
      <c r="G402">
        <v>2</v>
      </c>
      <c r="H402">
        <v>2</v>
      </c>
      <c r="I402">
        <v>0</v>
      </c>
      <c r="J402">
        <v>3.2</v>
      </c>
      <c r="K402">
        <f t="shared" si="12"/>
        <v>0</v>
      </c>
      <c r="L402">
        <f t="shared" si="13"/>
        <v>6.4</v>
      </c>
    </row>
    <row r="403" spans="1:12" x14ac:dyDescent="0.35">
      <c r="A403" t="s">
        <v>45</v>
      </c>
      <c r="B403" t="s">
        <v>56</v>
      </c>
      <c r="C403" t="s">
        <v>62</v>
      </c>
      <c r="D403" t="s">
        <v>13</v>
      </c>
      <c r="E403" t="s">
        <v>22</v>
      </c>
      <c r="F403" t="s">
        <v>15</v>
      </c>
      <c r="G403">
        <v>4</v>
      </c>
      <c r="H403">
        <v>3</v>
      </c>
      <c r="I403">
        <v>0</v>
      </c>
      <c r="J403">
        <v>2.1</v>
      </c>
      <c r="K403">
        <f t="shared" si="12"/>
        <v>0</v>
      </c>
      <c r="L403">
        <f t="shared" si="13"/>
        <v>8.4</v>
      </c>
    </row>
    <row r="404" spans="1:12" x14ac:dyDescent="0.35">
      <c r="A404" t="s">
        <v>61</v>
      </c>
      <c r="B404" t="s">
        <v>34</v>
      </c>
      <c r="C404" t="s">
        <v>51</v>
      </c>
      <c r="D404" t="s">
        <v>40</v>
      </c>
      <c r="E404" t="s">
        <v>18</v>
      </c>
      <c r="F404" t="s">
        <v>15</v>
      </c>
      <c r="G404">
        <v>6</v>
      </c>
      <c r="H404">
        <v>6</v>
      </c>
      <c r="I404">
        <v>1</v>
      </c>
      <c r="J404">
        <v>4.5</v>
      </c>
      <c r="K404">
        <f t="shared" si="12"/>
        <v>166.66666666666666</v>
      </c>
      <c r="L404">
        <f t="shared" si="13"/>
        <v>27</v>
      </c>
    </row>
    <row r="405" spans="1:12" x14ac:dyDescent="0.35">
      <c r="A405" t="s">
        <v>33</v>
      </c>
      <c r="B405" t="s">
        <v>37</v>
      </c>
      <c r="C405" t="s">
        <v>39</v>
      </c>
      <c r="D405" t="s">
        <v>13</v>
      </c>
      <c r="E405" t="s">
        <v>18</v>
      </c>
      <c r="F405" t="s">
        <v>15</v>
      </c>
      <c r="G405">
        <v>2</v>
      </c>
      <c r="H405">
        <v>1</v>
      </c>
      <c r="I405">
        <v>0</v>
      </c>
      <c r="J405">
        <v>3.1</v>
      </c>
      <c r="K405">
        <f t="shared" si="12"/>
        <v>0</v>
      </c>
      <c r="L405">
        <f t="shared" si="13"/>
        <v>6.2</v>
      </c>
    </row>
    <row r="406" spans="1:12" x14ac:dyDescent="0.35">
      <c r="A406" t="s">
        <v>33</v>
      </c>
      <c r="B406" t="s">
        <v>56</v>
      </c>
      <c r="C406" t="s">
        <v>57</v>
      </c>
      <c r="D406" t="s">
        <v>32</v>
      </c>
      <c r="E406" t="s">
        <v>22</v>
      </c>
      <c r="F406" t="s">
        <v>19</v>
      </c>
      <c r="G406">
        <v>9</v>
      </c>
      <c r="H406">
        <v>9</v>
      </c>
      <c r="I406">
        <v>2</v>
      </c>
      <c r="J406">
        <v>3.9</v>
      </c>
      <c r="K406">
        <f t="shared" si="12"/>
        <v>222.2222222222222</v>
      </c>
      <c r="L406">
        <f t="shared" si="13"/>
        <v>35.1</v>
      </c>
    </row>
    <row r="407" spans="1:12" x14ac:dyDescent="0.35">
      <c r="A407" t="s">
        <v>59</v>
      </c>
      <c r="B407" t="s">
        <v>16</v>
      </c>
      <c r="C407" t="s">
        <v>60</v>
      </c>
      <c r="D407" t="s">
        <v>13</v>
      </c>
      <c r="E407" t="s">
        <v>22</v>
      </c>
      <c r="F407" t="s">
        <v>15</v>
      </c>
      <c r="G407">
        <v>4</v>
      </c>
      <c r="H407">
        <v>4</v>
      </c>
      <c r="I407">
        <v>0</v>
      </c>
      <c r="J407">
        <v>4.5</v>
      </c>
      <c r="K407">
        <f t="shared" si="12"/>
        <v>0</v>
      </c>
      <c r="L407">
        <f t="shared" si="13"/>
        <v>18</v>
      </c>
    </row>
    <row r="408" spans="1:12" x14ac:dyDescent="0.35">
      <c r="A408" t="s">
        <v>43</v>
      </c>
      <c r="B408" t="s">
        <v>37</v>
      </c>
      <c r="C408" t="s">
        <v>38</v>
      </c>
      <c r="D408" t="s">
        <v>13</v>
      </c>
      <c r="E408" t="s">
        <v>22</v>
      </c>
      <c r="F408" t="s">
        <v>19</v>
      </c>
      <c r="G408">
        <v>5</v>
      </c>
      <c r="H408">
        <v>5</v>
      </c>
      <c r="I408">
        <v>0</v>
      </c>
      <c r="J408">
        <v>1.9</v>
      </c>
      <c r="K408">
        <f t="shared" si="12"/>
        <v>0</v>
      </c>
      <c r="L408">
        <f t="shared" si="13"/>
        <v>9.5</v>
      </c>
    </row>
    <row r="409" spans="1:12" x14ac:dyDescent="0.35">
      <c r="A409" t="s">
        <v>55</v>
      </c>
      <c r="B409" t="s">
        <v>37</v>
      </c>
      <c r="C409" t="s">
        <v>39</v>
      </c>
      <c r="D409" t="s">
        <v>40</v>
      </c>
      <c r="E409" t="s">
        <v>53</v>
      </c>
      <c r="F409" t="s">
        <v>19</v>
      </c>
      <c r="G409">
        <v>8</v>
      </c>
      <c r="H409">
        <v>6</v>
      </c>
      <c r="I409">
        <v>1</v>
      </c>
      <c r="J409">
        <v>3.3</v>
      </c>
      <c r="K409">
        <f t="shared" si="12"/>
        <v>125</v>
      </c>
      <c r="L409">
        <f t="shared" si="13"/>
        <v>26.4</v>
      </c>
    </row>
    <row r="410" spans="1:12" x14ac:dyDescent="0.35">
      <c r="A410" t="s">
        <v>10</v>
      </c>
      <c r="B410" t="s">
        <v>46</v>
      </c>
      <c r="C410" t="s">
        <v>54</v>
      </c>
      <c r="D410" t="s">
        <v>22</v>
      </c>
      <c r="E410" t="s">
        <v>53</v>
      </c>
      <c r="F410" t="s">
        <v>15</v>
      </c>
      <c r="G410">
        <v>2</v>
      </c>
      <c r="H410">
        <v>2</v>
      </c>
      <c r="I410">
        <v>0</v>
      </c>
      <c r="J410">
        <v>1.3</v>
      </c>
      <c r="K410">
        <f t="shared" si="12"/>
        <v>0</v>
      </c>
      <c r="L410">
        <f t="shared" si="13"/>
        <v>2.6</v>
      </c>
    </row>
    <row r="411" spans="1:12" x14ac:dyDescent="0.35">
      <c r="A411" t="s">
        <v>23</v>
      </c>
      <c r="B411" t="s">
        <v>24</v>
      </c>
      <c r="C411" t="s">
        <v>64</v>
      </c>
      <c r="D411" t="s">
        <v>22</v>
      </c>
      <c r="E411" t="s">
        <v>53</v>
      </c>
      <c r="F411" t="s">
        <v>15</v>
      </c>
      <c r="G411">
        <v>7</v>
      </c>
      <c r="H411">
        <v>7</v>
      </c>
      <c r="I411">
        <v>0</v>
      </c>
      <c r="J411">
        <v>1.4</v>
      </c>
      <c r="K411">
        <f t="shared" si="12"/>
        <v>0</v>
      </c>
      <c r="L411">
        <f t="shared" si="13"/>
        <v>9.7999999999999989</v>
      </c>
    </row>
    <row r="412" spans="1:12" x14ac:dyDescent="0.35">
      <c r="A412" t="s">
        <v>61</v>
      </c>
      <c r="B412" t="s">
        <v>56</v>
      </c>
      <c r="C412" t="s">
        <v>57</v>
      </c>
      <c r="D412" t="s">
        <v>22</v>
      </c>
      <c r="E412" t="s">
        <v>53</v>
      </c>
      <c r="F412" t="s">
        <v>19</v>
      </c>
      <c r="G412">
        <v>5</v>
      </c>
      <c r="H412">
        <v>5</v>
      </c>
      <c r="I412">
        <v>0</v>
      </c>
      <c r="J412">
        <v>1.8</v>
      </c>
      <c r="K412">
        <f t="shared" si="12"/>
        <v>0</v>
      </c>
      <c r="L412">
        <f t="shared" si="13"/>
        <v>9</v>
      </c>
    </row>
    <row r="413" spans="1:12" x14ac:dyDescent="0.35">
      <c r="A413" t="s">
        <v>20</v>
      </c>
      <c r="B413" t="s">
        <v>34</v>
      </c>
      <c r="C413" t="s">
        <v>35</v>
      </c>
      <c r="D413" t="s">
        <v>13</v>
      </c>
      <c r="E413" t="s">
        <v>27</v>
      </c>
      <c r="F413" t="s">
        <v>15</v>
      </c>
      <c r="G413">
        <v>8</v>
      </c>
      <c r="H413">
        <v>7</v>
      </c>
      <c r="I413">
        <v>1</v>
      </c>
      <c r="J413">
        <v>2.8</v>
      </c>
      <c r="K413">
        <f t="shared" si="12"/>
        <v>125</v>
      </c>
      <c r="L413">
        <f t="shared" si="13"/>
        <v>22.4</v>
      </c>
    </row>
    <row r="414" spans="1:12" x14ac:dyDescent="0.35">
      <c r="A414" t="s">
        <v>61</v>
      </c>
      <c r="B414" t="s">
        <v>41</v>
      </c>
      <c r="C414" t="s">
        <v>42</v>
      </c>
      <c r="D414" t="s">
        <v>40</v>
      </c>
      <c r="E414" t="s">
        <v>22</v>
      </c>
      <c r="F414" t="s">
        <v>15</v>
      </c>
      <c r="G414">
        <v>2</v>
      </c>
      <c r="H414">
        <v>1</v>
      </c>
      <c r="I414">
        <v>0</v>
      </c>
      <c r="J414">
        <v>3.2</v>
      </c>
      <c r="K414">
        <f t="shared" si="12"/>
        <v>0</v>
      </c>
      <c r="L414">
        <f t="shared" si="13"/>
        <v>6.4</v>
      </c>
    </row>
    <row r="415" spans="1:12" x14ac:dyDescent="0.35">
      <c r="A415" t="s">
        <v>43</v>
      </c>
      <c r="B415" t="s">
        <v>16</v>
      </c>
      <c r="C415" t="s">
        <v>17</v>
      </c>
      <c r="D415" t="s">
        <v>13</v>
      </c>
      <c r="E415" t="s">
        <v>22</v>
      </c>
      <c r="F415" t="s">
        <v>15</v>
      </c>
      <c r="G415">
        <v>4</v>
      </c>
      <c r="H415">
        <v>4</v>
      </c>
      <c r="I415">
        <v>0</v>
      </c>
      <c r="J415">
        <v>2.1</v>
      </c>
      <c r="K415">
        <f t="shared" si="12"/>
        <v>0</v>
      </c>
      <c r="L415">
        <f t="shared" si="13"/>
        <v>8.4</v>
      </c>
    </row>
    <row r="416" spans="1:12" x14ac:dyDescent="0.35">
      <c r="A416" t="s">
        <v>20</v>
      </c>
      <c r="B416" t="s">
        <v>41</v>
      </c>
      <c r="C416" t="s">
        <v>44</v>
      </c>
      <c r="D416" t="s">
        <v>32</v>
      </c>
      <c r="E416" t="s">
        <v>30</v>
      </c>
      <c r="F416" t="s">
        <v>15</v>
      </c>
      <c r="G416">
        <v>3</v>
      </c>
      <c r="H416">
        <v>3</v>
      </c>
      <c r="I416">
        <v>0</v>
      </c>
      <c r="J416">
        <v>3.3</v>
      </c>
      <c r="K416">
        <f t="shared" si="12"/>
        <v>0</v>
      </c>
      <c r="L416">
        <f t="shared" si="13"/>
        <v>9.8999999999999986</v>
      </c>
    </row>
    <row r="417" spans="1:12" x14ac:dyDescent="0.35">
      <c r="A417" t="s">
        <v>33</v>
      </c>
      <c r="B417" t="s">
        <v>24</v>
      </c>
      <c r="C417" t="s">
        <v>25</v>
      </c>
      <c r="D417" t="s">
        <v>22</v>
      </c>
      <c r="E417" t="s">
        <v>22</v>
      </c>
      <c r="F417" t="s">
        <v>19</v>
      </c>
      <c r="G417">
        <v>6</v>
      </c>
      <c r="H417">
        <v>6</v>
      </c>
      <c r="I417">
        <v>0</v>
      </c>
      <c r="J417">
        <v>2.8</v>
      </c>
      <c r="K417">
        <f t="shared" si="12"/>
        <v>0</v>
      </c>
      <c r="L417">
        <f t="shared" si="13"/>
        <v>16.799999999999997</v>
      </c>
    </row>
    <row r="418" spans="1:12" x14ac:dyDescent="0.35">
      <c r="A418" t="s">
        <v>61</v>
      </c>
      <c r="B418" t="s">
        <v>16</v>
      </c>
      <c r="C418" t="s">
        <v>17</v>
      </c>
      <c r="D418" t="s">
        <v>22</v>
      </c>
      <c r="E418" t="s">
        <v>30</v>
      </c>
      <c r="F418" t="s">
        <v>15</v>
      </c>
      <c r="G418">
        <v>5</v>
      </c>
      <c r="H418">
        <v>4</v>
      </c>
      <c r="I418">
        <v>1</v>
      </c>
      <c r="J418">
        <v>0.8</v>
      </c>
      <c r="K418">
        <f t="shared" si="12"/>
        <v>200</v>
      </c>
      <c r="L418">
        <f t="shared" si="13"/>
        <v>4</v>
      </c>
    </row>
    <row r="419" spans="1:12" x14ac:dyDescent="0.35">
      <c r="A419" t="s">
        <v>10</v>
      </c>
      <c r="B419" t="s">
        <v>56</v>
      </c>
      <c r="C419" t="s">
        <v>57</v>
      </c>
      <c r="D419" t="s">
        <v>26</v>
      </c>
      <c r="E419" t="s">
        <v>30</v>
      </c>
      <c r="F419" t="s">
        <v>15</v>
      </c>
      <c r="G419">
        <v>4</v>
      </c>
      <c r="H419">
        <v>4</v>
      </c>
      <c r="I419">
        <v>0</v>
      </c>
      <c r="J419">
        <v>2.7</v>
      </c>
      <c r="K419">
        <f t="shared" si="12"/>
        <v>0</v>
      </c>
      <c r="L419">
        <f t="shared" si="13"/>
        <v>10.8</v>
      </c>
    </row>
    <row r="420" spans="1:12" x14ac:dyDescent="0.35">
      <c r="A420" t="s">
        <v>20</v>
      </c>
      <c r="B420" t="s">
        <v>37</v>
      </c>
      <c r="C420" t="s">
        <v>38</v>
      </c>
      <c r="D420" t="s">
        <v>21</v>
      </c>
      <c r="E420" t="s">
        <v>18</v>
      </c>
      <c r="F420" t="s">
        <v>19</v>
      </c>
      <c r="G420">
        <v>7</v>
      </c>
      <c r="H420">
        <v>5</v>
      </c>
      <c r="I420">
        <v>0</v>
      </c>
      <c r="J420">
        <v>3.2</v>
      </c>
      <c r="K420">
        <f t="shared" si="12"/>
        <v>0</v>
      </c>
      <c r="L420">
        <f t="shared" si="13"/>
        <v>22.400000000000002</v>
      </c>
    </row>
    <row r="421" spans="1:12" x14ac:dyDescent="0.35">
      <c r="A421" t="s">
        <v>20</v>
      </c>
      <c r="B421" t="s">
        <v>46</v>
      </c>
      <c r="C421" t="s">
        <v>54</v>
      </c>
      <c r="D421" t="s">
        <v>40</v>
      </c>
      <c r="E421" t="s">
        <v>27</v>
      </c>
      <c r="F421" t="s">
        <v>15</v>
      </c>
      <c r="G421">
        <v>3</v>
      </c>
      <c r="H421">
        <v>3</v>
      </c>
      <c r="I421">
        <v>0</v>
      </c>
      <c r="J421">
        <v>3.4</v>
      </c>
      <c r="K421">
        <f t="shared" si="12"/>
        <v>0</v>
      </c>
      <c r="L421">
        <f t="shared" si="13"/>
        <v>10.199999999999999</v>
      </c>
    </row>
    <row r="422" spans="1:12" x14ac:dyDescent="0.35">
      <c r="A422" t="s">
        <v>36</v>
      </c>
      <c r="B422" t="s">
        <v>41</v>
      </c>
      <c r="C422" t="s">
        <v>42</v>
      </c>
      <c r="D422" t="s">
        <v>26</v>
      </c>
      <c r="E422" t="s">
        <v>18</v>
      </c>
      <c r="F422" t="s">
        <v>15</v>
      </c>
      <c r="G422">
        <v>5</v>
      </c>
      <c r="H422">
        <v>4</v>
      </c>
      <c r="I422">
        <v>1</v>
      </c>
      <c r="J422">
        <v>2.4</v>
      </c>
      <c r="K422">
        <f t="shared" si="12"/>
        <v>200</v>
      </c>
      <c r="L422">
        <f t="shared" si="13"/>
        <v>12</v>
      </c>
    </row>
    <row r="423" spans="1:12" x14ac:dyDescent="0.35">
      <c r="A423" t="s">
        <v>23</v>
      </c>
      <c r="B423" t="s">
        <v>46</v>
      </c>
      <c r="C423" t="s">
        <v>54</v>
      </c>
      <c r="D423" t="s">
        <v>13</v>
      </c>
      <c r="E423" t="s">
        <v>14</v>
      </c>
      <c r="F423" t="s">
        <v>19</v>
      </c>
      <c r="G423">
        <v>7</v>
      </c>
      <c r="H423">
        <v>7</v>
      </c>
      <c r="I423">
        <v>0</v>
      </c>
      <c r="J423">
        <v>3.2</v>
      </c>
      <c r="K423">
        <f t="shared" si="12"/>
        <v>0</v>
      </c>
      <c r="L423">
        <f t="shared" si="13"/>
        <v>22.400000000000002</v>
      </c>
    </row>
    <row r="424" spans="1:12" x14ac:dyDescent="0.35">
      <c r="A424" t="s">
        <v>55</v>
      </c>
      <c r="B424" t="s">
        <v>48</v>
      </c>
      <c r="C424" t="s">
        <v>63</v>
      </c>
      <c r="D424" t="s">
        <v>13</v>
      </c>
      <c r="E424" t="s">
        <v>18</v>
      </c>
      <c r="F424" t="s">
        <v>15</v>
      </c>
      <c r="G424">
        <v>4</v>
      </c>
      <c r="H424">
        <v>4</v>
      </c>
      <c r="I424">
        <v>0</v>
      </c>
      <c r="J424">
        <v>1.8</v>
      </c>
      <c r="K424">
        <f t="shared" si="12"/>
        <v>0</v>
      </c>
      <c r="L424">
        <f t="shared" si="13"/>
        <v>7.2</v>
      </c>
    </row>
    <row r="425" spans="1:12" x14ac:dyDescent="0.35">
      <c r="A425" t="s">
        <v>45</v>
      </c>
      <c r="B425" t="s">
        <v>56</v>
      </c>
      <c r="C425" t="s">
        <v>57</v>
      </c>
      <c r="D425" t="s">
        <v>22</v>
      </c>
      <c r="E425" t="s">
        <v>22</v>
      </c>
      <c r="F425" t="s">
        <v>19</v>
      </c>
      <c r="G425">
        <v>9</v>
      </c>
      <c r="H425">
        <v>8</v>
      </c>
      <c r="I425">
        <v>0</v>
      </c>
      <c r="J425">
        <v>2.7</v>
      </c>
      <c r="K425">
        <f t="shared" si="12"/>
        <v>0</v>
      </c>
      <c r="L425">
        <f t="shared" si="13"/>
        <v>24.3</v>
      </c>
    </row>
    <row r="426" spans="1:12" x14ac:dyDescent="0.35">
      <c r="A426" t="s">
        <v>23</v>
      </c>
      <c r="B426" t="s">
        <v>34</v>
      </c>
      <c r="C426" t="s">
        <v>35</v>
      </c>
      <c r="D426" t="s">
        <v>22</v>
      </c>
      <c r="E426" t="s">
        <v>30</v>
      </c>
      <c r="F426" t="s">
        <v>19</v>
      </c>
      <c r="G426">
        <v>7</v>
      </c>
      <c r="H426">
        <v>6</v>
      </c>
      <c r="I426">
        <v>0</v>
      </c>
      <c r="J426">
        <v>2.8</v>
      </c>
      <c r="K426">
        <f t="shared" si="12"/>
        <v>0</v>
      </c>
      <c r="L426">
        <f t="shared" si="13"/>
        <v>19.599999999999998</v>
      </c>
    </row>
    <row r="427" spans="1:12" x14ac:dyDescent="0.35">
      <c r="A427" t="s">
        <v>10</v>
      </c>
      <c r="B427" t="s">
        <v>37</v>
      </c>
      <c r="C427" t="s">
        <v>38</v>
      </c>
      <c r="D427" t="s">
        <v>40</v>
      </c>
      <c r="E427" t="s">
        <v>18</v>
      </c>
      <c r="F427" t="s">
        <v>19</v>
      </c>
      <c r="G427">
        <v>6</v>
      </c>
      <c r="H427">
        <v>5</v>
      </c>
      <c r="I427">
        <v>0</v>
      </c>
      <c r="J427">
        <v>4.2</v>
      </c>
      <c r="K427">
        <f t="shared" si="12"/>
        <v>0</v>
      </c>
      <c r="L427">
        <f t="shared" si="13"/>
        <v>25.200000000000003</v>
      </c>
    </row>
    <row r="428" spans="1:12" x14ac:dyDescent="0.35">
      <c r="A428" t="s">
        <v>43</v>
      </c>
      <c r="B428" t="s">
        <v>24</v>
      </c>
      <c r="C428" t="s">
        <v>25</v>
      </c>
      <c r="D428" t="s">
        <v>13</v>
      </c>
      <c r="E428" t="s">
        <v>53</v>
      </c>
      <c r="F428" t="s">
        <v>15</v>
      </c>
      <c r="G428">
        <v>2</v>
      </c>
      <c r="H428">
        <v>1</v>
      </c>
      <c r="I428">
        <v>1</v>
      </c>
      <c r="J428">
        <v>4.5</v>
      </c>
      <c r="K428">
        <f t="shared" si="12"/>
        <v>500</v>
      </c>
      <c r="L428">
        <f t="shared" si="13"/>
        <v>9</v>
      </c>
    </row>
    <row r="429" spans="1:12" x14ac:dyDescent="0.35">
      <c r="A429" t="s">
        <v>33</v>
      </c>
      <c r="B429" t="s">
        <v>41</v>
      </c>
      <c r="C429" t="s">
        <v>44</v>
      </c>
      <c r="D429" t="s">
        <v>32</v>
      </c>
      <c r="E429" t="s">
        <v>27</v>
      </c>
      <c r="F429" t="s">
        <v>19</v>
      </c>
      <c r="G429">
        <v>8</v>
      </c>
      <c r="H429">
        <v>7</v>
      </c>
      <c r="I429">
        <v>0</v>
      </c>
      <c r="J429">
        <v>2.2999999999999998</v>
      </c>
      <c r="K429">
        <f t="shared" si="12"/>
        <v>0</v>
      </c>
      <c r="L429">
        <f t="shared" si="13"/>
        <v>18.399999999999999</v>
      </c>
    </row>
    <row r="430" spans="1:12" x14ac:dyDescent="0.35">
      <c r="A430" t="s">
        <v>43</v>
      </c>
      <c r="B430" t="s">
        <v>46</v>
      </c>
      <c r="C430" t="s">
        <v>54</v>
      </c>
      <c r="D430" t="s">
        <v>13</v>
      </c>
      <c r="E430" t="s">
        <v>53</v>
      </c>
      <c r="F430" t="s">
        <v>15</v>
      </c>
      <c r="G430">
        <v>5</v>
      </c>
      <c r="H430">
        <v>5</v>
      </c>
      <c r="I430">
        <v>0</v>
      </c>
      <c r="J430">
        <v>1.8</v>
      </c>
      <c r="K430">
        <f t="shared" si="12"/>
        <v>0</v>
      </c>
      <c r="L430">
        <f t="shared" si="13"/>
        <v>9</v>
      </c>
    </row>
    <row r="431" spans="1:12" x14ac:dyDescent="0.35">
      <c r="A431" t="s">
        <v>45</v>
      </c>
      <c r="B431" t="s">
        <v>34</v>
      </c>
      <c r="C431" t="s">
        <v>51</v>
      </c>
      <c r="D431" t="s">
        <v>21</v>
      </c>
      <c r="E431" t="s">
        <v>30</v>
      </c>
      <c r="F431" t="s">
        <v>19</v>
      </c>
      <c r="G431">
        <v>4</v>
      </c>
      <c r="H431">
        <v>4</v>
      </c>
      <c r="I431">
        <v>0</v>
      </c>
      <c r="J431">
        <v>2.7</v>
      </c>
      <c r="K431">
        <f t="shared" si="12"/>
        <v>0</v>
      </c>
      <c r="L431">
        <f t="shared" si="13"/>
        <v>10.8</v>
      </c>
    </row>
    <row r="432" spans="1:12" x14ac:dyDescent="0.35">
      <c r="A432" t="s">
        <v>50</v>
      </c>
      <c r="B432" t="s">
        <v>24</v>
      </c>
      <c r="C432" t="s">
        <v>25</v>
      </c>
      <c r="D432" t="s">
        <v>13</v>
      </c>
      <c r="E432" t="s">
        <v>18</v>
      </c>
      <c r="F432" t="s">
        <v>19</v>
      </c>
      <c r="G432">
        <v>2</v>
      </c>
      <c r="H432">
        <v>2</v>
      </c>
      <c r="I432">
        <v>0</v>
      </c>
      <c r="J432">
        <v>3.5</v>
      </c>
      <c r="K432">
        <f t="shared" si="12"/>
        <v>0</v>
      </c>
      <c r="L432">
        <f t="shared" si="13"/>
        <v>7</v>
      </c>
    </row>
    <row r="433" spans="1:12" x14ac:dyDescent="0.35">
      <c r="A433" t="s">
        <v>36</v>
      </c>
      <c r="B433" t="s">
        <v>56</v>
      </c>
      <c r="C433" t="s">
        <v>62</v>
      </c>
      <c r="D433" t="s">
        <v>13</v>
      </c>
      <c r="E433" t="s">
        <v>22</v>
      </c>
      <c r="F433" t="s">
        <v>19</v>
      </c>
      <c r="G433">
        <v>3</v>
      </c>
      <c r="H433">
        <v>3</v>
      </c>
      <c r="I433">
        <v>0</v>
      </c>
      <c r="J433">
        <v>2.6</v>
      </c>
      <c r="K433">
        <f t="shared" si="12"/>
        <v>0</v>
      </c>
      <c r="L433">
        <f t="shared" si="13"/>
        <v>7.8000000000000007</v>
      </c>
    </row>
    <row r="434" spans="1:12" x14ac:dyDescent="0.35">
      <c r="A434" t="s">
        <v>43</v>
      </c>
      <c r="B434" t="s">
        <v>46</v>
      </c>
      <c r="C434" t="s">
        <v>47</v>
      </c>
      <c r="D434" t="s">
        <v>32</v>
      </c>
      <c r="E434" t="s">
        <v>18</v>
      </c>
      <c r="F434" t="s">
        <v>15</v>
      </c>
      <c r="G434">
        <v>2</v>
      </c>
      <c r="H434">
        <v>2</v>
      </c>
      <c r="I434">
        <v>0</v>
      </c>
      <c r="J434">
        <v>3.1</v>
      </c>
      <c r="K434">
        <f t="shared" si="12"/>
        <v>0</v>
      </c>
      <c r="L434">
        <f t="shared" si="13"/>
        <v>6.2</v>
      </c>
    </row>
    <row r="435" spans="1:12" x14ac:dyDescent="0.35">
      <c r="A435" t="s">
        <v>59</v>
      </c>
      <c r="B435" t="s">
        <v>37</v>
      </c>
      <c r="C435" t="s">
        <v>39</v>
      </c>
      <c r="D435" t="s">
        <v>21</v>
      </c>
      <c r="E435" t="s">
        <v>53</v>
      </c>
      <c r="F435" t="s">
        <v>15</v>
      </c>
      <c r="G435">
        <v>7</v>
      </c>
      <c r="H435">
        <v>6</v>
      </c>
      <c r="I435">
        <v>0</v>
      </c>
      <c r="J435">
        <v>2.5</v>
      </c>
      <c r="K435">
        <f t="shared" si="12"/>
        <v>0</v>
      </c>
      <c r="L435">
        <f t="shared" si="13"/>
        <v>17.5</v>
      </c>
    </row>
    <row r="436" spans="1:12" x14ac:dyDescent="0.35">
      <c r="A436" t="s">
        <v>43</v>
      </c>
      <c r="B436" t="s">
        <v>56</v>
      </c>
      <c r="C436" t="s">
        <v>62</v>
      </c>
      <c r="D436" t="s">
        <v>32</v>
      </c>
      <c r="E436" t="s">
        <v>27</v>
      </c>
      <c r="F436" t="s">
        <v>15</v>
      </c>
      <c r="G436">
        <v>7</v>
      </c>
      <c r="H436">
        <v>7</v>
      </c>
      <c r="I436">
        <v>0</v>
      </c>
      <c r="J436">
        <v>3.7</v>
      </c>
      <c r="K436">
        <f t="shared" si="12"/>
        <v>0</v>
      </c>
      <c r="L436">
        <f t="shared" si="13"/>
        <v>25.900000000000002</v>
      </c>
    </row>
    <row r="437" spans="1:12" x14ac:dyDescent="0.35">
      <c r="A437" t="s">
        <v>43</v>
      </c>
      <c r="B437" t="s">
        <v>37</v>
      </c>
      <c r="C437" t="s">
        <v>39</v>
      </c>
      <c r="D437" t="s">
        <v>26</v>
      </c>
      <c r="E437" t="s">
        <v>30</v>
      </c>
      <c r="F437" t="s">
        <v>19</v>
      </c>
      <c r="G437">
        <v>3</v>
      </c>
      <c r="H437">
        <v>3</v>
      </c>
      <c r="I437">
        <v>0</v>
      </c>
      <c r="J437">
        <v>2.2000000000000002</v>
      </c>
      <c r="K437">
        <f t="shared" si="12"/>
        <v>0</v>
      </c>
      <c r="L437">
        <f t="shared" si="13"/>
        <v>6.6000000000000005</v>
      </c>
    </row>
    <row r="438" spans="1:12" x14ac:dyDescent="0.35">
      <c r="A438" t="s">
        <v>36</v>
      </c>
      <c r="B438" t="s">
        <v>28</v>
      </c>
      <c r="C438" t="s">
        <v>58</v>
      </c>
      <c r="D438" t="s">
        <v>40</v>
      </c>
      <c r="E438" t="s">
        <v>22</v>
      </c>
      <c r="F438" t="s">
        <v>15</v>
      </c>
      <c r="G438">
        <v>5</v>
      </c>
      <c r="H438">
        <v>5</v>
      </c>
      <c r="I438">
        <v>0</v>
      </c>
      <c r="J438">
        <v>4.7</v>
      </c>
      <c r="K438">
        <f t="shared" si="12"/>
        <v>0</v>
      </c>
      <c r="L438">
        <f t="shared" si="13"/>
        <v>23.5</v>
      </c>
    </row>
    <row r="439" spans="1:12" x14ac:dyDescent="0.35">
      <c r="A439" t="s">
        <v>23</v>
      </c>
      <c r="B439" t="s">
        <v>16</v>
      </c>
      <c r="C439" t="s">
        <v>17</v>
      </c>
      <c r="D439" t="s">
        <v>32</v>
      </c>
      <c r="E439" t="s">
        <v>30</v>
      </c>
      <c r="F439" t="s">
        <v>19</v>
      </c>
      <c r="G439">
        <v>1</v>
      </c>
      <c r="H439">
        <v>1</v>
      </c>
      <c r="I439">
        <v>0</v>
      </c>
      <c r="J439">
        <v>2.1</v>
      </c>
      <c r="K439">
        <f t="shared" si="12"/>
        <v>0</v>
      </c>
      <c r="L439">
        <f t="shared" si="13"/>
        <v>2.1</v>
      </c>
    </row>
    <row r="440" spans="1:12" x14ac:dyDescent="0.35">
      <c r="A440" t="s">
        <v>43</v>
      </c>
      <c r="B440" t="s">
        <v>48</v>
      </c>
      <c r="C440" t="s">
        <v>49</v>
      </c>
      <c r="D440" t="s">
        <v>32</v>
      </c>
      <c r="E440" t="s">
        <v>53</v>
      </c>
      <c r="F440" t="s">
        <v>15</v>
      </c>
      <c r="G440">
        <v>6</v>
      </c>
      <c r="H440">
        <v>6</v>
      </c>
      <c r="I440">
        <v>0</v>
      </c>
      <c r="J440">
        <v>4</v>
      </c>
      <c r="K440">
        <f t="shared" si="12"/>
        <v>0</v>
      </c>
      <c r="L440">
        <f t="shared" si="13"/>
        <v>24</v>
      </c>
    </row>
    <row r="441" spans="1:12" x14ac:dyDescent="0.35">
      <c r="A441" t="s">
        <v>10</v>
      </c>
      <c r="B441" t="s">
        <v>41</v>
      </c>
      <c r="C441" t="s">
        <v>44</v>
      </c>
      <c r="D441" t="s">
        <v>26</v>
      </c>
      <c r="E441" t="s">
        <v>22</v>
      </c>
      <c r="F441" t="s">
        <v>19</v>
      </c>
      <c r="G441">
        <v>6</v>
      </c>
      <c r="H441">
        <v>6</v>
      </c>
      <c r="I441">
        <v>0</v>
      </c>
      <c r="J441">
        <v>3.5</v>
      </c>
      <c r="K441">
        <f t="shared" si="12"/>
        <v>0</v>
      </c>
      <c r="L441">
        <f t="shared" si="13"/>
        <v>21</v>
      </c>
    </row>
    <row r="442" spans="1:12" x14ac:dyDescent="0.35">
      <c r="A442" t="s">
        <v>23</v>
      </c>
      <c r="B442" t="s">
        <v>56</v>
      </c>
      <c r="C442" t="s">
        <v>62</v>
      </c>
      <c r="D442" t="s">
        <v>32</v>
      </c>
      <c r="E442" t="s">
        <v>18</v>
      </c>
      <c r="F442" t="s">
        <v>15</v>
      </c>
      <c r="G442">
        <v>9</v>
      </c>
      <c r="H442">
        <v>8</v>
      </c>
      <c r="I442">
        <v>0</v>
      </c>
      <c r="J442">
        <v>1.2</v>
      </c>
      <c r="K442">
        <f t="shared" si="12"/>
        <v>0</v>
      </c>
      <c r="L442">
        <f t="shared" si="13"/>
        <v>10.799999999999999</v>
      </c>
    </row>
    <row r="443" spans="1:12" x14ac:dyDescent="0.35">
      <c r="A443" t="s">
        <v>36</v>
      </c>
      <c r="B443" t="s">
        <v>41</v>
      </c>
      <c r="C443" t="s">
        <v>44</v>
      </c>
      <c r="D443" t="s">
        <v>26</v>
      </c>
      <c r="E443" t="s">
        <v>14</v>
      </c>
      <c r="F443" t="s">
        <v>15</v>
      </c>
      <c r="G443">
        <v>8</v>
      </c>
      <c r="H443">
        <v>6</v>
      </c>
      <c r="I443">
        <v>0</v>
      </c>
      <c r="J443">
        <v>2.2000000000000002</v>
      </c>
      <c r="K443">
        <f t="shared" si="12"/>
        <v>0</v>
      </c>
      <c r="L443">
        <f t="shared" si="13"/>
        <v>17.600000000000001</v>
      </c>
    </row>
    <row r="444" spans="1:12" x14ac:dyDescent="0.35">
      <c r="A444" t="s">
        <v>45</v>
      </c>
      <c r="B444" t="s">
        <v>48</v>
      </c>
      <c r="C444" t="s">
        <v>63</v>
      </c>
      <c r="D444" t="s">
        <v>26</v>
      </c>
      <c r="E444" t="s">
        <v>53</v>
      </c>
      <c r="F444" t="s">
        <v>19</v>
      </c>
      <c r="G444">
        <v>7</v>
      </c>
      <c r="H444">
        <v>7</v>
      </c>
      <c r="I444">
        <v>2</v>
      </c>
      <c r="J444">
        <v>3.9</v>
      </c>
      <c r="K444">
        <f t="shared" si="12"/>
        <v>285.71428571428572</v>
      </c>
      <c r="L444">
        <f t="shared" si="13"/>
        <v>27.3</v>
      </c>
    </row>
    <row r="445" spans="1:12" x14ac:dyDescent="0.35">
      <c r="A445" t="s">
        <v>45</v>
      </c>
      <c r="B445" t="s">
        <v>16</v>
      </c>
      <c r="C445" t="s">
        <v>17</v>
      </c>
      <c r="D445" t="s">
        <v>40</v>
      </c>
      <c r="E445" t="s">
        <v>27</v>
      </c>
      <c r="F445" t="s">
        <v>19</v>
      </c>
      <c r="G445">
        <v>7</v>
      </c>
      <c r="H445">
        <v>6</v>
      </c>
      <c r="I445">
        <v>0</v>
      </c>
      <c r="J445">
        <v>3.5</v>
      </c>
      <c r="K445">
        <f t="shared" si="12"/>
        <v>0</v>
      </c>
      <c r="L445">
        <f t="shared" si="13"/>
        <v>24.5</v>
      </c>
    </row>
    <row r="446" spans="1:12" x14ac:dyDescent="0.35">
      <c r="A446" t="s">
        <v>36</v>
      </c>
      <c r="B446" t="s">
        <v>48</v>
      </c>
      <c r="C446" t="s">
        <v>63</v>
      </c>
      <c r="D446" t="s">
        <v>13</v>
      </c>
      <c r="E446" t="s">
        <v>53</v>
      </c>
      <c r="F446" t="s">
        <v>19</v>
      </c>
      <c r="G446">
        <v>5</v>
      </c>
      <c r="H446">
        <v>5</v>
      </c>
      <c r="I446">
        <v>0</v>
      </c>
      <c r="J446">
        <v>2.2000000000000002</v>
      </c>
      <c r="K446">
        <f t="shared" si="12"/>
        <v>0</v>
      </c>
      <c r="L446">
        <f t="shared" si="13"/>
        <v>11</v>
      </c>
    </row>
    <row r="447" spans="1:12" x14ac:dyDescent="0.35">
      <c r="A447" t="s">
        <v>33</v>
      </c>
      <c r="B447" t="s">
        <v>11</v>
      </c>
      <c r="C447" t="s">
        <v>52</v>
      </c>
      <c r="D447" t="s">
        <v>21</v>
      </c>
      <c r="E447" t="s">
        <v>30</v>
      </c>
      <c r="F447" t="s">
        <v>15</v>
      </c>
      <c r="G447">
        <v>4</v>
      </c>
      <c r="H447">
        <v>4</v>
      </c>
      <c r="I447">
        <v>0</v>
      </c>
      <c r="J447">
        <v>4.2</v>
      </c>
      <c r="K447">
        <f t="shared" si="12"/>
        <v>0</v>
      </c>
      <c r="L447">
        <f t="shared" si="13"/>
        <v>16.8</v>
      </c>
    </row>
    <row r="448" spans="1:12" x14ac:dyDescent="0.35">
      <c r="A448" t="s">
        <v>20</v>
      </c>
      <c r="B448" t="s">
        <v>48</v>
      </c>
      <c r="C448" t="s">
        <v>49</v>
      </c>
      <c r="D448" t="s">
        <v>26</v>
      </c>
      <c r="E448" t="s">
        <v>22</v>
      </c>
      <c r="F448" t="s">
        <v>15</v>
      </c>
      <c r="G448">
        <v>3</v>
      </c>
      <c r="H448">
        <v>3</v>
      </c>
      <c r="I448">
        <v>0</v>
      </c>
      <c r="J448">
        <v>3.2</v>
      </c>
      <c r="K448">
        <f t="shared" si="12"/>
        <v>0</v>
      </c>
      <c r="L448">
        <f t="shared" si="13"/>
        <v>9.6000000000000014</v>
      </c>
    </row>
    <row r="449" spans="1:12" x14ac:dyDescent="0.35">
      <c r="A449" t="s">
        <v>36</v>
      </c>
      <c r="B449" t="s">
        <v>28</v>
      </c>
      <c r="C449" t="s">
        <v>29</v>
      </c>
      <c r="D449" t="s">
        <v>26</v>
      </c>
      <c r="E449" t="s">
        <v>22</v>
      </c>
      <c r="F449" t="s">
        <v>15</v>
      </c>
      <c r="G449">
        <v>5</v>
      </c>
      <c r="H449">
        <v>5</v>
      </c>
      <c r="I449">
        <v>0</v>
      </c>
      <c r="J449">
        <v>3.1</v>
      </c>
      <c r="K449">
        <f t="shared" si="12"/>
        <v>0</v>
      </c>
      <c r="L449">
        <f t="shared" si="13"/>
        <v>15.5</v>
      </c>
    </row>
    <row r="450" spans="1:12" x14ac:dyDescent="0.35">
      <c r="A450" t="s">
        <v>50</v>
      </c>
      <c r="B450" t="s">
        <v>34</v>
      </c>
      <c r="C450" t="s">
        <v>35</v>
      </c>
      <c r="D450" t="s">
        <v>26</v>
      </c>
      <c r="E450" t="s">
        <v>27</v>
      </c>
      <c r="F450" t="s">
        <v>15</v>
      </c>
      <c r="G450">
        <v>5</v>
      </c>
      <c r="H450">
        <v>5</v>
      </c>
      <c r="I450">
        <v>0</v>
      </c>
      <c r="J450">
        <v>3.1</v>
      </c>
      <c r="K450">
        <f t="shared" si="12"/>
        <v>0</v>
      </c>
      <c r="L450">
        <f t="shared" si="13"/>
        <v>15.5</v>
      </c>
    </row>
    <row r="451" spans="1:12" x14ac:dyDescent="0.35">
      <c r="A451" t="s">
        <v>31</v>
      </c>
      <c r="B451" t="s">
        <v>46</v>
      </c>
      <c r="C451" t="s">
        <v>47</v>
      </c>
      <c r="D451" t="s">
        <v>21</v>
      </c>
      <c r="E451" t="s">
        <v>22</v>
      </c>
      <c r="F451" t="s">
        <v>19</v>
      </c>
      <c r="G451">
        <v>4</v>
      </c>
      <c r="H451">
        <v>4</v>
      </c>
      <c r="I451">
        <v>0</v>
      </c>
      <c r="J451">
        <v>3.2</v>
      </c>
      <c r="K451">
        <f t="shared" ref="K451:K514" si="14">IF(I451=0,0,IF(G451=0,0,(I451/G451)*1000))</f>
        <v>0</v>
      </c>
      <c r="L451">
        <f t="shared" ref="L451:L514" si="15">G451*J451</f>
        <v>12.8</v>
      </c>
    </row>
    <row r="452" spans="1:12" x14ac:dyDescent="0.35">
      <c r="A452" t="s">
        <v>33</v>
      </c>
      <c r="B452" t="s">
        <v>28</v>
      </c>
      <c r="C452" t="s">
        <v>29</v>
      </c>
      <c r="D452" t="s">
        <v>32</v>
      </c>
      <c r="E452" t="s">
        <v>22</v>
      </c>
      <c r="F452" t="s">
        <v>19</v>
      </c>
      <c r="G452">
        <v>3</v>
      </c>
      <c r="H452">
        <v>3</v>
      </c>
      <c r="I452">
        <v>0</v>
      </c>
      <c r="J452">
        <v>3.7</v>
      </c>
      <c r="K452">
        <f t="shared" si="14"/>
        <v>0</v>
      </c>
      <c r="L452">
        <f t="shared" si="15"/>
        <v>11.100000000000001</v>
      </c>
    </row>
    <row r="453" spans="1:12" x14ac:dyDescent="0.35">
      <c r="A453" t="s">
        <v>23</v>
      </c>
      <c r="B453" t="s">
        <v>37</v>
      </c>
      <c r="C453" t="s">
        <v>38</v>
      </c>
      <c r="D453" t="s">
        <v>21</v>
      </c>
      <c r="E453" t="s">
        <v>22</v>
      </c>
      <c r="F453" t="s">
        <v>15</v>
      </c>
      <c r="G453">
        <v>2</v>
      </c>
      <c r="H453">
        <v>1</v>
      </c>
      <c r="I453">
        <v>1</v>
      </c>
      <c r="J453">
        <v>4.9000000000000004</v>
      </c>
      <c r="K453">
        <f t="shared" si="14"/>
        <v>500</v>
      </c>
      <c r="L453">
        <f t="shared" si="15"/>
        <v>9.8000000000000007</v>
      </c>
    </row>
    <row r="454" spans="1:12" x14ac:dyDescent="0.35">
      <c r="A454" t="s">
        <v>23</v>
      </c>
      <c r="B454" t="s">
        <v>34</v>
      </c>
      <c r="C454" t="s">
        <v>51</v>
      </c>
      <c r="D454" t="s">
        <v>26</v>
      </c>
      <c r="E454" t="s">
        <v>27</v>
      </c>
      <c r="F454" t="s">
        <v>15</v>
      </c>
      <c r="G454">
        <v>5</v>
      </c>
      <c r="H454">
        <v>5</v>
      </c>
      <c r="I454">
        <v>0</v>
      </c>
      <c r="J454">
        <v>1.7</v>
      </c>
      <c r="K454">
        <f t="shared" si="14"/>
        <v>0</v>
      </c>
      <c r="L454">
        <f t="shared" si="15"/>
        <v>8.5</v>
      </c>
    </row>
    <row r="455" spans="1:12" x14ac:dyDescent="0.35">
      <c r="A455" t="s">
        <v>43</v>
      </c>
      <c r="B455" t="s">
        <v>11</v>
      </c>
      <c r="C455" t="s">
        <v>12</v>
      </c>
      <c r="D455" t="s">
        <v>26</v>
      </c>
      <c r="E455" t="s">
        <v>53</v>
      </c>
      <c r="F455" t="s">
        <v>15</v>
      </c>
      <c r="G455">
        <v>2</v>
      </c>
      <c r="H455">
        <v>1</v>
      </c>
      <c r="I455">
        <v>0</v>
      </c>
      <c r="J455">
        <v>2.2000000000000002</v>
      </c>
      <c r="K455">
        <f t="shared" si="14"/>
        <v>0</v>
      </c>
      <c r="L455">
        <f t="shared" si="15"/>
        <v>4.4000000000000004</v>
      </c>
    </row>
    <row r="456" spans="1:12" x14ac:dyDescent="0.35">
      <c r="A456" t="s">
        <v>61</v>
      </c>
      <c r="B456" t="s">
        <v>46</v>
      </c>
      <c r="C456" t="s">
        <v>54</v>
      </c>
      <c r="D456" t="s">
        <v>13</v>
      </c>
      <c r="E456" t="s">
        <v>27</v>
      </c>
      <c r="F456" t="s">
        <v>15</v>
      </c>
      <c r="G456">
        <v>4</v>
      </c>
      <c r="H456">
        <v>4</v>
      </c>
      <c r="I456">
        <v>0</v>
      </c>
      <c r="J456">
        <v>2.7</v>
      </c>
      <c r="K456">
        <f t="shared" si="14"/>
        <v>0</v>
      </c>
      <c r="L456">
        <f t="shared" si="15"/>
        <v>10.8</v>
      </c>
    </row>
    <row r="457" spans="1:12" x14ac:dyDescent="0.35">
      <c r="A457" t="s">
        <v>59</v>
      </c>
      <c r="B457" t="s">
        <v>34</v>
      </c>
      <c r="C457" t="s">
        <v>51</v>
      </c>
      <c r="D457" t="s">
        <v>13</v>
      </c>
      <c r="E457" t="s">
        <v>27</v>
      </c>
      <c r="F457" t="s">
        <v>19</v>
      </c>
      <c r="G457">
        <v>4</v>
      </c>
      <c r="H457">
        <v>3</v>
      </c>
      <c r="I457">
        <v>2</v>
      </c>
      <c r="J457">
        <v>2.4</v>
      </c>
      <c r="K457">
        <f t="shared" si="14"/>
        <v>500</v>
      </c>
      <c r="L457">
        <f t="shared" si="15"/>
        <v>9.6</v>
      </c>
    </row>
    <row r="458" spans="1:12" x14ac:dyDescent="0.35">
      <c r="A458" t="s">
        <v>50</v>
      </c>
      <c r="B458" t="s">
        <v>34</v>
      </c>
      <c r="C458" t="s">
        <v>35</v>
      </c>
      <c r="D458" t="s">
        <v>13</v>
      </c>
      <c r="E458" t="s">
        <v>14</v>
      </c>
      <c r="F458" t="s">
        <v>15</v>
      </c>
      <c r="G458">
        <v>7</v>
      </c>
      <c r="H458">
        <v>7</v>
      </c>
      <c r="I458">
        <v>0</v>
      </c>
      <c r="J458">
        <v>3.2</v>
      </c>
      <c r="K458">
        <f t="shared" si="14"/>
        <v>0</v>
      </c>
      <c r="L458">
        <f t="shared" si="15"/>
        <v>22.400000000000002</v>
      </c>
    </row>
    <row r="459" spans="1:12" x14ac:dyDescent="0.35">
      <c r="A459" t="s">
        <v>59</v>
      </c>
      <c r="B459" t="s">
        <v>11</v>
      </c>
      <c r="C459" t="s">
        <v>52</v>
      </c>
      <c r="D459" t="s">
        <v>13</v>
      </c>
      <c r="E459" t="s">
        <v>22</v>
      </c>
      <c r="F459" t="s">
        <v>15</v>
      </c>
      <c r="G459">
        <v>8</v>
      </c>
      <c r="H459">
        <v>8</v>
      </c>
      <c r="I459">
        <v>0</v>
      </c>
      <c r="J459">
        <v>2</v>
      </c>
      <c r="K459">
        <f t="shared" si="14"/>
        <v>0</v>
      </c>
      <c r="L459">
        <f t="shared" si="15"/>
        <v>16</v>
      </c>
    </row>
    <row r="460" spans="1:12" x14ac:dyDescent="0.35">
      <c r="A460" t="s">
        <v>31</v>
      </c>
      <c r="B460" t="s">
        <v>34</v>
      </c>
      <c r="C460" t="s">
        <v>51</v>
      </c>
      <c r="D460" t="s">
        <v>26</v>
      </c>
      <c r="E460" t="s">
        <v>27</v>
      </c>
      <c r="F460" t="s">
        <v>19</v>
      </c>
      <c r="G460">
        <v>5</v>
      </c>
      <c r="H460">
        <v>5</v>
      </c>
      <c r="I460">
        <v>0</v>
      </c>
      <c r="J460">
        <v>2.1</v>
      </c>
      <c r="K460">
        <f t="shared" si="14"/>
        <v>0</v>
      </c>
      <c r="L460">
        <f t="shared" si="15"/>
        <v>10.5</v>
      </c>
    </row>
    <row r="461" spans="1:12" x14ac:dyDescent="0.35">
      <c r="A461" t="s">
        <v>33</v>
      </c>
      <c r="B461" t="s">
        <v>37</v>
      </c>
      <c r="C461" t="s">
        <v>38</v>
      </c>
      <c r="D461" t="s">
        <v>21</v>
      </c>
      <c r="E461" t="s">
        <v>18</v>
      </c>
      <c r="F461" t="s">
        <v>19</v>
      </c>
      <c r="G461">
        <v>1</v>
      </c>
      <c r="H461">
        <v>1</v>
      </c>
      <c r="I461">
        <v>0</v>
      </c>
      <c r="J461">
        <v>3.1</v>
      </c>
      <c r="K461">
        <f t="shared" si="14"/>
        <v>0</v>
      </c>
      <c r="L461">
        <f t="shared" si="15"/>
        <v>3.1</v>
      </c>
    </row>
    <row r="462" spans="1:12" x14ac:dyDescent="0.35">
      <c r="A462" t="s">
        <v>50</v>
      </c>
      <c r="B462" t="s">
        <v>11</v>
      </c>
      <c r="C462" t="s">
        <v>12</v>
      </c>
      <c r="D462" t="s">
        <v>21</v>
      </c>
      <c r="E462" t="s">
        <v>18</v>
      </c>
      <c r="F462" t="s">
        <v>19</v>
      </c>
      <c r="G462">
        <v>3</v>
      </c>
      <c r="H462">
        <v>3</v>
      </c>
      <c r="I462">
        <v>0</v>
      </c>
      <c r="J462">
        <v>2.2000000000000002</v>
      </c>
      <c r="K462">
        <f t="shared" si="14"/>
        <v>0</v>
      </c>
      <c r="L462">
        <f t="shared" si="15"/>
        <v>6.6000000000000005</v>
      </c>
    </row>
    <row r="463" spans="1:12" x14ac:dyDescent="0.35">
      <c r="A463" t="s">
        <v>10</v>
      </c>
      <c r="B463" t="s">
        <v>34</v>
      </c>
      <c r="C463" t="s">
        <v>35</v>
      </c>
      <c r="D463" t="s">
        <v>26</v>
      </c>
      <c r="E463" t="s">
        <v>18</v>
      </c>
      <c r="F463" t="s">
        <v>19</v>
      </c>
      <c r="G463">
        <v>8</v>
      </c>
      <c r="H463">
        <v>7</v>
      </c>
      <c r="I463">
        <v>0</v>
      </c>
      <c r="J463">
        <v>1.9</v>
      </c>
      <c r="K463">
        <f t="shared" si="14"/>
        <v>0</v>
      </c>
      <c r="L463">
        <f t="shared" si="15"/>
        <v>15.2</v>
      </c>
    </row>
    <row r="464" spans="1:12" x14ac:dyDescent="0.35">
      <c r="A464" t="s">
        <v>33</v>
      </c>
      <c r="B464" t="s">
        <v>46</v>
      </c>
      <c r="C464" t="s">
        <v>47</v>
      </c>
      <c r="D464" t="s">
        <v>40</v>
      </c>
      <c r="E464" t="s">
        <v>22</v>
      </c>
      <c r="F464" t="s">
        <v>15</v>
      </c>
      <c r="G464">
        <v>3</v>
      </c>
      <c r="H464">
        <v>3</v>
      </c>
      <c r="I464">
        <v>0</v>
      </c>
      <c r="J464">
        <v>2</v>
      </c>
      <c r="K464">
        <f t="shared" si="14"/>
        <v>0</v>
      </c>
      <c r="L464">
        <f t="shared" si="15"/>
        <v>6</v>
      </c>
    </row>
    <row r="465" spans="1:12" x14ac:dyDescent="0.35">
      <c r="A465" t="s">
        <v>50</v>
      </c>
      <c r="B465" t="s">
        <v>56</v>
      </c>
      <c r="C465" t="s">
        <v>62</v>
      </c>
      <c r="D465" t="s">
        <v>40</v>
      </c>
      <c r="E465" t="s">
        <v>27</v>
      </c>
      <c r="F465" t="s">
        <v>19</v>
      </c>
      <c r="G465">
        <v>7</v>
      </c>
      <c r="H465">
        <v>6</v>
      </c>
      <c r="I465">
        <v>2</v>
      </c>
      <c r="J465">
        <v>4.2</v>
      </c>
      <c r="K465">
        <f t="shared" si="14"/>
        <v>285.71428571428572</v>
      </c>
      <c r="L465">
        <f t="shared" si="15"/>
        <v>29.400000000000002</v>
      </c>
    </row>
    <row r="466" spans="1:12" x14ac:dyDescent="0.35">
      <c r="A466" t="s">
        <v>43</v>
      </c>
      <c r="B466" t="s">
        <v>41</v>
      </c>
      <c r="C466" t="s">
        <v>44</v>
      </c>
      <c r="D466" t="s">
        <v>32</v>
      </c>
      <c r="E466" t="s">
        <v>30</v>
      </c>
      <c r="F466" t="s">
        <v>15</v>
      </c>
      <c r="G466">
        <v>3</v>
      </c>
      <c r="H466">
        <v>3</v>
      </c>
      <c r="I466">
        <v>0</v>
      </c>
      <c r="J466">
        <v>1.8</v>
      </c>
      <c r="K466">
        <f t="shared" si="14"/>
        <v>0</v>
      </c>
      <c r="L466">
        <f t="shared" si="15"/>
        <v>5.4</v>
      </c>
    </row>
    <row r="467" spans="1:12" x14ac:dyDescent="0.35">
      <c r="A467" t="s">
        <v>50</v>
      </c>
      <c r="B467" t="s">
        <v>46</v>
      </c>
      <c r="C467" t="s">
        <v>54</v>
      </c>
      <c r="D467" t="s">
        <v>40</v>
      </c>
      <c r="E467" t="s">
        <v>53</v>
      </c>
      <c r="F467" t="s">
        <v>19</v>
      </c>
      <c r="G467">
        <v>5</v>
      </c>
      <c r="H467">
        <v>4</v>
      </c>
      <c r="I467">
        <v>0</v>
      </c>
      <c r="J467">
        <v>1.3</v>
      </c>
      <c r="K467">
        <f t="shared" si="14"/>
        <v>0</v>
      </c>
      <c r="L467">
        <f t="shared" si="15"/>
        <v>6.5</v>
      </c>
    </row>
    <row r="468" spans="1:12" x14ac:dyDescent="0.35">
      <c r="A468" t="s">
        <v>31</v>
      </c>
      <c r="B468" t="s">
        <v>34</v>
      </c>
      <c r="C468" t="s">
        <v>51</v>
      </c>
      <c r="D468" t="s">
        <v>40</v>
      </c>
      <c r="E468" t="s">
        <v>18</v>
      </c>
      <c r="F468" t="s">
        <v>15</v>
      </c>
      <c r="G468">
        <v>8</v>
      </c>
      <c r="H468">
        <v>8</v>
      </c>
      <c r="I468">
        <v>0</v>
      </c>
      <c r="J468">
        <v>1.9</v>
      </c>
      <c r="K468">
        <f t="shared" si="14"/>
        <v>0</v>
      </c>
      <c r="L468">
        <f t="shared" si="15"/>
        <v>15.2</v>
      </c>
    </row>
    <row r="469" spans="1:12" x14ac:dyDescent="0.35">
      <c r="A469" t="s">
        <v>61</v>
      </c>
      <c r="B469" t="s">
        <v>48</v>
      </c>
      <c r="C469" t="s">
        <v>49</v>
      </c>
      <c r="D469" t="s">
        <v>21</v>
      </c>
      <c r="E469" t="s">
        <v>53</v>
      </c>
      <c r="F469" t="s">
        <v>15</v>
      </c>
      <c r="G469">
        <v>3</v>
      </c>
      <c r="H469">
        <v>3</v>
      </c>
      <c r="I469">
        <v>1</v>
      </c>
      <c r="J469">
        <v>2.6</v>
      </c>
      <c r="K469">
        <f t="shared" si="14"/>
        <v>333.33333333333331</v>
      </c>
      <c r="L469">
        <f t="shared" si="15"/>
        <v>7.8000000000000007</v>
      </c>
    </row>
    <row r="470" spans="1:12" x14ac:dyDescent="0.35">
      <c r="A470" t="s">
        <v>20</v>
      </c>
      <c r="B470" t="s">
        <v>48</v>
      </c>
      <c r="C470" t="s">
        <v>49</v>
      </c>
      <c r="D470" t="s">
        <v>40</v>
      </c>
      <c r="E470" t="s">
        <v>53</v>
      </c>
      <c r="F470" t="s">
        <v>19</v>
      </c>
      <c r="G470">
        <v>5</v>
      </c>
      <c r="H470">
        <v>4</v>
      </c>
      <c r="I470">
        <v>0</v>
      </c>
      <c r="J470">
        <v>2.2000000000000002</v>
      </c>
      <c r="K470">
        <f t="shared" si="14"/>
        <v>0</v>
      </c>
      <c r="L470">
        <f t="shared" si="15"/>
        <v>11</v>
      </c>
    </row>
    <row r="471" spans="1:12" x14ac:dyDescent="0.35">
      <c r="A471" t="s">
        <v>59</v>
      </c>
      <c r="B471" t="s">
        <v>48</v>
      </c>
      <c r="C471" t="s">
        <v>63</v>
      </c>
      <c r="D471" t="s">
        <v>21</v>
      </c>
      <c r="E471" t="s">
        <v>53</v>
      </c>
      <c r="F471" t="s">
        <v>15</v>
      </c>
      <c r="G471">
        <v>3</v>
      </c>
      <c r="H471">
        <v>2</v>
      </c>
      <c r="I471">
        <v>0</v>
      </c>
      <c r="J471">
        <v>2.6</v>
      </c>
      <c r="K471">
        <f t="shared" si="14"/>
        <v>0</v>
      </c>
      <c r="L471">
        <f t="shared" si="15"/>
        <v>7.8000000000000007</v>
      </c>
    </row>
    <row r="472" spans="1:12" x14ac:dyDescent="0.35">
      <c r="A472" t="s">
        <v>23</v>
      </c>
      <c r="B472" t="s">
        <v>34</v>
      </c>
      <c r="C472" t="s">
        <v>35</v>
      </c>
      <c r="D472" t="s">
        <v>40</v>
      </c>
      <c r="E472" t="s">
        <v>18</v>
      </c>
      <c r="F472" t="s">
        <v>15</v>
      </c>
      <c r="G472">
        <v>7</v>
      </c>
      <c r="H472">
        <v>5</v>
      </c>
      <c r="I472">
        <v>0</v>
      </c>
      <c r="J472">
        <v>3.6</v>
      </c>
      <c r="K472">
        <f t="shared" si="14"/>
        <v>0</v>
      </c>
      <c r="L472">
        <f t="shared" si="15"/>
        <v>25.2</v>
      </c>
    </row>
    <row r="473" spans="1:12" x14ac:dyDescent="0.35">
      <c r="A473" t="s">
        <v>33</v>
      </c>
      <c r="B473" t="s">
        <v>56</v>
      </c>
      <c r="C473" t="s">
        <v>57</v>
      </c>
      <c r="D473" t="s">
        <v>13</v>
      </c>
      <c r="E473" t="s">
        <v>27</v>
      </c>
      <c r="F473" t="s">
        <v>19</v>
      </c>
      <c r="G473">
        <v>3</v>
      </c>
      <c r="H473">
        <v>2</v>
      </c>
      <c r="I473">
        <v>0</v>
      </c>
      <c r="J473">
        <v>2.2000000000000002</v>
      </c>
      <c r="K473">
        <f t="shared" si="14"/>
        <v>0</v>
      </c>
      <c r="L473">
        <f t="shared" si="15"/>
        <v>6.6000000000000005</v>
      </c>
    </row>
    <row r="474" spans="1:12" x14ac:dyDescent="0.35">
      <c r="A474" t="s">
        <v>23</v>
      </c>
      <c r="B474" t="s">
        <v>46</v>
      </c>
      <c r="C474" t="s">
        <v>47</v>
      </c>
      <c r="D474" t="s">
        <v>26</v>
      </c>
      <c r="E474" t="s">
        <v>22</v>
      </c>
      <c r="F474" t="s">
        <v>19</v>
      </c>
      <c r="G474">
        <v>5</v>
      </c>
      <c r="H474">
        <v>4</v>
      </c>
      <c r="I474">
        <v>0</v>
      </c>
      <c r="J474">
        <v>2.8</v>
      </c>
      <c r="K474">
        <f t="shared" si="14"/>
        <v>0</v>
      </c>
      <c r="L474">
        <f t="shared" si="15"/>
        <v>14</v>
      </c>
    </row>
    <row r="475" spans="1:12" x14ac:dyDescent="0.35">
      <c r="A475" t="s">
        <v>43</v>
      </c>
      <c r="B475" t="s">
        <v>37</v>
      </c>
      <c r="C475" t="s">
        <v>38</v>
      </c>
      <c r="D475" t="s">
        <v>26</v>
      </c>
      <c r="E475" t="s">
        <v>22</v>
      </c>
      <c r="F475" t="s">
        <v>19</v>
      </c>
      <c r="G475">
        <v>5</v>
      </c>
      <c r="H475">
        <v>5</v>
      </c>
      <c r="I475">
        <v>0</v>
      </c>
      <c r="J475">
        <v>1.9</v>
      </c>
      <c r="K475">
        <f t="shared" si="14"/>
        <v>0</v>
      </c>
      <c r="L475">
        <f t="shared" si="15"/>
        <v>9.5</v>
      </c>
    </row>
    <row r="476" spans="1:12" x14ac:dyDescent="0.35">
      <c r="A476" t="s">
        <v>45</v>
      </c>
      <c r="B476" t="s">
        <v>37</v>
      </c>
      <c r="C476" t="s">
        <v>39</v>
      </c>
      <c r="D476" t="s">
        <v>21</v>
      </c>
      <c r="E476" t="s">
        <v>30</v>
      </c>
      <c r="F476" t="s">
        <v>15</v>
      </c>
      <c r="G476">
        <v>5</v>
      </c>
      <c r="H476">
        <v>5</v>
      </c>
      <c r="I476">
        <v>1</v>
      </c>
      <c r="J476">
        <v>4.2</v>
      </c>
      <c r="K476">
        <f t="shared" si="14"/>
        <v>200</v>
      </c>
      <c r="L476">
        <f t="shared" si="15"/>
        <v>21</v>
      </c>
    </row>
    <row r="477" spans="1:12" x14ac:dyDescent="0.35">
      <c r="A477" t="s">
        <v>36</v>
      </c>
      <c r="B477" t="s">
        <v>56</v>
      </c>
      <c r="C477" t="s">
        <v>57</v>
      </c>
      <c r="D477" t="s">
        <v>13</v>
      </c>
      <c r="E477" t="s">
        <v>27</v>
      </c>
      <c r="F477" t="s">
        <v>15</v>
      </c>
      <c r="G477">
        <v>7</v>
      </c>
      <c r="H477">
        <v>7</v>
      </c>
      <c r="I477">
        <v>0</v>
      </c>
      <c r="J477">
        <v>3.6</v>
      </c>
      <c r="K477">
        <f t="shared" si="14"/>
        <v>0</v>
      </c>
      <c r="L477">
        <f t="shared" si="15"/>
        <v>25.2</v>
      </c>
    </row>
    <row r="478" spans="1:12" x14ac:dyDescent="0.35">
      <c r="A478" t="s">
        <v>55</v>
      </c>
      <c r="B478" t="s">
        <v>11</v>
      </c>
      <c r="C478" t="s">
        <v>52</v>
      </c>
      <c r="D478" t="s">
        <v>21</v>
      </c>
      <c r="E478" t="s">
        <v>18</v>
      </c>
      <c r="F478" t="s">
        <v>15</v>
      </c>
      <c r="G478">
        <v>5</v>
      </c>
      <c r="H478">
        <v>5</v>
      </c>
      <c r="I478">
        <v>0</v>
      </c>
      <c r="J478">
        <v>2.5</v>
      </c>
      <c r="K478">
        <f t="shared" si="14"/>
        <v>0</v>
      </c>
      <c r="L478">
        <f t="shared" si="15"/>
        <v>12.5</v>
      </c>
    </row>
    <row r="479" spans="1:12" x14ac:dyDescent="0.35">
      <c r="A479" t="s">
        <v>45</v>
      </c>
      <c r="B479" t="s">
        <v>37</v>
      </c>
      <c r="C479" t="s">
        <v>38</v>
      </c>
      <c r="D479" t="s">
        <v>40</v>
      </c>
      <c r="E479" t="s">
        <v>27</v>
      </c>
      <c r="F479" t="s">
        <v>19</v>
      </c>
      <c r="G479">
        <v>3</v>
      </c>
      <c r="H479">
        <v>3</v>
      </c>
      <c r="I479">
        <v>0</v>
      </c>
      <c r="J479">
        <v>2.5</v>
      </c>
      <c r="K479">
        <f t="shared" si="14"/>
        <v>0</v>
      </c>
      <c r="L479">
        <f t="shared" si="15"/>
        <v>7.5</v>
      </c>
    </row>
    <row r="480" spans="1:12" x14ac:dyDescent="0.35">
      <c r="A480" t="s">
        <v>43</v>
      </c>
      <c r="B480" t="s">
        <v>37</v>
      </c>
      <c r="C480" t="s">
        <v>38</v>
      </c>
      <c r="D480" t="s">
        <v>13</v>
      </c>
      <c r="E480" t="s">
        <v>22</v>
      </c>
      <c r="F480" t="s">
        <v>15</v>
      </c>
      <c r="G480">
        <v>3</v>
      </c>
      <c r="H480">
        <v>3</v>
      </c>
      <c r="I480">
        <v>0</v>
      </c>
      <c r="J480">
        <v>4</v>
      </c>
      <c r="K480">
        <f t="shared" si="14"/>
        <v>0</v>
      </c>
      <c r="L480">
        <f t="shared" si="15"/>
        <v>12</v>
      </c>
    </row>
    <row r="481" spans="1:12" x14ac:dyDescent="0.35">
      <c r="A481" t="s">
        <v>43</v>
      </c>
      <c r="B481" t="s">
        <v>56</v>
      </c>
      <c r="C481" t="s">
        <v>57</v>
      </c>
      <c r="D481" t="s">
        <v>32</v>
      </c>
      <c r="E481" t="s">
        <v>53</v>
      </c>
      <c r="F481" t="s">
        <v>15</v>
      </c>
      <c r="G481">
        <v>3</v>
      </c>
      <c r="H481">
        <v>3</v>
      </c>
      <c r="I481">
        <v>0</v>
      </c>
      <c r="J481">
        <v>3.2</v>
      </c>
      <c r="K481">
        <f t="shared" si="14"/>
        <v>0</v>
      </c>
      <c r="L481">
        <f t="shared" si="15"/>
        <v>9.6000000000000014</v>
      </c>
    </row>
    <row r="482" spans="1:12" x14ac:dyDescent="0.35">
      <c r="A482" t="s">
        <v>45</v>
      </c>
      <c r="B482" t="s">
        <v>16</v>
      </c>
      <c r="C482" t="s">
        <v>17</v>
      </c>
      <c r="D482" t="s">
        <v>32</v>
      </c>
      <c r="E482" t="s">
        <v>53</v>
      </c>
      <c r="F482" t="s">
        <v>15</v>
      </c>
      <c r="G482">
        <v>5</v>
      </c>
      <c r="H482">
        <v>5</v>
      </c>
      <c r="I482">
        <v>0</v>
      </c>
      <c r="J482">
        <v>1.4</v>
      </c>
      <c r="K482">
        <f t="shared" si="14"/>
        <v>0</v>
      </c>
      <c r="L482">
        <f t="shared" si="15"/>
        <v>7</v>
      </c>
    </row>
    <row r="483" spans="1:12" x14ac:dyDescent="0.35">
      <c r="A483" t="s">
        <v>31</v>
      </c>
      <c r="B483" t="s">
        <v>48</v>
      </c>
      <c r="C483" t="s">
        <v>49</v>
      </c>
      <c r="D483" t="s">
        <v>13</v>
      </c>
      <c r="E483" t="s">
        <v>22</v>
      </c>
      <c r="F483" t="s">
        <v>19</v>
      </c>
      <c r="G483">
        <v>7</v>
      </c>
      <c r="H483">
        <v>7</v>
      </c>
      <c r="I483">
        <v>0</v>
      </c>
      <c r="J483">
        <v>3.1</v>
      </c>
      <c r="K483">
        <f t="shared" si="14"/>
        <v>0</v>
      </c>
      <c r="L483">
        <f t="shared" si="15"/>
        <v>21.7</v>
      </c>
    </row>
    <row r="484" spans="1:12" x14ac:dyDescent="0.35">
      <c r="A484" t="s">
        <v>31</v>
      </c>
      <c r="B484" t="s">
        <v>48</v>
      </c>
      <c r="C484" t="s">
        <v>49</v>
      </c>
      <c r="D484" t="s">
        <v>21</v>
      </c>
      <c r="E484" t="s">
        <v>30</v>
      </c>
      <c r="F484" t="s">
        <v>15</v>
      </c>
      <c r="G484">
        <v>4</v>
      </c>
      <c r="H484">
        <v>4</v>
      </c>
      <c r="I484">
        <v>0</v>
      </c>
      <c r="J484">
        <v>4.5</v>
      </c>
      <c r="K484">
        <f t="shared" si="14"/>
        <v>0</v>
      </c>
      <c r="L484">
        <f t="shared" si="15"/>
        <v>18</v>
      </c>
    </row>
    <row r="485" spans="1:12" x14ac:dyDescent="0.35">
      <c r="A485" t="s">
        <v>61</v>
      </c>
      <c r="B485" t="s">
        <v>37</v>
      </c>
      <c r="C485" t="s">
        <v>38</v>
      </c>
      <c r="D485" t="s">
        <v>21</v>
      </c>
      <c r="E485" t="s">
        <v>53</v>
      </c>
      <c r="F485" t="s">
        <v>15</v>
      </c>
      <c r="G485">
        <v>3</v>
      </c>
      <c r="H485">
        <v>3</v>
      </c>
      <c r="I485">
        <v>0</v>
      </c>
      <c r="J485">
        <v>3.7</v>
      </c>
      <c r="K485">
        <f t="shared" si="14"/>
        <v>0</v>
      </c>
      <c r="L485">
        <f t="shared" si="15"/>
        <v>11.100000000000001</v>
      </c>
    </row>
    <row r="486" spans="1:12" x14ac:dyDescent="0.35">
      <c r="A486" t="s">
        <v>20</v>
      </c>
      <c r="B486" t="s">
        <v>48</v>
      </c>
      <c r="C486" t="s">
        <v>63</v>
      </c>
      <c r="D486" t="s">
        <v>32</v>
      </c>
      <c r="E486" t="s">
        <v>30</v>
      </c>
      <c r="F486" t="s">
        <v>15</v>
      </c>
      <c r="G486">
        <v>5</v>
      </c>
      <c r="H486">
        <v>5</v>
      </c>
      <c r="I486">
        <v>1</v>
      </c>
      <c r="J486">
        <v>3</v>
      </c>
      <c r="K486">
        <f t="shared" si="14"/>
        <v>200</v>
      </c>
      <c r="L486">
        <f t="shared" si="15"/>
        <v>15</v>
      </c>
    </row>
    <row r="487" spans="1:12" x14ac:dyDescent="0.35">
      <c r="A487" t="s">
        <v>45</v>
      </c>
      <c r="B487" t="s">
        <v>46</v>
      </c>
      <c r="C487" t="s">
        <v>47</v>
      </c>
      <c r="D487" t="s">
        <v>32</v>
      </c>
      <c r="E487" t="s">
        <v>14</v>
      </c>
      <c r="F487" t="s">
        <v>19</v>
      </c>
      <c r="G487">
        <v>4</v>
      </c>
      <c r="H487">
        <v>3</v>
      </c>
      <c r="I487">
        <v>0</v>
      </c>
      <c r="J487">
        <v>3.1</v>
      </c>
      <c r="K487">
        <f t="shared" si="14"/>
        <v>0</v>
      </c>
      <c r="L487">
        <f t="shared" si="15"/>
        <v>12.4</v>
      </c>
    </row>
    <row r="488" spans="1:12" x14ac:dyDescent="0.35">
      <c r="A488" t="s">
        <v>59</v>
      </c>
      <c r="B488" t="s">
        <v>24</v>
      </c>
      <c r="C488" t="s">
        <v>64</v>
      </c>
      <c r="D488" t="s">
        <v>13</v>
      </c>
      <c r="E488" t="s">
        <v>18</v>
      </c>
      <c r="F488" t="s">
        <v>15</v>
      </c>
      <c r="G488">
        <v>6</v>
      </c>
      <c r="H488">
        <v>5</v>
      </c>
      <c r="I488">
        <v>0</v>
      </c>
      <c r="J488">
        <v>4.3</v>
      </c>
      <c r="K488">
        <f t="shared" si="14"/>
        <v>0</v>
      </c>
      <c r="L488">
        <f t="shared" si="15"/>
        <v>25.799999999999997</v>
      </c>
    </row>
    <row r="489" spans="1:12" x14ac:dyDescent="0.35">
      <c r="A489" t="s">
        <v>61</v>
      </c>
      <c r="B489" t="s">
        <v>11</v>
      </c>
      <c r="C489" t="s">
        <v>52</v>
      </c>
      <c r="D489" t="s">
        <v>22</v>
      </c>
      <c r="E489" t="s">
        <v>14</v>
      </c>
      <c r="F489" t="s">
        <v>15</v>
      </c>
      <c r="G489">
        <v>6</v>
      </c>
      <c r="H489">
        <v>6</v>
      </c>
      <c r="I489">
        <v>1</v>
      </c>
      <c r="J489">
        <v>0.8</v>
      </c>
      <c r="K489">
        <f t="shared" si="14"/>
        <v>166.66666666666666</v>
      </c>
      <c r="L489">
        <f t="shared" si="15"/>
        <v>4.8000000000000007</v>
      </c>
    </row>
    <row r="490" spans="1:12" x14ac:dyDescent="0.35">
      <c r="A490" t="s">
        <v>36</v>
      </c>
      <c r="B490" t="s">
        <v>48</v>
      </c>
      <c r="C490" t="s">
        <v>49</v>
      </c>
      <c r="D490" t="s">
        <v>13</v>
      </c>
      <c r="E490" t="s">
        <v>53</v>
      </c>
      <c r="F490" t="s">
        <v>15</v>
      </c>
      <c r="G490">
        <v>8</v>
      </c>
      <c r="H490">
        <v>7</v>
      </c>
      <c r="I490">
        <v>0</v>
      </c>
      <c r="J490">
        <v>2.9</v>
      </c>
      <c r="K490">
        <f t="shared" si="14"/>
        <v>0</v>
      </c>
      <c r="L490">
        <f t="shared" si="15"/>
        <v>23.2</v>
      </c>
    </row>
    <row r="491" spans="1:12" x14ac:dyDescent="0.35">
      <c r="A491" t="s">
        <v>55</v>
      </c>
      <c r="B491" t="s">
        <v>46</v>
      </c>
      <c r="C491" t="s">
        <v>47</v>
      </c>
      <c r="D491" t="s">
        <v>40</v>
      </c>
      <c r="E491" t="s">
        <v>22</v>
      </c>
      <c r="F491" t="s">
        <v>19</v>
      </c>
      <c r="G491">
        <v>4</v>
      </c>
      <c r="H491">
        <v>4</v>
      </c>
      <c r="I491">
        <v>0</v>
      </c>
      <c r="J491">
        <v>1.8</v>
      </c>
      <c r="K491">
        <f t="shared" si="14"/>
        <v>0</v>
      </c>
      <c r="L491">
        <f t="shared" si="15"/>
        <v>7.2</v>
      </c>
    </row>
    <row r="492" spans="1:12" x14ac:dyDescent="0.35">
      <c r="A492" t="s">
        <v>36</v>
      </c>
      <c r="B492" t="s">
        <v>24</v>
      </c>
      <c r="C492" t="s">
        <v>64</v>
      </c>
      <c r="D492" t="s">
        <v>22</v>
      </c>
      <c r="E492" t="s">
        <v>30</v>
      </c>
      <c r="F492" t="s">
        <v>15</v>
      </c>
      <c r="G492">
        <v>8</v>
      </c>
      <c r="H492">
        <v>8</v>
      </c>
      <c r="I492">
        <v>0</v>
      </c>
      <c r="J492">
        <v>3.3</v>
      </c>
      <c r="K492">
        <f t="shared" si="14"/>
        <v>0</v>
      </c>
      <c r="L492">
        <f t="shared" si="15"/>
        <v>26.4</v>
      </c>
    </row>
    <row r="493" spans="1:12" x14ac:dyDescent="0.35">
      <c r="A493" t="s">
        <v>61</v>
      </c>
      <c r="B493" t="s">
        <v>16</v>
      </c>
      <c r="C493" t="s">
        <v>17</v>
      </c>
      <c r="D493" t="s">
        <v>26</v>
      </c>
      <c r="E493" t="s">
        <v>18</v>
      </c>
      <c r="F493" t="s">
        <v>19</v>
      </c>
      <c r="G493">
        <v>1</v>
      </c>
      <c r="H493">
        <v>1</v>
      </c>
      <c r="I493">
        <v>0</v>
      </c>
      <c r="J493">
        <v>5.5</v>
      </c>
      <c r="K493">
        <f t="shared" si="14"/>
        <v>0</v>
      </c>
      <c r="L493">
        <f t="shared" si="15"/>
        <v>5.5</v>
      </c>
    </row>
    <row r="494" spans="1:12" x14ac:dyDescent="0.35">
      <c r="A494" t="s">
        <v>31</v>
      </c>
      <c r="B494" t="s">
        <v>16</v>
      </c>
      <c r="C494" t="s">
        <v>17</v>
      </c>
      <c r="D494" t="s">
        <v>40</v>
      </c>
      <c r="E494" t="s">
        <v>14</v>
      </c>
      <c r="F494" t="s">
        <v>15</v>
      </c>
      <c r="G494">
        <v>4</v>
      </c>
      <c r="H494">
        <v>4</v>
      </c>
      <c r="I494">
        <v>0</v>
      </c>
      <c r="J494">
        <v>3.9</v>
      </c>
      <c r="K494">
        <f t="shared" si="14"/>
        <v>0</v>
      </c>
      <c r="L494">
        <f t="shared" si="15"/>
        <v>15.6</v>
      </c>
    </row>
    <row r="495" spans="1:12" x14ac:dyDescent="0.35">
      <c r="A495" t="s">
        <v>23</v>
      </c>
      <c r="B495" t="s">
        <v>34</v>
      </c>
      <c r="C495" t="s">
        <v>51</v>
      </c>
      <c r="D495" t="s">
        <v>22</v>
      </c>
      <c r="E495" t="s">
        <v>22</v>
      </c>
      <c r="F495" t="s">
        <v>19</v>
      </c>
      <c r="G495">
        <v>4</v>
      </c>
      <c r="H495">
        <v>3</v>
      </c>
      <c r="I495">
        <v>0</v>
      </c>
      <c r="J495">
        <v>5.0999999999999996</v>
      </c>
      <c r="K495">
        <f t="shared" si="14"/>
        <v>0</v>
      </c>
      <c r="L495">
        <f t="shared" si="15"/>
        <v>20.399999999999999</v>
      </c>
    </row>
    <row r="496" spans="1:12" x14ac:dyDescent="0.35">
      <c r="A496" t="s">
        <v>50</v>
      </c>
      <c r="B496" t="s">
        <v>56</v>
      </c>
      <c r="C496" t="s">
        <v>57</v>
      </c>
      <c r="D496" t="s">
        <v>13</v>
      </c>
      <c r="E496" t="s">
        <v>22</v>
      </c>
      <c r="F496" t="s">
        <v>15</v>
      </c>
      <c r="G496">
        <v>8</v>
      </c>
      <c r="H496">
        <v>8</v>
      </c>
      <c r="I496">
        <v>0</v>
      </c>
      <c r="J496">
        <v>3.5</v>
      </c>
      <c r="K496">
        <f t="shared" si="14"/>
        <v>0</v>
      </c>
      <c r="L496">
        <f t="shared" si="15"/>
        <v>28</v>
      </c>
    </row>
    <row r="497" spans="1:12" x14ac:dyDescent="0.35">
      <c r="A497" t="s">
        <v>43</v>
      </c>
      <c r="B497" t="s">
        <v>11</v>
      </c>
      <c r="C497" t="s">
        <v>52</v>
      </c>
      <c r="D497" t="s">
        <v>22</v>
      </c>
      <c r="E497" t="s">
        <v>18</v>
      </c>
      <c r="F497" t="s">
        <v>19</v>
      </c>
      <c r="G497">
        <v>4</v>
      </c>
      <c r="H497">
        <v>4</v>
      </c>
      <c r="I497">
        <v>0</v>
      </c>
      <c r="J497">
        <v>1.2</v>
      </c>
      <c r="K497">
        <f t="shared" si="14"/>
        <v>0</v>
      </c>
      <c r="L497">
        <f t="shared" si="15"/>
        <v>4.8</v>
      </c>
    </row>
    <row r="498" spans="1:12" x14ac:dyDescent="0.35">
      <c r="A498" t="s">
        <v>33</v>
      </c>
      <c r="B498" t="s">
        <v>37</v>
      </c>
      <c r="C498" t="s">
        <v>38</v>
      </c>
      <c r="D498" t="s">
        <v>40</v>
      </c>
      <c r="E498" t="s">
        <v>18</v>
      </c>
      <c r="F498" t="s">
        <v>15</v>
      </c>
      <c r="G498">
        <v>4</v>
      </c>
      <c r="H498">
        <v>4</v>
      </c>
      <c r="I498">
        <v>0</v>
      </c>
      <c r="J498">
        <v>2.9</v>
      </c>
      <c r="K498">
        <f t="shared" si="14"/>
        <v>0</v>
      </c>
      <c r="L498">
        <f t="shared" si="15"/>
        <v>11.6</v>
      </c>
    </row>
    <row r="499" spans="1:12" x14ac:dyDescent="0.35">
      <c r="A499" t="s">
        <v>61</v>
      </c>
      <c r="B499" t="s">
        <v>28</v>
      </c>
      <c r="C499" t="s">
        <v>58</v>
      </c>
      <c r="D499" t="s">
        <v>32</v>
      </c>
      <c r="E499" t="s">
        <v>18</v>
      </c>
      <c r="F499" t="s">
        <v>19</v>
      </c>
      <c r="G499">
        <v>8</v>
      </c>
      <c r="H499">
        <v>8</v>
      </c>
      <c r="I499">
        <v>1</v>
      </c>
      <c r="J499">
        <v>4</v>
      </c>
      <c r="K499">
        <f t="shared" si="14"/>
        <v>125</v>
      </c>
      <c r="L499">
        <f t="shared" si="15"/>
        <v>32</v>
      </c>
    </row>
    <row r="500" spans="1:12" x14ac:dyDescent="0.35">
      <c r="A500" t="s">
        <v>45</v>
      </c>
      <c r="B500" t="s">
        <v>28</v>
      </c>
      <c r="C500" t="s">
        <v>29</v>
      </c>
      <c r="D500" t="s">
        <v>21</v>
      </c>
      <c r="E500" t="s">
        <v>22</v>
      </c>
      <c r="F500" t="s">
        <v>19</v>
      </c>
      <c r="G500">
        <v>3</v>
      </c>
      <c r="H500">
        <v>3</v>
      </c>
      <c r="I500">
        <v>0</v>
      </c>
      <c r="J500">
        <v>3.8</v>
      </c>
      <c r="K500">
        <f t="shared" si="14"/>
        <v>0</v>
      </c>
      <c r="L500">
        <f t="shared" si="15"/>
        <v>11.399999999999999</v>
      </c>
    </row>
    <row r="501" spans="1:12" x14ac:dyDescent="0.35">
      <c r="A501" t="s">
        <v>10</v>
      </c>
      <c r="B501" t="s">
        <v>34</v>
      </c>
      <c r="C501" t="s">
        <v>51</v>
      </c>
      <c r="D501" t="s">
        <v>13</v>
      </c>
      <c r="E501" t="s">
        <v>14</v>
      </c>
      <c r="F501" t="s">
        <v>19</v>
      </c>
      <c r="G501">
        <v>7</v>
      </c>
      <c r="H501">
        <v>6</v>
      </c>
      <c r="I501">
        <v>1</v>
      </c>
      <c r="J501">
        <v>2.2000000000000002</v>
      </c>
      <c r="K501">
        <f t="shared" si="14"/>
        <v>142.85714285714286</v>
      </c>
      <c r="L501">
        <f t="shared" si="15"/>
        <v>15.400000000000002</v>
      </c>
    </row>
    <row r="502" spans="1:12" x14ac:dyDescent="0.35">
      <c r="A502" t="s">
        <v>10</v>
      </c>
      <c r="B502" t="s">
        <v>48</v>
      </c>
      <c r="C502" t="s">
        <v>63</v>
      </c>
      <c r="D502" t="s">
        <v>22</v>
      </c>
      <c r="E502" t="s">
        <v>14</v>
      </c>
      <c r="F502" t="s">
        <v>19</v>
      </c>
      <c r="G502">
        <v>7</v>
      </c>
      <c r="H502">
        <v>6</v>
      </c>
      <c r="I502">
        <v>0</v>
      </c>
      <c r="J502">
        <v>4.9000000000000004</v>
      </c>
      <c r="K502">
        <f t="shared" si="14"/>
        <v>0</v>
      </c>
      <c r="L502">
        <f t="shared" si="15"/>
        <v>34.300000000000004</v>
      </c>
    </row>
    <row r="503" spans="1:12" x14ac:dyDescent="0.35">
      <c r="A503" t="s">
        <v>61</v>
      </c>
      <c r="B503" t="s">
        <v>16</v>
      </c>
      <c r="C503" t="s">
        <v>60</v>
      </c>
      <c r="D503" t="s">
        <v>26</v>
      </c>
      <c r="E503" t="s">
        <v>30</v>
      </c>
      <c r="F503" t="s">
        <v>19</v>
      </c>
      <c r="G503">
        <v>4</v>
      </c>
      <c r="H503">
        <v>3</v>
      </c>
      <c r="I503">
        <v>1</v>
      </c>
      <c r="J503">
        <v>2.1</v>
      </c>
      <c r="K503">
        <f t="shared" si="14"/>
        <v>250</v>
      </c>
      <c r="L503">
        <f t="shared" si="15"/>
        <v>8.4</v>
      </c>
    </row>
    <row r="504" spans="1:12" x14ac:dyDescent="0.35">
      <c r="A504" t="s">
        <v>55</v>
      </c>
      <c r="B504" t="s">
        <v>56</v>
      </c>
      <c r="C504" t="s">
        <v>62</v>
      </c>
      <c r="D504" t="s">
        <v>40</v>
      </c>
      <c r="E504" t="s">
        <v>53</v>
      </c>
      <c r="F504" t="s">
        <v>15</v>
      </c>
      <c r="G504">
        <v>7</v>
      </c>
      <c r="H504">
        <v>7</v>
      </c>
      <c r="I504">
        <v>0</v>
      </c>
      <c r="J504">
        <v>2.7</v>
      </c>
      <c r="K504">
        <f t="shared" si="14"/>
        <v>0</v>
      </c>
      <c r="L504">
        <f t="shared" si="15"/>
        <v>18.900000000000002</v>
      </c>
    </row>
    <row r="505" spans="1:12" x14ac:dyDescent="0.35">
      <c r="A505" t="s">
        <v>10</v>
      </c>
      <c r="B505" t="s">
        <v>41</v>
      </c>
      <c r="C505" t="s">
        <v>42</v>
      </c>
      <c r="D505" t="s">
        <v>40</v>
      </c>
      <c r="E505" t="s">
        <v>18</v>
      </c>
      <c r="F505" t="s">
        <v>19</v>
      </c>
      <c r="G505">
        <v>7</v>
      </c>
      <c r="H505">
        <v>6</v>
      </c>
      <c r="I505">
        <v>1</v>
      </c>
      <c r="J505">
        <v>2.5</v>
      </c>
      <c r="K505">
        <f t="shared" si="14"/>
        <v>142.85714285714286</v>
      </c>
      <c r="L505">
        <f t="shared" si="15"/>
        <v>17.5</v>
      </c>
    </row>
    <row r="506" spans="1:12" x14ac:dyDescent="0.35">
      <c r="A506" t="s">
        <v>43</v>
      </c>
      <c r="B506" t="s">
        <v>34</v>
      </c>
      <c r="C506" t="s">
        <v>51</v>
      </c>
      <c r="D506" t="s">
        <v>21</v>
      </c>
      <c r="E506" t="s">
        <v>14</v>
      </c>
      <c r="F506" t="s">
        <v>19</v>
      </c>
      <c r="G506">
        <v>5</v>
      </c>
      <c r="H506">
        <v>5</v>
      </c>
      <c r="I506">
        <v>1</v>
      </c>
      <c r="J506">
        <v>2.9</v>
      </c>
      <c r="K506">
        <f t="shared" si="14"/>
        <v>200</v>
      </c>
      <c r="L506">
        <f t="shared" si="15"/>
        <v>14.5</v>
      </c>
    </row>
    <row r="507" spans="1:12" x14ac:dyDescent="0.35">
      <c r="A507" t="s">
        <v>55</v>
      </c>
      <c r="B507" t="s">
        <v>56</v>
      </c>
      <c r="C507" t="s">
        <v>62</v>
      </c>
      <c r="D507" t="s">
        <v>32</v>
      </c>
      <c r="E507" t="s">
        <v>18</v>
      </c>
      <c r="F507" t="s">
        <v>19</v>
      </c>
      <c r="G507">
        <v>9</v>
      </c>
      <c r="H507">
        <v>9</v>
      </c>
      <c r="I507">
        <v>1</v>
      </c>
      <c r="J507">
        <v>3.3</v>
      </c>
      <c r="K507">
        <f t="shared" si="14"/>
        <v>111.1111111111111</v>
      </c>
      <c r="L507">
        <f t="shared" si="15"/>
        <v>29.7</v>
      </c>
    </row>
    <row r="508" spans="1:12" x14ac:dyDescent="0.35">
      <c r="A508" t="s">
        <v>10</v>
      </c>
      <c r="B508" t="s">
        <v>56</v>
      </c>
      <c r="C508" t="s">
        <v>62</v>
      </c>
      <c r="D508" t="s">
        <v>13</v>
      </c>
      <c r="E508" t="s">
        <v>30</v>
      </c>
      <c r="F508" t="s">
        <v>15</v>
      </c>
      <c r="G508">
        <v>2</v>
      </c>
      <c r="H508">
        <v>2</v>
      </c>
      <c r="I508">
        <v>0</v>
      </c>
      <c r="J508">
        <v>1.9</v>
      </c>
      <c r="K508">
        <f t="shared" si="14"/>
        <v>0</v>
      </c>
      <c r="L508">
        <f t="shared" si="15"/>
        <v>3.8</v>
      </c>
    </row>
    <row r="509" spans="1:12" x14ac:dyDescent="0.35">
      <c r="A509" t="s">
        <v>33</v>
      </c>
      <c r="B509" t="s">
        <v>48</v>
      </c>
      <c r="C509" t="s">
        <v>63</v>
      </c>
      <c r="D509" t="s">
        <v>32</v>
      </c>
      <c r="E509" t="s">
        <v>22</v>
      </c>
      <c r="F509" t="s">
        <v>15</v>
      </c>
      <c r="G509">
        <v>8</v>
      </c>
      <c r="H509">
        <v>7</v>
      </c>
      <c r="I509">
        <v>0</v>
      </c>
      <c r="J509">
        <v>2.6</v>
      </c>
      <c r="K509">
        <f t="shared" si="14"/>
        <v>0</v>
      </c>
      <c r="L509">
        <f t="shared" si="15"/>
        <v>20.8</v>
      </c>
    </row>
    <row r="510" spans="1:12" x14ac:dyDescent="0.35">
      <c r="A510" t="s">
        <v>45</v>
      </c>
      <c r="B510" t="s">
        <v>48</v>
      </c>
      <c r="C510" t="s">
        <v>49</v>
      </c>
      <c r="D510" t="s">
        <v>22</v>
      </c>
      <c r="E510" t="s">
        <v>18</v>
      </c>
      <c r="F510" t="s">
        <v>15</v>
      </c>
      <c r="G510">
        <v>7</v>
      </c>
      <c r="H510">
        <v>5</v>
      </c>
      <c r="I510">
        <v>0</v>
      </c>
      <c r="J510">
        <v>3.1</v>
      </c>
      <c r="K510">
        <f t="shared" si="14"/>
        <v>0</v>
      </c>
      <c r="L510">
        <f t="shared" si="15"/>
        <v>21.7</v>
      </c>
    </row>
    <row r="511" spans="1:12" x14ac:dyDescent="0.35">
      <c r="A511" t="s">
        <v>36</v>
      </c>
      <c r="B511" t="s">
        <v>11</v>
      </c>
      <c r="C511" t="s">
        <v>52</v>
      </c>
      <c r="D511" t="s">
        <v>40</v>
      </c>
      <c r="E511" t="s">
        <v>53</v>
      </c>
      <c r="F511" t="s">
        <v>15</v>
      </c>
      <c r="G511">
        <v>6</v>
      </c>
      <c r="H511">
        <v>6</v>
      </c>
      <c r="I511">
        <v>0</v>
      </c>
      <c r="J511">
        <v>3.2</v>
      </c>
      <c r="K511">
        <f t="shared" si="14"/>
        <v>0</v>
      </c>
      <c r="L511">
        <f t="shared" si="15"/>
        <v>19.200000000000003</v>
      </c>
    </row>
    <row r="512" spans="1:12" x14ac:dyDescent="0.35">
      <c r="A512" t="s">
        <v>59</v>
      </c>
      <c r="B512" t="s">
        <v>28</v>
      </c>
      <c r="C512" t="s">
        <v>29</v>
      </c>
      <c r="D512" t="s">
        <v>32</v>
      </c>
      <c r="E512" t="s">
        <v>22</v>
      </c>
      <c r="F512" t="s">
        <v>19</v>
      </c>
      <c r="G512">
        <v>6</v>
      </c>
      <c r="H512">
        <v>5</v>
      </c>
      <c r="I512">
        <v>0</v>
      </c>
      <c r="J512">
        <v>1.9</v>
      </c>
      <c r="K512">
        <f t="shared" si="14"/>
        <v>0</v>
      </c>
      <c r="L512">
        <f t="shared" si="15"/>
        <v>11.399999999999999</v>
      </c>
    </row>
    <row r="513" spans="1:12" x14ac:dyDescent="0.35">
      <c r="A513" t="s">
        <v>55</v>
      </c>
      <c r="B513" t="s">
        <v>28</v>
      </c>
      <c r="C513" t="s">
        <v>58</v>
      </c>
      <c r="D513" t="s">
        <v>26</v>
      </c>
      <c r="E513" t="s">
        <v>14</v>
      </c>
      <c r="F513" t="s">
        <v>15</v>
      </c>
      <c r="G513">
        <v>5</v>
      </c>
      <c r="H513">
        <v>5</v>
      </c>
      <c r="I513">
        <v>1</v>
      </c>
      <c r="J513">
        <v>3</v>
      </c>
      <c r="K513">
        <f t="shared" si="14"/>
        <v>200</v>
      </c>
      <c r="L513">
        <f t="shared" si="15"/>
        <v>15</v>
      </c>
    </row>
    <row r="514" spans="1:12" x14ac:dyDescent="0.35">
      <c r="A514" t="s">
        <v>36</v>
      </c>
      <c r="B514" t="s">
        <v>34</v>
      </c>
      <c r="C514" t="s">
        <v>35</v>
      </c>
      <c r="D514" t="s">
        <v>40</v>
      </c>
      <c r="E514" t="s">
        <v>14</v>
      </c>
      <c r="F514" t="s">
        <v>15</v>
      </c>
      <c r="G514">
        <v>5</v>
      </c>
      <c r="H514">
        <v>4</v>
      </c>
      <c r="I514">
        <v>0</v>
      </c>
      <c r="J514">
        <v>3.9</v>
      </c>
      <c r="K514">
        <f t="shared" si="14"/>
        <v>0</v>
      </c>
      <c r="L514">
        <f t="shared" si="15"/>
        <v>19.5</v>
      </c>
    </row>
    <row r="515" spans="1:12" x14ac:dyDescent="0.35">
      <c r="A515" t="s">
        <v>33</v>
      </c>
      <c r="B515" t="s">
        <v>11</v>
      </c>
      <c r="C515" t="s">
        <v>12</v>
      </c>
      <c r="D515" t="s">
        <v>22</v>
      </c>
      <c r="E515" t="s">
        <v>22</v>
      </c>
      <c r="F515" t="s">
        <v>15</v>
      </c>
      <c r="G515">
        <v>5</v>
      </c>
      <c r="H515">
        <v>5</v>
      </c>
      <c r="I515">
        <v>0</v>
      </c>
      <c r="J515">
        <v>1.3</v>
      </c>
      <c r="K515">
        <f t="shared" ref="K515:K578" si="16">IF(I515=0,0,IF(G515=0,0,(I515/G515)*1000))</f>
        <v>0</v>
      </c>
      <c r="L515">
        <f t="shared" ref="L515:L578" si="17">G515*J515</f>
        <v>6.5</v>
      </c>
    </row>
    <row r="516" spans="1:12" x14ac:dyDescent="0.35">
      <c r="A516" t="s">
        <v>55</v>
      </c>
      <c r="B516" t="s">
        <v>41</v>
      </c>
      <c r="C516" t="s">
        <v>44</v>
      </c>
      <c r="D516" t="s">
        <v>13</v>
      </c>
      <c r="E516" t="s">
        <v>30</v>
      </c>
      <c r="F516" t="s">
        <v>19</v>
      </c>
      <c r="G516">
        <v>0</v>
      </c>
      <c r="H516">
        <v>0</v>
      </c>
      <c r="I516">
        <v>0</v>
      </c>
      <c r="J516">
        <v>2.2999999999999998</v>
      </c>
      <c r="K516">
        <f t="shared" si="16"/>
        <v>0</v>
      </c>
      <c r="L516">
        <f t="shared" si="17"/>
        <v>0</v>
      </c>
    </row>
    <row r="517" spans="1:12" x14ac:dyDescent="0.35">
      <c r="A517" t="s">
        <v>31</v>
      </c>
      <c r="B517" t="s">
        <v>48</v>
      </c>
      <c r="C517" t="s">
        <v>49</v>
      </c>
      <c r="D517" t="s">
        <v>13</v>
      </c>
      <c r="E517" t="s">
        <v>53</v>
      </c>
      <c r="F517" t="s">
        <v>19</v>
      </c>
      <c r="G517">
        <v>2</v>
      </c>
      <c r="H517">
        <v>1</v>
      </c>
      <c r="I517">
        <v>0</v>
      </c>
      <c r="J517">
        <v>3.5</v>
      </c>
      <c r="K517">
        <f t="shared" si="16"/>
        <v>0</v>
      </c>
      <c r="L517">
        <f t="shared" si="17"/>
        <v>7</v>
      </c>
    </row>
    <row r="518" spans="1:12" x14ac:dyDescent="0.35">
      <c r="A518" t="s">
        <v>20</v>
      </c>
      <c r="B518" t="s">
        <v>28</v>
      </c>
      <c r="C518" t="s">
        <v>29</v>
      </c>
      <c r="D518" t="s">
        <v>22</v>
      </c>
      <c r="E518" t="s">
        <v>22</v>
      </c>
      <c r="F518" t="s">
        <v>15</v>
      </c>
      <c r="G518">
        <v>4</v>
      </c>
      <c r="H518">
        <v>3</v>
      </c>
      <c r="I518">
        <v>0</v>
      </c>
      <c r="J518">
        <v>4.3</v>
      </c>
      <c r="K518">
        <f t="shared" si="16"/>
        <v>0</v>
      </c>
      <c r="L518">
        <f t="shared" si="17"/>
        <v>17.2</v>
      </c>
    </row>
    <row r="519" spans="1:12" x14ac:dyDescent="0.35">
      <c r="A519" t="s">
        <v>33</v>
      </c>
      <c r="B519" t="s">
        <v>34</v>
      </c>
      <c r="C519" t="s">
        <v>51</v>
      </c>
      <c r="D519" t="s">
        <v>26</v>
      </c>
      <c r="E519" t="s">
        <v>14</v>
      </c>
      <c r="F519" t="s">
        <v>19</v>
      </c>
      <c r="G519">
        <v>6</v>
      </c>
      <c r="H519">
        <v>5</v>
      </c>
      <c r="I519">
        <v>0</v>
      </c>
      <c r="J519">
        <v>2.6</v>
      </c>
      <c r="K519">
        <f t="shared" si="16"/>
        <v>0</v>
      </c>
      <c r="L519">
        <f t="shared" si="17"/>
        <v>15.600000000000001</v>
      </c>
    </row>
    <row r="520" spans="1:12" x14ac:dyDescent="0.35">
      <c r="A520" t="s">
        <v>61</v>
      </c>
      <c r="B520" t="s">
        <v>28</v>
      </c>
      <c r="C520" t="s">
        <v>29</v>
      </c>
      <c r="D520" t="s">
        <v>13</v>
      </c>
      <c r="E520" t="s">
        <v>14</v>
      </c>
      <c r="F520" t="s">
        <v>15</v>
      </c>
      <c r="G520">
        <v>8</v>
      </c>
      <c r="H520">
        <v>7</v>
      </c>
      <c r="I520">
        <v>0</v>
      </c>
      <c r="J520">
        <v>3.7</v>
      </c>
      <c r="K520">
        <f t="shared" si="16"/>
        <v>0</v>
      </c>
      <c r="L520">
        <f t="shared" si="17"/>
        <v>29.6</v>
      </c>
    </row>
    <row r="521" spans="1:12" x14ac:dyDescent="0.35">
      <c r="A521" t="s">
        <v>43</v>
      </c>
      <c r="B521" t="s">
        <v>16</v>
      </c>
      <c r="C521" t="s">
        <v>17</v>
      </c>
      <c r="D521" t="s">
        <v>40</v>
      </c>
      <c r="E521" t="s">
        <v>53</v>
      </c>
      <c r="F521" t="s">
        <v>19</v>
      </c>
      <c r="G521">
        <v>2</v>
      </c>
      <c r="H521">
        <v>2</v>
      </c>
      <c r="I521">
        <v>0</v>
      </c>
      <c r="J521">
        <v>2.4</v>
      </c>
      <c r="K521">
        <f t="shared" si="16"/>
        <v>0</v>
      </c>
      <c r="L521">
        <f t="shared" si="17"/>
        <v>4.8</v>
      </c>
    </row>
    <row r="522" spans="1:12" x14ac:dyDescent="0.35">
      <c r="A522" t="s">
        <v>36</v>
      </c>
      <c r="B522" t="s">
        <v>24</v>
      </c>
      <c r="C522" t="s">
        <v>25</v>
      </c>
      <c r="D522" t="s">
        <v>40</v>
      </c>
      <c r="E522" t="s">
        <v>22</v>
      </c>
      <c r="F522" t="s">
        <v>15</v>
      </c>
      <c r="G522">
        <v>2</v>
      </c>
      <c r="H522">
        <v>2</v>
      </c>
      <c r="I522">
        <v>0</v>
      </c>
      <c r="J522">
        <v>1.2</v>
      </c>
      <c r="K522">
        <f t="shared" si="16"/>
        <v>0</v>
      </c>
      <c r="L522">
        <f t="shared" si="17"/>
        <v>2.4</v>
      </c>
    </row>
    <row r="523" spans="1:12" x14ac:dyDescent="0.35">
      <c r="A523" t="s">
        <v>10</v>
      </c>
      <c r="B523" t="s">
        <v>34</v>
      </c>
      <c r="C523" t="s">
        <v>51</v>
      </c>
      <c r="D523" t="s">
        <v>26</v>
      </c>
      <c r="E523" t="s">
        <v>30</v>
      </c>
      <c r="F523" t="s">
        <v>19</v>
      </c>
      <c r="G523">
        <v>6</v>
      </c>
      <c r="H523">
        <v>6</v>
      </c>
      <c r="I523">
        <v>0</v>
      </c>
      <c r="J523">
        <v>1.8</v>
      </c>
      <c r="K523">
        <f t="shared" si="16"/>
        <v>0</v>
      </c>
      <c r="L523">
        <f t="shared" si="17"/>
        <v>10.8</v>
      </c>
    </row>
    <row r="524" spans="1:12" x14ac:dyDescent="0.35">
      <c r="A524" t="s">
        <v>61</v>
      </c>
      <c r="B524" t="s">
        <v>11</v>
      </c>
      <c r="C524" t="s">
        <v>52</v>
      </c>
      <c r="D524" t="s">
        <v>26</v>
      </c>
      <c r="E524" t="s">
        <v>14</v>
      </c>
      <c r="F524" t="s">
        <v>19</v>
      </c>
      <c r="G524">
        <v>3</v>
      </c>
      <c r="H524">
        <v>3</v>
      </c>
      <c r="I524">
        <v>0</v>
      </c>
      <c r="J524">
        <v>3.5</v>
      </c>
      <c r="K524">
        <f t="shared" si="16"/>
        <v>0</v>
      </c>
      <c r="L524">
        <f t="shared" si="17"/>
        <v>10.5</v>
      </c>
    </row>
    <row r="525" spans="1:12" x14ac:dyDescent="0.35">
      <c r="A525" t="s">
        <v>10</v>
      </c>
      <c r="B525" t="s">
        <v>16</v>
      </c>
      <c r="C525" t="s">
        <v>60</v>
      </c>
      <c r="D525" t="s">
        <v>26</v>
      </c>
      <c r="E525" t="s">
        <v>27</v>
      </c>
      <c r="F525" t="s">
        <v>19</v>
      </c>
      <c r="G525">
        <v>5</v>
      </c>
      <c r="H525">
        <v>4</v>
      </c>
      <c r="I525">
        <v>0</v>
      </c>
      <c r="J525">
        <v>2.5</v>
      </c>
      <c r="K525">
        <f t="shared" si="16"/>
        <v>0</v>
      </c>
      <c r="L525">
        <f t="shared" si="17"/>
        <v>12.5</v>
      </c>
    </row>
    <row r="526" spans="1:12" x14ac:dyDescent="0.35">
      <c r="A526" t="s">
        <v>59</v>
      </c>
      <c r="B526" t="s">
        <v>41</v>
      </c>
      <c r="C526" t="s">
        <v>42</v>
      </c>
      <c r="D526" t="s">
        <v>32</v>
      </c>
      <c r="E526" t="s">
        <v>18</v>
      </c>
      <c r="F526" t="s">
        <v>15</v>
      </c>
      <c r="G526">
        <v>8</v>
      </c>
      <c r="H526">
        <v>8</v>
      </c>
      <c r="I526">
        <v>0</v>
      </c>
      <c r="J526">
        <v>1.8</v>
      </c>
      <c r="K526">
        <f t="shared" si="16"/>
        <v>0</v>
      </c>
      <c r="L526">
        <f t="shared" si="17"/>
        <v>14.4</v>
      </c>
    </row>
    <row r="527" spans="1:12" x14ac:dyDescent="0.35">
      <c r="A527" t="s">
        <v>45</v>
      </c>
      <c r="B527" t="s">
        <v>24</v>
      </c>
      <c r="C527" t="s">
        <v>25</v>
      </c>
      <c r="D527" t="s">
        <v>26</v>
      </c>
      <c r="E527" t="s">
        <v>14</v>
      </c>
      <c r="F527" t="s">
        <v>15</v>
      </c>
      <c r="G527">
        <v>7</v>
      </c>
      <c r="H527">
        <v>6</v>
      </c>
      <c r="I527">
        <v>0</v>
      </c>
      <c r="J527">
        <v>3.2</v>
      </c>
      <c r="K527">
        <f t="shared" si="16"/>
        <v>0</v>
      </c>
      <c r="L527">
        <f t="shared" si="17"/>
        <v>22.400000000000002</v>
      </c>
    </row>
    <row r="528" spans="1:12" x14ac:dyDescent="0.35">
      <c r="A528" t="s">
        <v>23</v>
      </c>
      <c r="B528" t="s">
        <v>41</v>
      </c>
      <c r="C528" t="s">
        <v>44</v>
      </c>
      <c r="D528" t="s">
        <v>21</v>
      </c>
      <c r="E528" t="s">
        <v>27</v>
      </c>
      <c r="F528" t="s">
        <v>15</v>
      </c>
      <c r="G528">
        <v>2</v>
      </c>
      <c r="H528">
        <v>2</v>
      </c>
      <c r="I528">
        <v>1</v>
      </c>
      <c r="J528">
        <v>2.9</v>
      </c>
      <c r="K528">
        <f t="shared" si="16"/>
        <v>500</v>
      </c>
      <c r="L528">
        <f t="shared" si="17"/>
        <v>5.8</v>
      </c>
    </row>
    <row r="529" spans="1:12" x14ac:dyDescent="0.35">
      <c r="A529" t="s">
        <v>59</v>
      </c>
      <c r="B529" t="s">
        <v>48</v>
      </c>
      <c r="C529" t="s">
        <v>49</v>
      </c>
      <c r="D529" t="s">
        <v>26</v>
      </c>
      <c r="E529" t="s">
        <v>14</v>
      </c>
      <c r="F529" t="s">
        <v>15</v>
      </c>
      <c r="G529">
        <v>2</v>
      </c>
      <c r="H529">
        <v>1</v>
      </c>
      <c r="I529">
        <v>0</v>
      </c>
      <c r="J529">
        <v>3.4</v>
      </c>
      <c r="K529">
        <f t="shared" si="16"/>
        <v>0</v>
      </c>
      <c r="L529">
        <f t="shared" si="17"/>
        <v>6.8</v>
      </c>
    </row>
    <row r="530" spans="1:12" x14ac:dyDescent="0.35">
      <c r="A530" t="s">
        <v>55</v>
      </c>
      <c r="B530" t="s">
        <v>16</v>
      </c>
      <c r="C530" t="s">
        <v>17</v>
      </c>
      <c r="D530" t="s">
        <v>26</v>
      </c>
      <c r="E530" t="s">
        <v>14</v>
      </c>
      <c r="F530" t="s">
        <v>15</v>
      </c>
      <c r="G530">
        <v>6</v>
      </c>
      <c r="H530">
        <v>6</v>
      </c>
      <c r="I530">
        <v>0</v>
      </c>
      <c r="J530">
        <v>3.3</v>
      </c>
      <c r="K530">
        <f t="shared" si="16"/>
        <v>0</v>
      </c>
      <c r="L530">
        <f t="shared" si="17"/>
        <v>19.799999999999997</v>
      </c>
    </row>
    <row r="531" spans="1:12" x14ac:dyDescent="0.35">
      <c r="A531" t="s">
        <v>43</v>
      </c>
      <c r="B531" t="s">
        <v>11</v>
      </c>
      <c r="C531" t="s">
        <v>52</v>
      </c>
      <c r="D531" t="s">
        <v>40</v>
      </c>
      <c r="E531" t="s">
        <v>22</v>
      </c>
      <c r="F531" t="s">
        <v>15</v>
      </c>
      <c r="G531">
        <v>3</v>
      </c>
      <c r="H531">
        <v>3</v>
      </c>
      <c r="I531">
        <v>0</v>
      </c>
      <c r="J531">
        <v>3.9</v>
      </c>
      <c r="K531">
        <f t="shared" si="16"/>
        <v>0</v>
      </c>
      <c r="L531">
        <f t="shared" si="17"/>
        <v>11.7</v>
      </c>
    </row>
    <row r="532" spans="1:12" x14ac:dyDescent="0.35">
      <c r="A532" t="s">
        <v>59</v>
      </c>
      <c r="B532" t="s">
        <v>34</v>
      </c>
      <c r="C532" t="s">
        <v>35</v>
      </c>
      <c r="D532" t="s">
        <v>22</v>
      </c>
      <c r="E532" t="s">
        <v>30</v>
      </c>
      <c r="F532" t="s">
        <v>19</v>
      </c>
      <c r="G532">
        <v>4</v>
      </c>
      <c r="H532">
        <v>4</v>
      </c>
      <c r="I532">
        <v>0</v>
      </c>
      <c r="J532">
        <v>4</v>
      </c>
      <c r="K532">
        <f t="shared" si="16"/>
        <v>0</v>
      </c>
      <c r="L532">
        <f t="shared" si="17"/>
        <v>16</v>
      </c>
    </row>
    <row r="533" spans="1:12" x14ac:dyDescent="0.35">
      <c r="A533" t="s">
        <v>50</v>
      </c>
      <c r="B533" t="s">
        <v>28</v>
      </c>
      <c r="C533" t="s">
        <v>58</v>
      </c>
      <c r="D533" t="s">
        <v>13</v>
      </c>
      <c r="E533" t="s">
        <v>22</v>
      </c>
      <c r="F533" t="s">
        <v>19</v>
      </c>
      <c r="G533">
        <v>7</v>
      </c>
      <c r="H533">
        <v>7</v>
      </c>
      <c r="I533">
        <v>1</v>
      </c>
      <c r="J533">
        <v>1.6</v>
      </c>
      <c r="K533">
        <f t="shared" si="16"/>
        <v>142.85714285714286</v>
      </c>
      <c r="L533">
        <f t="shared" si="17"/>
        <v>11.200000000000001</v>
      </c>
    </row>
    <row r="534" spans="1:12" x14ac:dyDescent="0.35">
      <c r="A534" t="s">
        <v>33</v>
      </c>
      <c r="B534" t="s">
        <v>46</v>
      </c>
      <c r="C534" t="s">
        <v>54</v>
      </c>
      <c r="D534" t="s">
        <v>26</v>
      </c>
      <c r="E534" t="s">
        <v>14</v>
      </c>
      <c r="F534" t="s">
        <v>19</v>
      </c>
      <c r="G534">
        <v>2</v>
      </c>
      <c r="H534">
        <v>2</v>
      </c>
      <c r="I534">
        <v>0</v>
      </c>
      <c r="J534">
        <v>3.1</v>
      </c>
      <c r="K534">
        <f t="shared" si="16"/>
        <v>0</v>
      </c>
      <c r="L534">
        <f t="shared" si="17"/>
        <v>6.2</v>
      </c>
    </row>
    <row r="535" spans="1:12" x14ac:dyDescent="0.35">
      <c r="A535" t="s">
        <v>31</v>
      </c>
      <c r="B535" t="s">
        <v>41</v>
      </c>
      <c r="C535" t="s">
        <v>42</v>
      </c>
      <c r="D535" t="s">
        <v>22</v>
      </c>
      <c r="E535" t="s">
        <v>53</v>
      </c>
      <c r="F535" t="s">
        <v>15</v>
      </c>
      <c r="G535">
        <v>3</v>
      </c>
      <c r="H535">
        <v>3</v>
      </c>
      <c r="I535">
        <v>0</v>
      </c>
      <c r="J535">
        <v>2.4</v>
      </c>
      <c r="K535">
        <f t="shared" si="16"/>
        <v>0</v>
      </c>
      <c r="L535">
        <f t="shared" si="17"/>
        <v>7.1999999999999993</v>
      </c>
    </row>
    <row r="536" spans="1:12" x14ac:dyDescent="0.35">
      <c r="A536" t="s">
        <v>50</v>
      </c>
      <c r="B536" t="s">
        <v>37</v>
      </c>
      <c r="C536" t="s">
        <v>39</v>
      </c>
      <c r="D536" t="s">
        <v>21</v>
      </c>
      <c r="E536" t="s">
        <v>18</v>
      </c>
      <c r="F536" t="s">
        <v>15</v>
      </c>
      <c r="G536">
        <v>1</v>
      </c>
      <c r="H536">
        <v>1</v>
      </c>
      <c r="I536">
        <v>0</v>
      </c>
      <c r="J536">
        <v>3.5</v>
      </c>
      <c r="K536">
        <f t="shared" si="16"/>
        <v>0</v>
      </c>
      <c r="L536">
        <f t="shared" si="17"/>
        <v>3.5</v>
      </c>
    </row>
    <row r="537" spans="1:12" x14ac:dyDescent="0.35">
      <c r="A537" t="s">
        <v>61</v>
      </c>
      <c r="B537" t="s">
        <v>34</v>
      </c>
      <c r="C537" t="s">
        <v>51</v>
      </c>
      <c r="D537" t="s">
        <v>32</v>
      </c>
      <c r="E537" t="s">
        <v>53</v>
      </c>
      <c r="F537" t="s">
        <v>19</v>
      </c>
      <c r="G537">
        <v>6</v>
      </c>
      <c r="H537">
        <v>5</v>
      </c>
      <c r="I537">
        <v>0</v>
      </c>
      <c r="J537">
        <v>2.8</v>
      </c>
      <c r="K537">
        <f t="shared" si="16"/>
        <v>0</v>
      </c>
      <c r="L537">
        <f t="shared" si="17"/>
        <v>16.799999999999997</v>
      </c>
    </row>
    <row r="538" spans="1:12" x14ac:dyDescent="0.35">
      <c r="A538" t="s">
        <v>36</v>
      </c>
      <c r="B538" t="s">
        <v>11</v>
      </c>
      <c r="C538" t="s">
        <v>12</v>
      </c>
      <c r="D538" t="s">
        <v>22</v>
      </c>
      <c r="E538" t="s">
        <v>14</v>
      </c>
      <c r="F538" t="s">
        <v>15</v>
      </c>
      <c r="G538">
        <v>5</v>
      </c>
      <c r="H538">
        <v>3</v>
      </c>
      <c r="I538">
        <v>0</v>
      </c>
      <c r="J538">
        <v>4</v>
      </c>
      <c r="K538">
        <f t="shared" si="16"/>
        <v>0</v>
      </c>
      <c r="L538">
        <f t="shared" si="17"/>
        <v>20</v>
      </c>
    </row>
    <row r="539" spans="1:12" x14ac:dyDescent="0.35">
      <c r="A539" t="s">
        <v>36</v>
      </c>
      <c r="B539" t="s">
        <v>28</v>
      </c>
      <c r="C539" t="s">
        <v>58</v>
      </c>
      <c r="D539" t="s">
        <v>22</v>
      </c>
      <c r="E539" t="s">
        <v>30</v>
      </c>
      <c r="F539" t="s">
        <v>15</v>
      </c>
      <c r="G539">
        <v>2</v>
      </c>
      <c r="H539">
        <v>2</v>
      </c>
      <c r="I539">
        <v>0</v>
      </c>
      <c r="J539">
        <v>3.2</v>
      </c>
      <c r="K539">
        <f t="shared" si="16"/>
        <v>0</v>
      </c>
      <c r="L539">
        <f t="shared" si="17"/>
        <v>6.4</v>
      </c>
    </row>
    <row r="540" spans="1:12" x14ac:dyDescent="0.35">
      <c r="A540" t="s">
        <v>45</v>
      </c>
      <c r="B540" t="s">
        <v>28</v>
      </c>
      <c r="C540" t="s">
        <v>58</v>
      </c>
      <c r="D540" t="s">
        <v>32</v>
      </c>
      <c r="E540" t="s">
        <v>18</v>
      </c>
      <c r="F540" t="s">
        <v>19</v>
      </c>
      <c r="G540">
        <v>8</v>
      </c>
      <c r="H540">
        <v>7</v>
      </c>
      <c r="I540">
        <v>1</v>
      </c>
      <c r="J540">
        <v>2.2000000000000002</v>
      </c>
      <c r="K540">
        <f t="shared" si="16"/>
        <v>125</v>
      </c>
      <c r="L540">
        <f t="shared" si="17"/>
        <v>17.600000000000001</v>
      </c>
    </row>
    <row r="541" spans="1:12" x14ac:dyDescent="0.35">
      <c r="A541" t="s">
        <v>59</v>
      </c>
      <c r="B541" t="s">
        <v>24</v>
      </c>
      <c r="C541" t="s">
        <v>64</v>
      </c>
      <c r="D541" t="s">
        <v>21</v>
      </c>
      <c r="E541" t="s">
        <v>53</v>
      </c>
      <c r="F541" t="s">
        <v>19</v>
      </c>
      <c r="G541">
        <v>9</v>
      </c>
      <c r="H541">
        <v>8</v>
      </c>
      <c r="I541">
        <v>1</v>
      </c>
      <c r="J541">
        <v>1.1000000000000001</v>
      </c>
      <c r="K541">
        <f t="shared" si="16"/>
        <v>111.1111111111111</v>
      </c>
      <c r="L541">
        <f t="shared" si="17"/>
        <v>9.9</v>
      </c>
    </row>
    <row r="542" spans="1:12" x14ac:dyDescent="0.35">
      <c r="A542" t="s">
        <v>45</v>
      </c>
      <c r="B542" t="s">
        <v>37</v>
      </c>
      <c r="C542" t="s">
        <v>39</v>
      </c>
      <c r="D542" t="s">
        <v>26</v>
      </c>
      <c r="E542" t="s">
        <v>53</v>
      </c>
      <c r="F542" t="s">
        <v>15</v>
      </c>
      <c r="G542">
        <v>6</v>
      </c>
      <c r="H542">
        <v>6</v>
      </c>
      <c r="I542">
        <v>0</v>
      </c>
      <c r="J542">
        <v>2.9</v>
      </c>
      <c r="K542">
        <f t="shared" si="16"/>
        <v>0</v>
      </c>
      <c r="L542">
        <f t="shared" si="17"/>
        <v>17.399999999999999</v>
      </c>
    </row>
    <row r="543" spans="1:12" x14ac:dyDescent="0.35">
      <c r="A543" t="s">
        <v>50</v>
      </c>
      <c r="B543" t="s">
        <v>41</v>
      </c>
      <c r="C543" t="s">
        <v>44</v>
      </c>
      <c r="D543" t="s">
        <v>40</v>
      </c>
      <c r="E543" t="s">
        <v>18</v>
      </c>
      <c r="F543" t="s">
        <v>19</v>
      </c>
      <c r="G543">
        <v>9</v>
      </c>
      <c r="H543">
        <v>8</v>
      </c>
      <c r="I543">
        <v>0</v>
      </c>
      <c r="J543">
        <v>4.7</v>
      </c>
      <c r="K543">
        <f t="shared" si="16"/>
        <v>0</v>
      </c>
      <c r="L543">
        <f t="shared" si="17"/>
        <v>42.300000000000004</v>
      </c>
    </row>
    <row r="544" spans="1:12" x14ac:dyDescent="0.35">
      <c r="A544" t="s">
        <v>59</v>
      </c>
      <c r="B544" t="s">
        <v>46</v>
      </c>
      <c r="C544" t="s">
        <v>54</v>
      </c>
      <c r="D544" t="s">
        <v>40</v>
      </c>
      <c r="E544" t="s">
        <v>30</v>
      </c>
      <c r="F544" t="s">
        <v>15</v>
      </c>
      <c r="G544">
        <v>1</v>
      </c>
      <c r="H544">
        <v>1</v>
      </c>
      <c r="I544">
        <v>1</v>
      </c>
      <c r="J544">
        <v>3.8</v>
      </c>
      <c r="K544">
        <f t="shared" si="16"/>
        <v>1000</v>
      </c>
      <c r="L544">
        <f t="shared" si="17"/>
        <v>3.8</v>
      </c>
    </row>
    <row r="545" spans="1:12" x14ac:dyDescent="0.35">
      <c r="A545" t="s">
        <v>23</v>
      </c>
      <c r="B545" t="s">
        <v>48</v>
      </c>
      <c r="C545" t="s">
        <v>63</v>
      </c>
      <c r="D545" t="s">
        <v>40</v>
      </c>
      <c r="E545" t="s">
        <v>22</v>
      </c>
      <c r="F545" t="s">
        <v>19</v>
      </c>
      <c r="G545">
        <v>9</v>
      </c>
      <c r="H545">
        <v>8</v>
      </c>
      <c r="I545">
        <v>0</v>
      </c>
      <c r="J545">
        <v>1.8</v>
      </c>
      <c r="K545">
        <f t="shared" si="16"/>
        <v>0</v>
      </c>
      <c r="L545">
        <f t="shared" si="17"/>
        <v>16.2</v>
      </c>
    </row>
    <row r="546" spans="1:12" x14ac:dyDescent="0.35">
      <c r="A546" t="s">
        <v>20</v>
      </c>
      <c r="B546" t="s">
        <v>41</v>
      </c>
      <c r="C546" t="s">
        <v>42</v>
      </c>
      <c r="D546" t="s">
        <v>32</v>
      </c>
      <c r="E546" t="s">
        <v>27</v>
      </c>
      <c r="F546" t="s">
        <v>19</v>
      </c>
      <c r="G546">
        <v>5</v>
      </c>
      <c r="H546">
        <v>5</v>
      </c>
      <c r="I546">
        <v>1</v>
      </c>
      <c r="J546">
        <v>3.9</v>
      </c>
      <c r="K546">
        <f t="shared" si="16"/>
        <v>200</v>
      </c>
      <c r="L546">
        <f t="shared" si="17"/>
        <v>19.5</v>
      </c>
    </row>
    <row r="547" spans="1:12" x14ac:dyDescent="0.35">
      <c r="A547" t="s">
        <v>61</v>
      </c>
      <c r="B547" t="s">
        <v>48</v>
      </c>
      <c r="C547" t="s">
        <v>63</v>
      </c>
      <c r="D547" t="s">
        <v>21</v>
      </c>
      <c r="E547" t="s">
        <v>22</v>
      </c>
      <c r="F547" t="s">
        <v>15</v>
      </c>
      <c r="G547">
        <v>4</v>
      </c>
      <c r="H547">
        <v>4</v>
      </c>
      <c r="I547">
        <v>0</v>
      </c>
      <c r="J547">
        <v>2.6</v>
      </c>
      <c r="K547">
        <f t="shared" si="16"/>
        <v>0</v>
      </c>
      <c r="L547">
        <f t="shared" si="17"/>
        <v>10.4</v>
      </c>
    </row>
    <row r="548" spans="1:12" x14ac:dyDescent="0.35">
      <c r="A548" t="s">
        <v>31</v>
      </c>
      <c r="B548" t="s">
        <v>46</v>
      </c>
      <c r="C548" t="s">
        <v>47</v>
      </c>
      <c r="D548" t="s">
        <v>26</v>
      </c>
      <c r="E548" t="s">
        <v>30</v>
      </c>
      <c r="F548" t="s">
        <v>15</v>
      </c>
      <c r="G548">
        <v>4</v>
      </c>
      <c r="H548">
        <v>4</v>
      </c>
      <c r="I548">
        <v>0</v>
      </c>
      <c r="J548">
        <v>3.4</v>
      </c>
      <c r="K548">
        <f t="shared" si="16"/>
        <v>0</v>
      </c>
      <c r="L548">
        <f t="shared" si="17"/>
        <v>13.6</v>
      </c>
    </row>
    <row r="549" spans="1:12" x14ac:dyDescent="0.35">
      <c r="A549" t="s">
        <v>43</v>
      </c>
      <c r="B549" t="s">
        <v>28</v>
      </c>
      <c r="C549" t="s">
        <v>29</v>
      </c>
      <c r="D549" t="s">
        <v>32</v>
      </c>
      <c r="E549" t="s">
        <v>53</v>
      </c>
      <c r="F549" t="s">
        <v>19</v>
      </c>
      <c r="G549">
        <v>6</v>
      </c>
      <c r="H549">
        <v>5</v>
      </c>
      <c r="I549">
        <v>0</v>
      </c>
      <c r="J549">
        <v>3.9</v>
      </c>
      <c r="K549">
        <f t="shared" si="16"/>
        <v>0</v>
      </c>
      <c r="L549">
        <f t="shared" si="17"/>
        <v>23.4</v>
      </c>
    </row>
    <row r="550" spans="1:12" x14ac:dyDescent="0.35">
      <c r="A550" t="s">
        <v>43</v>
      </c>
      <c r="B550" t="s">
        <v>56</v>
      </c>
      <c r="C550" t="s">
        <v>62</v>
      </c>
      <c r="D550" t="s">
        <v>13</v>
      </c>
      <c r="E550" t="s">
        <v>18</v>
      </c>
      <c r="F550" t="s">
        <v>15</v>
      </c>
      <c r="G550">
        <v>5</v>
      </c>
      <c r="H550">
        <v>4</v>
      </c>
      <c r="I550">
        <v>1</v>
      </c>
      <c r="J550">
        <v>3.4</v>
      </c>
      <c r="K550">
        <f t="shared" si="16"/>
        <v>200</v>
      </c>
      <c r="L550">
        <f t="shared" si="17"/>
        <v>17</v>
      </c>
    </row>
    <row r="551" spans="1:12" x14ac:dyDescent="0.35">
      <c r="A551" t="s">
        <v>23</v>
      </c>
      <c r="B551" t="s">
        <v>11</v>
      </c>
      <c r="C551" t="s">
        <v>52</v>
      </c>
      <c r="D551" t="s">
        <v>26</v>
      </c>
      <c r="E551" t="s">
        <v>30</v>
      </c>
      <c r="F551" t="s">
        <v>15</v>
      </c>
      <c r="G551">
        <v>7</v>
      </c>
      <c r="H551">
        <v>7</v>
      </c>
      <c r="I551">
        <v>0</v>
      </c>
      <c r="J551">
        <v>3.2</v>
      </c>
      <c r="K551">
        <f t="shared" si="16"/>
        <v>0</v>
      </c>
      <c r="L551">
        <f t="shared" si="17"/>
        <v>22.400000000000002</v>
      </c>
    </row>
    <row r="552" spans="1:12" x14ac:dyDescent="0.35">
      <c r="A552" t="s">
        <v>36</v>
      </c>
      <c r="B552" t="s">
        <v>46</v>
      </c>
      <c r="C552" t="s">
        <v>47</v>
      </c>
      <c r="D552" t="s">
        <v>22</v>
      </c>
      <c r="E552" t="s">
        <v>53</v>
      </c>
      <c r="F552" t="s">
        <v>19</v>
      </c>
      <c r="G552">
        <v>3</v>
      </c>
      <c r="H552">
        <v>3</v>
      </c>
      <c r="I552">
        <v>0</v>
      </c>
      <c r="J552">
        <v>1.3</v>
      </c>
      <c r="K552">
        <f t="shared" si="16"/>
        <v>0</v>
      </c>
      <c r="L552">
        <f t="shared" si="17"/>
        <v>3.9000000000000004</v>
      </c>
    </row>
    <row r="553" spans="1:12" x14ac:dyDescent="0.35">
      <c r="A553" t="s">
        <v>59</v>
      </c>
      <c r="B553" t="s">
        <v>24</v>
      </c>
      <c r="C553" t="s">
        <v>25</v>
      </c>
      <c r="D553" t="s">
        <v>22</v>
      </c>
      <c r="E553" t="s">
        <v>27</v>
      </c>
      <c r="F553" t="s">
        <v>19</v>
      </c>
      <c r="G553">
        <v>7</v>
      </c>
      <c r="H553">
        <v>7</v>
      </c>
      <c r="I553">
        <v>0</v>
      </c>
      <c r="J553">
        <v>2.5</v>
      </c>
      <c r="K553">
        <f t="shared" si="16"/>
        <v>0</v>
      </c>
      <c r="L553">
        <f t="shared" si="17"/>
        <v>17.5</v>
      </c>
    </row>
    <row r="554" spans="1:12" x14ac:dyDescent="0.35">
      <c r="A554" t="s">
        <v>20</v>
      </c>
      <c r="B554" t="s">
        <v>34</v>
      </c>
      <c r="C554" t="s">
        <v>51</v>
      </c>
      <c r="D554" t="s">
        <v>32</v>
      </c>
      <c r="E554" t="s">
        <v>18</v>
      </c>
      <c r="F554" t="s">
        <v>15</v>
      </c>
      <c r="G554">
        <v>2</v>
      </c>
      <c r="H554">
        <v>2</v>
      </c>
      <c r="I554">
        <v>0</v>
      </c>
      <c r="J554">
        <v>5.4</v>
      </c>
      <c r="K554">
        <f t="shared" si="16"/>
        <v>0</v>
      </c>
      <c r="L554">
        <f t="shared" si="17"/>
        <v>10.8</v>
      </c>
    </row>
    <row r="555" spans="1:12" x14ac:dyDescent="0.35">
      <c r="A555" t="s">
        <v>20</v>
      </c>
      <c r="B555" t="s">
        <v>24</v>
      </c>
      <c r="C555" t="s">
        <v>64</v>
      </c>
      <c r="D555" t="s">
        <v>13</v>
      </c>
      <c r="E555" t="s">
        <v>14</v>
      </c>
      <c r="F555" t="s">
        <v>19</v>
      </c>
      <c r="G555">
        <v>3</v>
      </c>
      <c r="H555">
        <v>3</v>
      </c>
      <c r="I555">
        <v>0</v>
      </c>
      <c r="J555">
        <v>3.4</v>
      </c>
      <c r="K555">
        <f t="shared" si="16"/>
        <v>0</v>
      </c>
      <c r="L555">
        <f t="shared" si="17"/>
        <v>10.199999999999999</v>
      </c>
    </row>
    <row r="556" spans="1:12" x14ac:dyDescent="0.35">
      <c r="A556" t="s">
        <v>23</v>
      </c>
      <c r="B556" t="s">
        <v>16</v>
      </c>
      <c r="C556" t="s">
        <v>17</v>
      </c>
      <c r="D556" t="s">
        <v>26</v>
      </c>
      <c r="E556" t="s">
        <v>14</v>
      </c>
      <c r="F556" t="s">
        <v>19</v>
      </c>
      <c r="G556">
        <v>4</v>
      </c>
      <c r="H556">
        <v>4</v>
      </c>
      <c r="I556">
        <v>0</v>
      </c>
      <c r="J556">
        <v>2.9</v>
      </c>
      <c r="K556">
        <f t="shared" si="16"/>
        <v>0</v>
      </c>
      <c r="L556">
        <f t="shared" si="17"/>
        <v>11.6</v>
      </c>
    </row>
    <row r="557" spans="1:12" x14ac:dyDescent="0.35">
      <c r="A557" t="s">
        <v>61</v>
      </c>
      <c r="B557" t="s">
        <v>11</v>
      </c>
      <c r="C557" t="s">
        <v>52</v>
      </c>
      <c r="D557" t="s">
        <v>32</v>
      </c>
      <c r="E557" t="s">
        <v>53</v>
      </c>
      <c r="F557" t="s">
        <v>19</v>
      </c>
      <c r="G557">
        <v>3</v>
      </c>
      <c r="H557">
        <v>3</v>
      </c>
      <c r="I557">
        <v>0</v>
      </c>
      <c r="J557">
        <v>2.4</v>
      </c>
      <c r="K557">
        <f t="shared" si="16"/>
        <v>0</v>
      </c>
      <c r="L557">
        <f t="shared" si="17"/>
        <v>7.1999999999999993</v>
      </c>
    </row>
    <row r="558" spans="1:12" x14ac:dyDescent="0.35">
      <c r="A558" t="s">
        <v>61</v>
      </c>
      <c r="B558" t="s">
        <v>48</v>
      </c>
      <c r="C558" t="s">
        <v>63</v>
      </c>
      <c r="D558" t="s">
        <v>22</v>
      </c>
      <c r="E558" t="s">
        <v>14</v>
      </c>
      <c r="F558" t="s">
        <v>19</v>
      </c>
      <c r="G558">
        <v>3</v>
      </c>
      <c r="H558">
        <v>3</v>
      </c>
      <c r="I558">
        <v>0</v>
      </c>
      <c r="J558">
        <v>4.5999999999999996</v>
      </c>
      <c r="K558">
        <f t="shared" si="16"/>
        <v>0</v>
      </c>
      <c r="L558">
        <f t="shared" si="17"/>
        <v>13.799999999999999</v>
      </c>
    </row>
    <row r="559" spans="1:12" x14ac:dyDescent="0.35">
      <c r="A559" t="s">
        <v>43</v>
      </c>
      <c r="B559" t="s">
        <v>41</v>
      </c>
      <c r="C559" t="s">
        <v>42</v>
      </c>
      <c r="D559" t="s">
        <v>32</v>
      </c>
      <c r="E559" t="s">
        <v>18</v>
      </c>
      <c r="F559" t="s">
        <v>19</v>
      </c>
      <c r="G559">
        <v>6</v>
      </c>
      <c r="H559">
        <v>4</v>
      </c>
      <c r="I559">
        <v>0</v>
      </c>
      <c r="J559">
        <v>3.8</v>
      </c>
      <c r="K559">
        <f t="shared" si="16"/>
        <v>0</v>
      </c>
      <c r="L559">
        <f t="shared" si="17"/>
        <v>22.799999999999997</v>
      </c>
    </row>
    <row r="560" spans="1:12" x14ac:dyDescent="0.35">
      <c r="A560" t="s">
        <v>23</v>
      </c>
      <c r="B560" t="s">
        <v>24</v>
      </c>
      <c r="C560" t="s">
        <v>25</v>
      </c>
      <c r="D560" t="s">
        <v>22</v>
      </c>
      <c r="E560" t="s">
        <v>18</v>
      </c>
      <c r="F560" t="s">
        <v>19</v>
      </c>
      <c r="G560">
        <v>7</v>
      </c>
      <c r="H560">
        <v>6</v>
      </c>
      <c r="I560">
        <v>0</v>
      </c>
      <c r="J560">
        <v>4.4000000000000004</v>
      </c>
      <c r="K560">
        <f t="shared" si="16"/>
        <v>0</v>
      </c>
      <c r="L560">
        <f t="shared" si="17"/>
        <v>30.800000000000004</v>
      </c>
    </row>
    <row r="561" spans="1:12" x14ac:dyDescent="0.35">
      <c r="A561" t="s">
        <v>10</v>
      </c>
      <c r="B561" t="s">
        <v>56</v>
      </c>
      <c r="C561" t="s">
        <v>62</v>
      </c>
      <c r="D561" t="s">
        <v>32</v>
      </c>
      <c r="E561" t="s">
        <v>27</v>
      </c>
      <c r="F561" t="s">
        <v>15</v>
      </c>
      <c r="G561">
        <v>4</v>
      </c>
      <c r="H561">
        <v>4</v>
      </c>
      <c r="I561">
        <v>0</v>
      </c>
      <c r="J561">
        <v>1.4</v>
      </c>
      <c r="K561">
        <f t="shared" si="16"/>
        <v>0</v>
      </c>
      <c r="L561">
        <f t="shared" si="17"/>
        <v>5.6</v>
      </c>
    </row>
    <row r="562" spans="1:12" x14ac:dyDescent="0.35">
      <c r="A562" t="s">
        <v>36</v>
      </c>
      <c r="B562" t="s">
        <v>56</v>
      </c>
      <c r="C562" t="s">
        <v>57</v>
      </c>
      <c r="D562" t="s">
        <v>21</v>
      </c>
      <c r="E562" t="s">
        <v>18</v>
      </c>
      <c r="F562" t="s">
        <v>15</v>
      </c>
      <c r="G562">
        <v>6</v>
      </c>
      <c r="H562">
        <v>6</v>
      </c>
      <c r="I562">
        <v>1</v>
      </c>
      <c r="J562">
        <v>3.8</v>
      </c>
      <c r="K562">
        <f t="shared" si="16"/>
        <v>166.66666666666666</v>
      </c>
      <c r="L562">
        <f t="shared" si="17"/>
        <v>22.799999999999997</v>
      </c>
    </row>
    <row r="563" spans="1:12" x14ac:dyDescent="0.35">
      <c r="A563" t="s">
        <v>36</v>
      </c>
      <c r="B563" t="s">
        <v>16</v>
      </c>
      <c r="C563" t="s">
        <v>60</v>
      </c>
      <c r="D563" t="s">
        <v>22</v>
      </c>
      <c r="E563" t="s">
        <v>30</v>
      </c>
      <c r="F563" t="s">
        <v>19</v>
      </c>
      <c r="G563">
        <v>4</v>
      </c>
      <c r="H563">
        <v>4</v>
      </c>
      <c r="I563">
        <v>0</v>
      </c>
      <c r="J563">
        <v>4.0999999999999996</v>
      </c>
      <c r="K563">
        <f t="shared" si="16"/>
        <v>0</v>
      </c>
      <c r="L563">
        <f t="shared" si="17"/>
        <v>16.399999999999999</v>
      </c>
    </row>
    <row r="564" spans="1:12" x14ac:dyDescent="0.35">
      <c r="A564" t="s">
        <v>20</v>
      </c>
      <c r="B564" t="s">
        <v>16</v>
      </c>
      <c r="C564" t="s">
        <v>17</v>
      </c>
      <c r="D564" t="s">
        <v>32</v>
      </c>
      <c r="E564" t="s">
        <v>27</v>
      </c>
      <c r="F564" t="s">
        <v>15</v>
      </c>
      <c r="G564">
        <v>4</v>
      </c>
      <c r="H564">
        <v>4</v>
      </c>
      <c r="I564">
        <v>0</v>
      </c>
      <c r="J564">
        <v>2.6</v>
      </c>
      <c r="K564">
        <f t="shared" si="16"/>
        <v>0</v>
      </c>
      <c r="L564">
        <f t="shared" si="17"/>
        <v>10.4</v>
      </c>
    </row>
    <row r="565" spans="1:12" x14ac:dyDescent="0.35">
      <c r="A565" t="s">
        <v>23</v>
      </c>
      <c r="B565" t="s">
        <v>34</v>
      </c>
      <c r="C565" t="s">
        <v>51</v>
      </c>
      <c r="D565" t="s">
        <v>26</v>
      </c>
      <c r="E565" t="s">
        <v>27</v>
      </c>
      <c r="F565" t="s">
        <v>19</v>
      </c>
      <c r="G565">
        <v>2</v>
      </c>
      <c r="H565">
        <v>2</v>
      </c>
      <c r="I565">
        <v>0</v>
      </c>
      <c r="J565">
        <v>4.5</v>
      </c>
      <c r="K565">
        <f t="shared" si="16"/>
        <v>0</v>
      </c>
      <c r="L565">
        <f t="shared" si="17"/>
        <v>9</v>
      </c>
    </row>
    <row r="566" spans="1:12" x14ac:dyDescent="0.35">
      <c r="A566" t="s">
        <v>55</v>
      </c>
      <c r="B566" t="s">
        <v>16</v>
      </c>
      <c r="C566" t="s">
        <v>17</v>
      </c>
      <c r="D566" t="s">
        <v>21</v>
      </c>
      <c r="E566" t="s">
        <v>27</v>
      </c>
      <c r="F566" t="s">
        <v>19</v>
      </c>
      <c r="G566">
        <v>6</v>
      </c>
      <c r="H566">
        <v>4</v>
      </c>
      <c r="I566">
        <v>1</v>
      </c>
      <c r="J566">
        <v>3.2</v>
      </c>
      <c r="K566">
        <f t="shared" si="16"/>
        <v>166.66666666666666</v>
      </c>
      <c r="L566">
        <f t="shared" si="17"/>
        <v>19.200000000000003</v>
      </c>
    </row>
    <row r="567" spans="1:12" x14ac:dyDescent="0.35">
      <c r="A567" t="s">
        <v>36</v>
      </c>
      <c r="B567" t="s">
        <v>28</v>
      </c>
      <c r="C567" t="s">
        <v>58</v>
      </c>
      <c r="D567" t="s">
        <v>21</v>
      </c>
      <c r="E567" t="s">
        <v>14</v>
      </c>
      <c r="F567" t="s">
        <v>15</v>
      </c>
      <c r="G567">
        <v>7</v>
      </c>
      <c r="H567">
        <v>6</v>
      </c>
      <c r="I567">
        <v>1</v>
      </c>
      <c r="J567">
        <v>3.4</v>
      </c>
      <c r="K567">
        <f t="shared" si="16"/>
        <v>142.85714285714286</v>
      </c>
      <c r="L567">
        <f t="shared" si="17"/>
        <v>23.8</v>
      </c>
    </row>
    <row r="568" spans="1:12" x14ac:dyDescent="0.35">
      <c r="A568" t="s">
        <v>31</v>
      </c>
      <c r="B568" t="s">
        <v>46</v>
      </c>
      <c r="C568" t="s">
        <v>54</v>
      </c>
      <c r="D568" t="s">
        <v>22</v>
      </c>
      <c r="E568" t="s">
        <v>18</v>
      </c>
      <c r="F568" t="s">
        <v>15</v>
      </c>
      <c r="G568">
        <v>3</v>
      </c>
      <c r="H568">
        <v>1</v>
      </c>
      <c r="I568">
        <v>0</v>
      </c>
      <c r="J568">
        <v>4.2</v>
      </c>
      <c r="K568">
        <f t="shared" si="16"/>
        <v>0</v>
      </c>
      <c r="L568">
        <f t="shared" si="17"/>
        <v>12.600000000000001</v>
      </c>
    </row>
    <row r="569" spans="1:12" x14ac:dyDescent="0.35">
      <c r="A569" t="s">
        <v>23</v>
      </c>
      <c r="B569" t="s">
        <v>48</v>
      </c>
      <c r="C569" t="s">
        <v>49</v>
      </c>
      <c r="D569" t="s">
        <v>22</v>
      </c>
      <c r="E569" t="s">
        <v>53</v>
      </c>
      <c r="F569" t="s">
        <v>15</v>
      </c>
      <c r="G569">
        <v>5</v>
      </c>
      <c r="H569">
        <v>4</v>
      </c>
      <c r="I569">
        <v>0</v>
      </c>
      <c r="J569">
        <v>2.5</v>
      </c>
      <c r="K569">
        <f t="shared" si="16"/>
        <v>0</v>
      </c>
      <c r="L569">
        <f t="shared" si="17"/>
        <v>12.5</v>
      </c>
    </row>
    <row r="570" spans="1:12" x14ac:dyDescent="0.35">
      <c r="A570" t="s">
        <v>31</v>
      </c>
      <c r="B570" t="s">
        <v>16</v>
      </c>
      <c r="C570" t="s">
        <v>17</v>
      </c>
      <c r="D570" t="s">
        <v>13</v>
      </c>
      <c r="E570" t="s">
        <v>14</v>
      </c>
      <c r="F570" t="s">
        <v>15</v>
      </c>
      <c r="G570">
        <v>4</v>
      </c>
      <c r="H570">
        <v>4</v>
      </c>
      <c r="I570">
        <v>0</v>
      </c>
      <c r="J570">
        <v>2.5</v>
      </c>
      <c r="K570">
        <f t="shared" si="16"/>
        <v>0</v>
      </c>
      <c r="L570">
        <f t="shared" si="17"/>
        <v>10</v>
      </c>
    </row>
    <row r="571" spans="1:12" x14ac:dyDescent="0.35">
      <c r="A571" t="s">
        <v>31</v>
      </c>
      <c r="B571" t="s">
        <v>28</v>
      </c>
      <c r="C571" t="s">
        <v>58</v>
      </c>
      <c r="D571" t="s">
        <v>26</v>
      </c>
      <c r="E571" t="s">
        <v>14</v>
      </c>
      <c r="F571" t="s">
        <v>19</v>
      </c>
      <c r="G571">
        <v>4</v>
      </c>
      <c r="H571">
        <v>4</v>
      </c>
      <c r="I571">
        <v>0</v>
      </c>
      <c r="J571">
        <v>2</v>
      </c>
      <c r="K571">
        <f t="shared" si="16"/>
        <v>0</v>
      </c>
      <c r="L571">
        <f t="shared" si="17"/>
        <v>8</v>
      </c>
    </row>
    <row r="572" spans="1:12" x14ac:dyDescent="0.35">
      <c r="A572" t="s">
        <v>33</v>
      </c>
      <c r="B572" t="s">
        <v>46</v>
      </c>
      <c r="C572" t="s">
        <v>47</v>
      </c>
      <c r="D572" t="s">
        <v>22</v>
      </c>
      <c r="E572" t="s">
        <v>27</v>
      </c>
      <c r="F572" t="s">
        <v>15</v>
      </c>
      <c r="G572">
        <v>4</v>
      </c>
      <c r="H572">
        <v>3</v>
      </c>
      <c r="I572">
        <v>0</v>
      </c>
      <c r="J572">
        <v>2.9</v>
      </c>
      <c r="K572">
        <f t="shared" si="16"/>
        <v>0</v>
      </c>
      <c r="L572">
        <f t="shared" si="17"/>
        <v>11.6</v>
      </c>
    </row>
    <row r="573" spans="1:12" x14ac:dyDescent="0.35">
      <c r="A573" t="s">
        <v>33</v>
      </c>
      <c r="B573" t="s">
        <v>56</v>
      </c>
      <c r="C573" t="s">
        <v>62</v>
      </c>
      <c r="D573" t="s">
        <v>21</v>
      </c>
      <c r="E573" t="s">
        <v>53</v>
      </c>
      <c r="F573" t="s">
        <v>19</v>
      </c>
      <c r="G573">
        <v>10</v>
      </c>
      <c r="H573">
        <v>7</v>
      </c>
      <c r="I573">
        <v>1</v>
      </c>
      <c r="J573">
        <v>2.6</v>
      </c>
      <c r="K573">
        <f t="shared" si="16"/>
        <v>100</v>
      </c>
      <c r="L573">
        <f t="shared" si="17"/>
        <v>26</v>
      </c>
    </row>
    <row r="574" spans="1:12" x14ac:dyDescent="0.35">
      <c r="A574" t="s">
        <v>33</v>
      </c>
      <c r="B574" t="s">
        <v>48</v>
      </c>
      <c r="C574" t="s">
        <v>49</v>
      </c>
      <c r="D574" t="s">
        <v>26</v>
      </c>
      <c r="E574" t="s">
        <v>22</v>
      </c>
      <c r="F574" t="s">
        <v>19</v>
      </c>
      <c r="G574">
        <v>3</v>
      </c>
      <c r="H574">
        <v>3</v>
      </c>
      <c r="I574">
        <v>0</v>
      </c>
      <c r="J574">
        <v>2.8</v>
      </c>
      <c r="K574">
        <f t="shared" si="16"/>
        <v>0</v>
      </c>
      <c r="L574">
        <f t="shared" si="17"/>
        <v>8.3999999999999986</v>
      </c>
    </row>
    <row r="575" spans="1:12" x14ac:dyDescent="0.35">
      <c r="A575" t="s">
        <v>10</v>
      </c>
      <c r="B575" t="s">
        <v>48</v>
      </c>
      <c r="C575" t="s">
        <v>49</v>
      </c>
      <c r="D575" t="s">
        <v>26</v>
      </c>
      <c r="E575" t="s">
        <v>53</v>
      </c>
      <c r="F575" t="s">
        <v>19</v>
      </c>
      <c r="G575">
        <v>5</v>
      </c>
      <c r="H575">
        <v>5</v>
      </c>
      <c r="I575">
        <v>1</v>
      </c>
      <c r="J575">
        <v>3.3</v>
      </c>
      <c r="K575">
        <f t="shared" si="16"/>
        <v>200</v>
      </c>
      <c r="L575">
        <f t="shared" si="17"/>
        <v>16.5</v>
      </c>
    </row>
    <row r="576" spans="1:12" x14ac:dyDescent="0.35">
      <c r="A576" t="s">
        <v>50</v>
      </c>
      <c r="B576" t="s">
        <v>37</v>
      </c>
      <c r="C576" t="s">
        <v>38</v>
      </c>
      <c r="D576" t="s">
        <v>13</v>
      </c>
      <c r="E576" t="s">
        <v>14</v>
      </c>
      <c r="F576" t="s">
        <v>19</v>
      </c>
      <c r="G576">
        <v>3</v>
      </c>
      <c r="H576">
        <v>2</v>
      </c>
      <c r="I576">
        <v>0</v>
      </c>
      <c r="J576">
        <v>2.4</v>
      </c>
      <c r="K576">
        <f t="shared" si="16"/>
        <v>0</v>
      </c>
      <c r="L576">
        <f t="shared" si="17"/>
        <v>7.1999999999999993</v>
      </c>
    </row>
    <row r="577" spans="1:12" x14ac:dyDescent="0.35">
      <c r="A577" t="s">
        <v>36</v>
      </c>
      <c r="B577" t="s">
        <v>46</v>
      </c>
      <c r="C577" t="s">
        <v>47</v>
      </c>
      <c r="D577" t="s">
        <v>22</v>
      </c>
      <c r="E577" t="s">
        <v>14</v>
      </c>
      <c r="F577" t="s">
        <v>19</v>
      </c>
      <c r="G577">
        <v>7</v>
      </c>
      <c r="H577">
        <v>6</v>
      </c>
      <c r="I577">
        <v>2</v>
      </c>
      <c r="J577">
        <v>2.5</v>
      </c>
      <c r="K577">
        <f t="shared" si="16"/>
        <v>285.71428571428572</v>
      </c>
      <c r="L577">
        <f t="shared" si="17"/>
        <v>17.5</v>
      </c>
    </row>
    <row r="578" spans="1:12" x14ac:dyDescent="0.35">
      <c r="A578" t="s">
        <v>43</v>
      </c>
      <c r="B578" t="s">
        <v>16</v>
      </c>
      <c r="C578" t="s">
        <v>60</v>
      </c>
      <c r="D578" t="s">
        <v>40</v>
      </c>
      <c r="E578" t="s">
        <v>14</v>
      </c>
      <c r="F578" t="s">
        <v>19</v>
      </c>
      <c r="G578">
        <v>1</v>
      </c>
      <c r="H578">
        <v>1</v>
      </c>
      <c r="I578">
        <v>0</v>
      </c>
      <c r="J578">
        <v>2.9</v>
      </c>
      <c r="K578">
        <f t="shared" si="16"/>
        <v>0</v>
      </c>
      <c r="L578">
        <f t="shared" si="17"/>
        <v>2.9</v>
      </c>
    </row>
    <row r="579" spans="1:12" x14ac:dyDescent="0.35">
      <c r="A579" t="s">
        <v>59</v>
      </c>
      <c r="B579" t="s">
        <v>41</v>
      </c>
      <c r="C579" t="s">
        <v>44</v>
      </c>
      <c r="D579" t="s">
        <v>32</v>
      </c>
      <c r="E579" t="s">
        <v>53</v>
      </c>
      <c r="F579" t="s">
        <v>15</v>
      </c>
      <c r="G579">
        <v>3</v>
      </c>
      <c r="H579">
        <v>3</v>
      </c>
      <c r="I579">
        <v>0</v>
      </c>
      <c r="J579">
        <v>1.9</v>
      </c>
      <c r="K579">
        <f t="shared" ref="K579:K642" si="18">IF(I579=0,0,IF(G579=0,0,(I579/G579)*1000))</f>
        <v>0</v>
      </c>
      <c r="L579">
        <f t="shared" ref="L579:L642" si="19">G579*J579</f>
        <v>5.6999999999999993</v>
      </c>
    </row>
    <row r="580" spans="1:12" x14ac:dyDescent="0.35">
      <c r="A580" t="s">
        <v>45</v>
      </c>
      <c r="B580" t="s">
        <v>34</v>
      </c>
      <c r="C580" t="s">
        <v>35</v>
      </c>
      <c r="D580" t="s">
        <v>26</v>
      </c>
      <c r="E580" t="s">
        <v>27</v>
      </c>
      <c r="F580" t="s">
        <v>19</v>
      </c>
      <c r="G580">
        <v>8</v>
      </c>
      <c r="H580">
        <v>6</v>
      </c>
      <c r="I580">
        <v>2</v>
      </c>
      <c r="J580">
        <v>0</v>
      </c>
      <c r="K580">
        <f t="shared" si="18"/>
        <v>250</v>
      </c>
      <c r="L580">
        <f t="shared" si="19"/>
        <v>0</v>
      </c>
    </row>
    <row r="581" spans="1:12" x14ac:dyDescent="0.35">
      <c r="A581" t="s">
        <v>43</v>
      </c>
      <c r="B581" t="s">
        <v>48</v>
      </c>
      <c r="C581" t="s">
        <v>63</v>
      </c>
      <c r="D581" t="s">
        <v>32</v>
      </c>
      <c r="E581" t="s">
        <v>14</v>
      </c>
      <c r="F581" t="s">
        <v>15</v>
      </c>
      <c r="G581">
        <v>4</v>
      </c>
      <c r="H581">
        <v>4</v>
      </c>
      <c r="I581">
        <v>0</v>
      </c>
      <c r="J581">
        <v>3.6</v>
      </c>
      <c r="K581">
        <f t="shared" si="18"/>
        <v>0</v>
      </c>
      <c r="L581">
        <f t="shared" si="19"/>
        <v>14.4</v>
      </c>
    </row>
    <row r="582" spans="1:12" x14ac:dyDescent="0.35">
      <c r="A582" t="s">
        <v>20</v>
      </c>
      <c r="B582" t="s">
        <v>41</v>
      </c>
      <c r="C582" t="s">
        <v>42</v>
      </c>
      <c r="D582" t="s">
        <v>40</v>
      </c>
      <c r="E582" t="s">
        <v>27</v>
      </c>
      <c r="F582" t="s">
        <v>15</v>
      </c>
      <c r="G582">
        <v>3</v>
      </c>
      <c r="H582">
        <v>3</v>
      </c>
      <c r="I582">
        <v>0</v>
      </c>
      <c r="J582">
        <v>1.3</v>
      </c>
      <c r="K582">
        <f t="shared" si="18"/>
        <v>0</v>
      </c>
      <c r="L582">
        <f t="shared" si="19"/>
        <v>3.9000000000000004</v>
      </c>
    </row>
    <row r="583" spans="1:12" x14ac:dyDescent="0.35">
      <c r="A583" t="s">
        <v>50</v>
      </c>
      <c r="B583" t="s">
        <v>56</v>
      </c>
      <c r="C583" t="s">
        <v>62</v>
      </c>
      <c r="D583" t="s">
        <v>13</v>
      </c>
      <c r="E583" t="s">
        <v>53</v>
      </c>
      <c r="F583" t="s">
        <v>19</v>
      </c>
      <c r="G583">
        <v>5</v>
      </c>
      <c r="H583">
        <v>5</v>
      </c>
      <c r="I583">
        <v>1</v>
      </c>
      <c r="J583">
        <v>3.1</v>
      </c>
      <c r="K583">
        <f t="shared" si="18"/>
        <v>200</v>
      </c>
      <c r="L583">
        <f t="shared" si="19"/>
        <v>15.5</v>
      </c>
    </row>
    <row r="584" spans="1:12" x14ac:dyDescent="0.35">
      <c r="A584" t="s">
        <v>36</v>
      </c>
      <c r="B584" t="s">
        <v>34</v>
      </c>
      <c r="C584" t="s">
        <v>51</v>
      </c>
      <c r="D584" t="s">
        <v>21</v>
      </c>
      <c r="E584" t="s">
        <v>30</v>
      </c>
      <c r="F584" t="s">
        <v>19</v>
      </c>
      <c r="G584">
        <v>0</v>
      </c>
      <c r="H584">
        <v>0</v>
      </c>
      <c r="I584">
        <v>0</v>
      </c>
      <c r="J584">
        <v>3</v>
      </c>
      <c r="K584">
        <f t="shared" si="18"/>
        <v>0</v>
      </c>
      <c r="L584">
        <f t="shared" si="19"/>
        <v>0</v>
      </c>
    </row>
    <row r="585" spans="1:12" x14ac:dyDescent="0.35">
      <c r="A585" t="s">
        <v>55</v>
      </c>
      <c r="B585" t="s">
        <v>16</v>
      </c>
      <c r="C585" t="s">
        <v>60</v>
      </c>
      <c r="D585" t="s">
        <v>22</v>
      </c>
      <c r="E585" t="s">
        <v>22</v>
      </c>
      <c r="F585" t="s">
        <v>19</v>
      </c>
      <c r="G585">
        <v>1</v>
      </c>
      <c r="H585">
        <v>1</v>
      </c>
      <c r="I585">
        <v>0</v>
      </c>
      <c r="J585">
        <v>3.6</v>
      </c>
      <c r="K585">
        <f t="shared" si="18"/>
        <v>0</v>
      </c>
      <c r="L585">
        <f t="shared" si="19"/>
        <v>3.6</v>
      </c>
    </row>
    <row r="586" spans="1:12" x14ac:dyDescent="0.35">
      <c r="A586" t="s">
        <v>23</v>
      </c>
      <c r="B586" t="s">
        <v>11</v>
      </c>
      <c r="C586" t="s">
        <v>52</v>
      </c>
      <c r="D586" t="s">
        <v>21</v>
      </c>
      <c r="E586" t="s">
        <v>22</v>
      </c>
      <c r="F586" t="s">
        <v>19</v>
      </c>
      <c r="G586">
        <v>6</v>
      </c>
      <c r="H586">
        <v>4</v>
      </c>
      <c r="I586">
        <v>1</v>
      </c>
      <c r="J586">
        <v>5.5</v>
      </c>
      <c r="K586">
        <f t="shared" si="18"/>
        <v>166.66666666666666</v>
      </c>
      <c r="L586">
        <f t="shared" si="19"/>
        <v>33</v>
      </c>
    </row>
    <row r="587" spans="1:12" x14ac:dyDescent="0.35">
      <c r="A587" t="s">
        <v>31</v>
      </c>
      <c r="B587" t="s">
        <v>46</v>
      </c>
      <c r="C587" t="s">
        <v>47</v>
      </c>
      <c r="D587" t="s">
        <v>32</v>
      </c>
      <c r="E587" t="s">
        <v>27</v>
      </c>
      <c r="F587" t="s">
        <v>19</v>
      </c>
      <c r="G587">
        <v>8</v>
      </c>
      <c r="H587">
        <v>8</v>
      </c>
      <c r="I587">
        <v>0</v>
      </c>
      <c r="J587">
        <v>3</v>
      </c>
      <c r="K587">
        <f t="shared" si="18"/>
        <v>0</v>
      </c>
      <c r="L587">
        <f t="shared" si="19"/>
        <v>24</v>
      </c>
    </row>
    <row r="588" spans="1:12" x14ac:dyDescent="0.35">
      <c r="A588" t="s">
        <v>45</v>
      </c>
      <c r="B588" t="s">
        <v>46</v>
      </c>
      <c r="C588" t="s">
        <v>47</v>
      </c>
      <c r="D588" t="s">
        <v>13</v>
      </c>
      <c r="E588" t="s">
        <v>18</v>
      </c>
      <c r="F588" t="s">
        <v>19</v>
      </c>
      <c r="G588">
        <v>7</v>
      </c>
      <c r="H588">
        <v>7</v>
      </c>
      <c r="I588">
        <v>0</v>
      </c>
      <c r="J588">
        <v>3.2</v>
      </c>
      <c r="K588">
        <f t="shared" si="18"/>
        <v>0</v>
      </c>
      <c r="L588">
        <f t="shared" si="19"/>
        <v>22.400000000000002</v>
      </c>
    </row>
    <row r="589" spans="1:12" x14ac:dyDescent="0.35">
      <c r="A589" t="s">
        <v>33</v>
      </c>
      <c r="B589" t="s">
        <v>37</v>
      </c>
      <c r="C589" t="s">
        <v>39</v>
      </c>
      <c r="D589" t="s">
        <v>21</v>
      </c>
      <c r="E589" t="s">
        <v>22</v>
      </c>
      <c r="F589" t="s">
        <v>15</v>
      </c>
      <c r="G589">
        <v>8</v>
      </c>
      <c r="H589">
        <v>8</v>
      </c>
      <c r="I589">
        <v>0</v>
      </c>
      <c r="J589">
        <v>5.2</v>
      </c>
      <c r="K589">
        <f t="shared" si="18"/>
        <v>0</v>
      </c>
      <c r="L589">
        <f t="shared" si="19"/>
        <v>41.6</v>
      </c>
    </row>
    <row r="590" spans="1:12" x14ac:dyDescent="0.35">
      <c r="A590" t="s">
        <v>61</v>
      </c>
      <c r="B590" t="s">
        <v>37</v>
      </c>
      <c r="C590" t="s">
        <v>38</v>
      </c>
      <c r="D590" t="s">
        <v>40</v>
      </c>
      <c r="E590" t="s">
        <v>53</v>
      </c>
      <c r="F590" t="s">
        <v>19</v>
      </c>
      <c r="G590">
        <v>7</v>
      </c>
      <c r="H590">
        <v>5</v>
      </c>
      <c r="I590">
        <v>2</v>
      </c>
      <c r="J590">
        <v>1.1000000000000001</v>
      </c>
      <c r="K590">
        <f t="shared" si="18"/>
        <v>285.71428571428572</v>
      </c>
      <c r="L590">
        <f t="shared" si="19"/>
        <v>7.7000000000000011</v>
      </c>
    </row>
    <row r="591" spans="1:12" x14ac:dyDescent="0.35">
      <c r="A591" t="s">
        <v>20</v>
      </c>
      <c r="B591" t="s">
        <v>37</v>
      </c>
      <c r="C591" t="s">
        <v>39</v>
      </c>
      <c r="D591" t="s">
        <v>13</v>
      </c>
      <c r="E591" t="s">
        <v>53</v>
      </c>
      <c r="F591" t="s">
        <v>15</v>
      </c>
      <c r="G591">
        <v>4</v>
      </c>
      <c r="H591">
        <v>4</v>
      </c>
      <c r="I591">
        <v>0</v>
      </c>
      <c r="J591">
        <v>2.4</v>
      </c>
      <c r="K591">
        <f t="shared" si="18"/>
        <v>0</v>
      </c>
      <c r="L591">
        <f t="shared" si="19"/>
        <v>9.6</v>
      </c>
    </row>
    <row r="592" spans="1:12" x14ac:dyDescent="0.35">
      <c r="A592" t="s">
        <v>33</v>
      </c>
      <c r="B592" t="s">
        <v>56</v>
      </c>
      <c r="C592" t="s">
        <v>62</v>
      </c>
      <c r="D592" t="s">
        <v>21</v>
      </c>
      <c r="E592" t="s">
        <v>22</v>
      </c>
      <c r="F592" t="s">
        <v>15</v>
      </c>
      <c r="G592">
        <v>4</v>
      </c>
      <c r="H592">
        <v>4</v>
      </c>
      <c r="I592">
        <v>1</v>
      </c>
      <c r="J592">
        <v>1.7</v>
      </c>
      <c r="K592">
        <f t="shared" si="18"/>
        <v>250</v>
      </c>
      <c r="L592">
        <f t="shared" si="19"/>
        <v>6.8</v>
      </c>
    </row>
    <row r="593" spans="1:12" x14ac:dyDescent="0.35">
      <c r="A593" t="s">
        <v>10</v>
      </c>
      <c r="B593" t="s">
        <v>46</v>
      </c>
      <c r="C593" t="s">
        <v>47</v>
      </c>
      <c r="D593" t="s">
        <v>22</v>
      </c>
      <c r="E593" t="s">
        <v>27</v>
      </c>
      <c r="F593" t="s">
        <v>15</v>
      </c>
      <c r="G593">
        <v>6</v>
      </c>
      <c r="H593">
        <v>5</v>
      </c>
      <c r="I593">
        <v>0</v>
      </c>
      <c r="J593">
        <v>0.9</v>
      </c>
      <c r="K593">
        <f t="shared" si="18"/>
        <v>0</v>
      </c>
      <c r="L593">
        <f t="shared" si="19"/>
        <v>5.4</v>
      </c>
    </row>
    <row r="594" spans="1:12" x14ac:dyDescent="0.35">
      <c r="A594" t="s">
        <v>23</v>
      </c>
      <c r="B594" t="s">
        <v>48</v>
      </c>
      <c r="C594" t="s">
        <v>63</v>
      </c>
      <c r="D594" t="s">
        <v>26</v>
      </c>
      <c r="E594" t="s">
        <v>22</v>
      </c>
      <c r="F594" t="s">
        <v>19</v>
      </c>
      <c r="G594">
        <v>4</v>
      </c>
      <c r="H594">
        <v>3</v>
      </c>
      <c r="I594">
        <v>0</v>
      </c>
      <c r="J594">
        <v>2.6</v>
      </c>
      <c r="K594">
        <f t="shared" si="18"/>
        <v>0</v>
      </c>
      <c r="L594">
        <f t="shared" si="19"/>
        <v>10.4</v>
      </c>
    </row>
    <row r="595" spans="1:12" x14ac:dyDescent="0.35">
      <c r="A595" t="s">
        <v>61</v>
      </c>
      <c r="B595" t="s">
        <v>41</v>
      </c>
      <c r="C595" t="s">
        <v>42</v>
      </c>
      <c r="D595" t="s">
        <v>26</v>
      </c>
      <c r="E595" t="s">
        <v>27</v>
      </c>
      <c r="F595" t="s">
        <v>19</v>
      </c>
      <c r="G595">
        <v>3</v>
      </c>
      <c r="H595">
        <v>3</v>
      </c>
      <c r="I595">
        <v>0</v>
      </c>
      <c r="J595">
        <v>2.7</v>
      </c>
      <c r="K595">
        <f t="shared" si="18"/>
        <v>0</v>
      </c>
      <c r="L595">
        <f t="shared" si="19"/>
        <v>8.1000000000000014</v>
      </c>
    </row>
    <row r="596" spans="1:12" x14ac:dyDescent="0.35">
      <c r="A596" t="s">
        <v>33</v>
      </c>
      <c r="B596" t="s">
        <v>48</v>
      </c>
      <c r="C596" t="s">
        <v>49</v>
      </c>
      <c r="D596" t="s">
        <v>13</v>
      </c>
      <c r="E596" t="s">
        <v>27</v>
      </c>
      <c r="F596" t="s">
        <v>19</v>
      </c>
      <c r="G596">
        <v>3</v>
      </c>
      <c r="H596">
        <v>3</v>
      </c>
      <c r="I596">
        <v>0</v>
      </c>
      <c r="J596">
        <v>2.4</v>
      </c>
      <c r="K596">
        <f t="shared" si="18"/>
        <v>0</v>
      </c>
      <c r="L596">
        <f t="shared" si="19"/>
        <v>7.1999999999999993</v>
      </c>
    </row>
    <row r="597" spans="1:12" x14ac:dyDescent="0.35">
      <c r="A597" t="s">
        <v>33</v>
      </c>
      <c r="B597" t="s">
        <v>48</v>
      </c>
      <c r="C597" t="s">
        <v>63</v>
      </c>
      <c r="D597" t="s">
        <v>22</v>
      </c>
      <c r="E597" t="s">
        <v>22</v>
      </c>
      <c r="F597" t="s">
        <v>15</v>
      </c>
      <c r="G597">
        <v>5</v>
      </c>
      <c r="H597">
        <v>5</v>
      </c>
      <c r="I597">
        <v>0</v>
      </c>
      <c r="J597">
        <v>1.8</v>
      </c>
      <c r="K597">
        <f t="shared" si="18"/>
        <v>0</v>
      </c>
      <c r="L597">
        <f t="shared" si="19"/>
        <v>9</v>
      </c>
    </row>
    <row r="598" spans="1:12" x14ac:dyDescent="0.35">
      <c r="A598" t="s">
        <v>50</v>
      </c>
      <c r="B598" t="s">
        <v>34</v>
      </c>
      <c r="C598" t="s">
        <v>35</v>
      </c>
      <c r="D598" t="s">
        <v>22</v>
      </c>
      <c r="E598" t="s">
        <v>14</v>
      </c>
      <c r="F598" t="s">
        <v>15</v>
      </c>
      <c r="G598">
        <v>7</v>
      </c>
      <c r="H598">
        <v>6</v>
      </c>
      <c r="I598">
        <v>0</v>
      </c>
      <c r="J598">
        <v>1.3</v>
      </c>
      <c r="K598">
        <f t="shared" si="18"/>
        <v>0</v>
      </c>
      <c r="L598">
        <f t="shared" si="19"/>
        <v>9.1</v>
      </c>
    </row>
    <row r="599" spans="1:12" x14ac:dyDescent="0.35">
      <c r="A599" t="s">
        <v>50</v>
      </c>
      <c r="B599" t="s">
        <v>37</v>
      </c>
      <c r="C599" t="s">
        <v>38</v>
      </c>
      <c r="D599" t="s">
        <v>21</v>
      </c>
      <c r="E599" t="s">
        <v>14</v>
      </c>
      <c r="F599" t="s">
        <v>19</v>
      </c>
      <c r="G599">
        <v>9</v>
      </c>
      <c r="H599">
        <v>8</v>
      </c>
      <c r="I599">
        <v>0</v>
      </c>
      <c r="J599">
        <v>2.1</v>
      </c>
      <c r="K599">
        <f t="shared" si="18"/>
        <v>0</v>
      </c>
      <c r="L599">
        <f t="shared" si="19"/>
        <v>18.900000000000002</v>
      </c>
    </row>
    <row r="600" spans="1:12" x14ac:dyDescent="0.35">
      <c r="A600" t="s">
        <v>20</v>
      </c>
      <c r="B600" t="s">
        <v>34</v>
      </c>
      <c r="C600" t="s">
        <v>35</v>
      </c>
      <c r="D600" t="s">
        <v>13</v>
      </c>
      <c r="E600" t="s">
        <v>14</v>
      </c>
      <c r="F600" t="s">
        <v>19</v>
      </c>
      <c r="G600">
        <v>6</v>
      </c>
      <c r="H600">
        <v>5</v>
      </c>
      <c r="I600">
        <v>1</v>
      </c>
      <c r="J600">
        <v>4.9000000000000004</v>
      </c>
      <c r="K600">
        <f t="shared" si="18"/>
        <v>166.66666666666666</v>
      </c>
      <c r="L600">
        <f t="shared" si="19"/>
        <v>29.400000000000002</v>
      </c>
    </row>
    <row r="601" spans="1:12" x14ac:dyDescent="0.35">
      <c r="A601" t="s">
        <v>61</v>
      </c>
      <c r="B601" t="s">
        <v>11</v>
      </c>
      <c r="C601" t="s">
        <v>12</v>
      </c>
      <c r="D601" t="s">
        <v>22</v>
      </c>
      <c r="E601" t="s">
        <v>27</v>
      </c>
      <c r="F601" t="s">
        <v>15</v>
      </c>
      <c r="G601">
        <v>2</v>
      </c>
      <c r="H601">
        <v>2</v>
      </c>
      <c r="I601">
        <v>0</v>
      </c>
      <c r="J601">
        <v>4</v>
      </c>
      <c r="K601">
        <f t="shared" si="18"/>
        <v>0</v>
      </c>
      <c r="L601">
        <f t="shared" si="19"/>
        <v>8</v>
      </c>
    </row>
    <row r="602" spans="1:12" x14ac:dyDescent="0.35">
      <c r="A602" t="s">
        <v>10</v>
      </c>
      <c r="B602" t="s">
        <v>56</v>
      </c>
      <c r="C602" t="s">
        <v>62</v>
      </c>
      <c r="D602" t="s">
        <v>21</v>
      </c>
      <c r="E602" t="s">
        <v>18</v>
      </c>
      <c r="F602" t="s">
        <v>15</v>
      </c>
      <c r="G602">
        <v>4</v>
      </c>
      <c r="H602">
        <v>4</v>
      </c>
      <c r="I602">
        <v>1</v>
      </c>
      <c r="J602">
        <v>3.4</v>
      </c>
      <c r="K602">
        <f t="shared" si="18"/>
        <v>250</v>
      </c>
      <c r="L602">
        <f t="shared" si="19"/>
        <v>13.6</v>
      </c>
    </row>
    <row r="603" spans="1:12" x14ac:dyDescent="0.35">
      <c r="A603" t="s">
        <v>20</v>
      </c>
      <c r="B603" t="s">
        <v>46</v>
      </c>
      <c r="C603" t="s">
        <v>54</v>
      </c>
      <c r="D603" t="s">
        <v>13</v>
      </c>
      <c r="E603" t="s">
        <v>18</v>
      </c>
      <c r="F603" t="s">
        <v>19</v>
      </c>
      <c r="G603">
        <v>4</v>
      </c>
      <c r="H603">
        <v>4</v>
      </c>
      <c r="I603">
        <v>1</v>
      </c>
      <c r="J603">
        <v>3.7</v>
      </c>
      <c r="K603">
        <f t="shared" si="18"/>
        <v>250</v>
      </c>
      <c r="L603">
        <f t="shared" si="19"/>
        <v>14.8</v>
      </c>
    </row>
    <row r="604" spans="1:12" x14ac:dyDescent="0.35">
      <c r="A604" t="s">
        <v>36</v>
      </c>
      <c r="B604" t="s">
        <v>56</v>
      </c>
      <c r="C604" t="s">
        <v>57</v>
      </c>
      <c r="D604" t="s">
        <v>26</v>
      </c>
      <c r="E604" t="s">
        <v>27</v>
      </c>
      <c r="F604" t="s">
        <v>19</v>
      </c>
      <c r="G604">
        <v>4</v>
      </c>
      <c r="H604">
        <v>4</v>
      </c>
      <c r="I604">
        <v>0</v>
      </c>
      <c r="J604">
        <v>1.3</v>
      </c>
      <c r="K604">
        <f t="shared" si="18"/>
        <v>0</v>
      </c>
      <c r="L604">
        <f t="shared" si="19"/>
        <v>5.2</v>
      </c>
    </row>
    <row r="605" spans="1:12" x14ac:dyDescent="0.35">
      <c r="A605" t="s">
        <v>50</v>
      </c>
      <c r="B605" t="s">
        <v>16</v>
      </c>
      <c r="C605" t="s">
        <v>17</v>
      </c>
      <c r="D605" t="s">
        <v>13</v>
      </c>
      <c r="E605" t="s">
        <v>30</v>
      </c>
      <c r="F605" t="s">
        <v>19</v>
      </c>
      <c r="G605">
        <v>4</v>
      </c>
      <c r="H605">
        <v>4</v>
      </c>
      <c r="I605">
        <v>0</v>
      </c>
      <c r="J605">
        <v>2.5</v>
      </c>
      <c r="K605">
        <f t="shared" si="18"/>
        <v>0</v>
      </c>
      <c r="L605">
        <f t="shared" si="19"/>
        <v>10</v>
      </c>
    </row>
    <row r="606" spans="1:12" x14ac:dyDescent="0.35">
      <c r="A606" t="s">
        <v>50</v>
      </c>
      <c r="B606" t="s">
        <v>41</v>
      </c>
      <c r="C606" t="s">
        <v>44</v>
      </c>
      <c r="D606" t="s">
        <v>26</v>
      </c>
      <c r="E606" t="s">
        <v>18</v>
      </c>
      <c r="F606" t="s">
        <v>15</v>
      </c>
      <c r="G606">
        <v>8</v>
      </c>
      <c r="H606">
        <v>8</v>
      </c>
      <c r="I606">
        <v>0</v>
      </c>
      <c r="J606">
        <v>2.4</v>
      </c>
      <c r="K606">
        <f t="shared" si="18"/>
        <v>0</v>
      </c>
      <c r="L606">
        <f t="shared" si="19"/>
        <v>19.2</v>
      </c>
    </row>
    <row r="607" spans="1:12" x14ac:dyDescent="0.35">
      <c r="A607" t="s">
        <v>45</v>
      </c>
      <c r="B607" t="s">
        <v>46</v>
      </c>
      <c r="C607" t="s">
        <v>47</v>
      </c>
      <c r="D607" t="s">
        <v>21</v>
      </c>
      <c r="E607" t="s">
        <v>30</v>
      </c>
      <c r="F607" t="s">
        <v>15</v>
      </c>
      <c r="G607">
        <v>6</v>
      </c>
      <c r="H607">
        <v>5</v>
      </c>
      <c r="I607">
        <v>0</v>
      </c>
      <c r="J607">
        <v>2.6</v>
      </c>
      <c r="K607">
        <f t="shared" si="18"/>
        <v>0</v>
      </c>
      <c r="L607">
        <f t="shared" si="19"/>
        <v>15.600000000000001</v>
      </c>
    </row>
    <row r="608" spans="1:12" x14ac:dyDescent="0.35">
      <c r="A608" t="s">
        <v>55</v>
      </c>
      <c r="B608" t="s">
        <v>46</v>
      </c>
      <c r="C608" t="s">
        <v>54</v>
      </c>
      <c r="D608" t="s">
        <v>22</v>
      </c>
      <c r="E608" t="s">
        <v>22</v>
      </c>
      <c r="F608" t="s">
        <v>19</v>
      </c>
      <c r="G608">
        <v>6</v>
      </c>
      <c r="H608">
        <v>5</v>
      </c>
      <c r="I608">
        <v>0</v>
      </c>
      <c r="J608">
        <v>3.5</v>
      </c>
      <c r="K608">
        <f t="shared" si="18"/>
        <v>0</v>
      </c>
      <c r="L608">
        <f t="shared" si="19"/>
        <v>21</v>
      </c>
    </row>
    <row r="609" spans="1:12" x14ac:dyDescent="0.35">
      <c r="A609" t="s">
        <v>36</v>
      </c>
      <c r="B609" t="s">
        <v>46</v>
      </c>
      <c r="C609" t="s">
        <v>47</v>
      </c>
      <c r="D609" t="s">
        <v>26</v>
      </c>
      <c r="E609" t="s">
        <v>27</v>
      </c>
      <c r="F609" t="s">
        <v>19</v>
      </c>
      <c r="G609">
        <v>6</v>
      </c>
      <c r="H609">
        <v>6</v>
      </c>
      <c r="I609">
        <v>1</v>
      </c>
      <c r="J609">
        <v>4.0999999999999996</v>
      </c>
      <c r="K609">
        <f t="shared" si="18"/>
        <v>166.66666666666666</v>
      </c>
      <c r="L609">
        <f t="shared" si="19"/>
        <v>24.599999999999998</v>
      </c>
    </row>
    <row r="610" spans="1:12" x14ac:dyDescent="0.35">
      <c r="A610" t="s">
        <v>31</v>
      </c>
      <c r="B610" t="s">
        <v>48</v>
      </c>
      <c r="C610" t="s">
        <v>63</v>
      </c>
      <c r="D610" t="s">
        <v>40</v>
      </c>
      <c r="E610" t="s">
        <v>14</v>
      </c>
      <c r="F610" t="s">
        <v>15</v>
      </c>
      <c r="G610">
        <v>4</v>
      </c>
      <c r="H610">
        <v>3</v>
      </c>
      <c r="I610">
        <v>0</v>
      </c>
      <c r="J610">
        <v>3.3</v>
      </c>
      <c r="K610">
        <f t="shared" si="18"/>
        <v>0</v>
      </c>
      <c r="L610">
        <f t="shared" si="19"/>
        <v>13.2</v>
      </c>
    </row>
    <row r="611" spans="1:12" x14ac:dyDescent="0.35">
      <c r="A611" t="s">
        <v>59</v>
      </c>
      <c r="B611" t="s">
        <v>16</v>
      </c>
      <c r="C611" t="s">
        <v>60</v>
      </c>
      <c r="D611" t="s">
        <v>32</v>
      </c>
      <c r="E611" t="s">
        <v>30</v>
      </c>
      <c r="F611" t="s">
        <v>19</v>
      </c>
      <c r="G611">
        <v>4</v>
      </c>
      <c r="H611">
        <v>3</v>
      </c>
      <c r="I611">
        <v>0</v>
      </c>
      <c r="J611">
        <v>1.1000000000000001</v>
      </c>
      <c r="K611">
        <f t="shared" si="18"/>
        <v>0</v>
      </c>
      <c r="L611">
        <f t="shared" si="19"/>
        <v>4.4000000000000004</v>
      </c>
    </row>
    <row r="612" spans="1:12" x14ac:dyDescent="0.35">
      <c r="A612" t="s">
        <v>31</v>
      </c>
      <c r="B612" t="s">
        <v>41</v>
      </c>
      <c r="C612" t="s">
        <v>42</v>
      </c>
      <c r="D612" t="s">
        <v>13</v>
      </c>
      <c r="E612" t="s">
        <v>53</v>
      </c>
      <c r="F612" t="s">
        <v>19</v>
      </c>
      <c r="G612">
        <v>4</v>
      </c>
      <c r="H612">
        <v>4</v>
      </c>
      <c r="I612">
        <v>0</v>
      </c>
      <c r="J612">
        <v>1.2</v>
      </c>
      <c r="K612">
        <f t="shared" si="18"/>
        <v>0</v>
      </c>
      <c r="L612">
        <f t="shared" si="19"/>
        <v>4.8</v>
      </c>
    </row>
    <row r="613" spans="1:12" x14ac:dyDescent="0.35">
      <c r="A613" t="s">
        <v>36</v>
      </c>
      <c r="B613" t="s">
        <v>41</v>
      </c>
      <c r="C613" t="s">
        <v>44</v>
      </c>
      <c r="D613" t="s">
        <v>13</v>
      </c>
      <c r="E613" t="s">
        <v>27</v>
      </c>
      <c r="F613" t="s">
        <v>15</v>
      </c>
      <c r="G613">
        <v>4</v>
      </c>
      <c r="H613">
        <v>3</v>
      </c>
      <c r="I613">
        <v>1</v>
      </c>
      <c r="J613">
        <v>0.8</v>
      </c>
      <c r="K613">
        <f t="shared" si="18"/>
        <v>250</v>
      </c>
      <c r="L613">
        <f t="shared" si="19"/>
        <v>3.2</v>
      </c>
    </row>
    <row r="614" spans="1:12" x14ac:dyDescent="0.35">
      <c r="A614" t="s">
        <v>31</v>
      </c>
      <c r="B614" t="s">
        <v>46</v>
      </c>
      <c r="C614" t="s">
        <v>54</v>
      </c>
      <c r="D614" t="s">
        <v>13</v>
      </c>
      <c r="E614" t="s">
        <v>30</v>
      </c>
      <c r="F614" t="s">
        <v>19</v>
      </c>
      <c r="G614">
        <v>3</v>
      </c>
      <c r="H614">
        <v>2</v>
      </c>
      <c r="I614">
        <v>0</v>
      </c>
      <c r="J614">
        <v>2.8</v>
      </c>
      <c r="K614">
        <f t="shared" si="18"/>
        <v>0</v>
      </c>
      <c r="L614">
        <f t="shared" si="19"/>
        <v>8.3999999999999986</v>
      </c>
    </row>
    <row r="615" spans="1:12" x14ac:dyDescent="0.35">
      <c r="A615" t="s">
        <v>45</v>
      </c>
      <c r="B615" t="s">
        <v>37</v>
      </c>
      <c r="C615" t="s">
        <v>39</v>
      </c>
      <c r="D615" t="s">
        <v>32</v>
      </c>
      <c r="E615" t="s">
        <v>30</v>
      </c>
      <c r="F615" t="s">
        <v>19</v>
      </c>
      <c r="G615">
        <v>5</v>
      </c>
      <c r="H615">
        <v>5</v>
      </c>
      <c r="I615">
        <v>0</v>
      </c>
      <c r="J615">
        <v>4.2</v>
      </c>
      <c r="K615">
        <f t="shared" si="18"/>
        <v>0</v>
      </c>
      <c r="L615">
        <f t="shared" si="19"/>
        <v>21</v>
      </c>
    </row>
    <row r="616" spans="1:12" x14ac:dyDescent="0.35">
      <c r="A616" t="s">
        <v>61</v>
      </c>
      <c r="B616" t="s">
        <v>34</v>
      </c>
      <c r="C616" t="s">
        <v>35</v>
      </c>
      <c r="D616" t="s">
        <v>21</v>
      </c>
      <c r="E616" t="s">
        <v>14</v>
      </c>
      <c r="F616" t="s">
        <v>19</v>
      </c>
      <c r="G616">
        <v>3</v>
      </c>
      <c r="H616">
        <v>3</v>
      </c>
      <c r="I616">
        <v>0</v>
      </c>
      <c r="J616">
        <v>2.5</v>
      </c>
      <c r="K616">
        <f t="shared" si="18"/>
        <v>0</v>
      </c>
      <c r="L616">
        <f t="shared" si="19"/>
        <v>7.5</v>
      </c>
    </row>
    <row r="617" spans="1:12" x14ac:dyDescent="0.35">
      <c r="A617" t="s">
        <v>20</v>
      </c>
      <c r="B617" t="s">
        <v>48</v>
      </c>
      <c r="C617" t="s">
        <v>63</v>
      </c>
      <c r="D617" t="s">
        <v>32</v>
      </c>
      <c r="E617" t="s">
        <v>27</v>
      </c>
      <c r="F617" t="s">
        <v>19</v>
      </c>
      <c r="G617">
        <v>3</v>
      </c>
      <c r="H617">
        <v>2</v>
      </c>
      <c r="I617">
        <v>0</v>
      </c>
      <c r="J617">
        <v>4</v>
      </c>
      <c r="K617">
        <f t="shared" si="18"/>
        <v>0</v>
      </c>
      <c r="L617">
        <f t="shared" si="19"/>
        <v>12</v>
      </c>
    </row>
    <row r="618" spans="1:12" x14ac:dyDescent="0.35">
      <c r="A618" t="s">
        <v>36</v>
      </c>
      <c r="B618" t="s">
        <v>41</v>
      </c>
      <c r="C618" t="s">
        <v>44</v>
      </c>
      <c r="D618" t="s">
        <v>13</v>
      </c>
      <c r="E618" t="s">
        <v>53</v>
      </c>
      <c r="F618" t="s">
        <v>19</v>
      </c>
      <c r="G618">
        <v>5</v>
      </c>
      <c r="H618">
        <v>5</v>
      </c>
      <c r="I618">
        <v>0</v>
      </c>
      <c r="J618">
        <v>1.9</v>
      </c>
      <c r="K618">
        <f t="shared" si="18"/>
        <v>0</v>
      </c>
      <c r="L618">
        <f t="shared" si="19"/>
        <v>9.5</v>
      </c>
    </row>
    <row r="619" spans="1:12" x14ac:dyDescent="0.35">
      <c r="A619" t="s">
        <v>43</v>
      </c>
      <c r="B619" t="s">
        <v>48</v>
      </c>
      <c r="C619" t="s">
        <v>49</v>
      </c>
      <c r="D619" t="s">
        <v>21</v>
      </c>
      <c r="E619" t="s">
        <v>30</v>
      </c>
      <c r="F619" t="s">
        <v>19</v>
      </c>
      <c r="G619">
        <v>7</v>
      </c>
      <c r="H619">
        <v>6</v>
      </c>
      <c r="I619">
        <v>1</v>
      </c>
      <c r="J619">
        <v>3.5</v>
      </c>
      <c r="K619">
        <f t="shared" si="18"/>
        <v>142.85714285714286</v>
      </c>
      <c r="L619">
        <f t="shared" si="19"/>
        <v>24.5</v>
      </c>
    </row>
    <row r="620" spans="1:12" x14ac:dyDescent="0.35">
      <c r="A620" t="s">
        <v>36</v>
      </c>
      <c r="B620" t="s">
        <v>34</v>
      </c>
      <c r="C620" t="s">
        <v>51</v>
      </c>
      <c r="D620" t="s">
        <v>40</v>
      </c>
      <c r="E620" t="s">
        <v>27</v>
      </c>
      <c r="F620" t="s">
        <v>19</v>
      </c>
      <c r="G620">
        <v>4</v>
      </c>
      <c r="H620">
        <v>4</v>
      </c>
      <c r="I620">
        <v>0</v>
      </c>
      <c r="J620">
        <v>2.2000000000000002</v>
      </c>
      <c r="K620">
        <f t="shared" si="18"/>
        <v>0</v>
      </c>
      <c r="L620">
        <f t="shared" si="19"/>
        <v>8.8000000000000007</v>
      </c>
    </row>
    <row r="621" spans="1:12" x14ac:dyDescent="0.35">
      <c r="A621" t="s">
        <v>20</v>
      </c>
      <c r="B621" t="s">
        <v>46</v>
      </c>
      <c r="C621" t="s">
        <v>47</v>
      </c>
      <c r="D621" t="s">
        <v>26</v>
      </c>
      <c r="E621" t="s">
        <v>30</v>
      </c>
      <c r="F621" t="s">
        <v>15</v>
      </c>
      <c r="G621">
        <v>4</v>
      </c>
      <c r="H621">
        <v>3</v>
      </c>
      <c r="I621">
        <v>0</v>
      </c>
      <c r="J621">
        <v>3.6</v>
      </c>
      <c r="K621">
        <f t="shared" si="18"/>
        <v>0</v>
      </c>
      <c r="L621">
        <f t="shared" si="19"/>
        <v>14.4</v>
      </c>
    </row>
    <row r="622" spans="1:12" x14ac:dyDescent="0.35">
      <c r="A622" t="s">
        <v>55</v>
      </c>
      <c r="B622" t="s">
        <v>16</v>
      </c>
      <c r="C622" t="s">
        <v>60</v>
      </c>
      <c r="D622" t="s">
        <v>32</v>
      </c>
      <c r="E622" t="s">
        <v>18</v>
      </c>
      <c r="F622" t="s">
        <v>15</v>
      </c>
      <c r="G622">
        <v>4</v>
      </c>
      <c r="H622">
        <v>3</v>
      </c>
      <c r="I622">
        <v>0</v>
      </c>
      <c r="J622">
        <v>2.2000000000000002</v>
      </c>
      <c r="K622">
        <f t="shared" si="18"/>
        <v>0</v>
      </c>
      <c r="L622">
        <f t="shared" si="19"/>
        <v>8.8000000000000007</v>
      </c>
    </row>
    <row r="623" spans="1:12" x14ac:dyDescent="0.35">
      <c r="A623" t="s">
        <v>59</v>
      </c>
      <c r="B623" t="s">
        <v>48</v>
      </c>
      <c r="C623" t="s">
        <v>49</v>
      </c>
      <c r="D623" t="s">
        <v>32</v>
      </c>
      <c r="E623" t="s">
        <v>14</v>
      </c>
      <c r="F623" t="s">
        <v>19</v>
      </c>
      <c r="G623">
        <v>5</v>
      </c>
      <c r="H623">
        <v>5</v>
      </c>
      <c r="I623">
        <v>0</v>
      </c>
      <c r="J623">
        <v>4.0999999999999996</v>
      </c>
      <c r="K623">
        <f t="shared" si="18"/>
        <v>0</v>
      </c>
      <c r="L623">
        <f t="shared" si="19"/>
        <v>20.5</v>
      </c>
    </row>
    <row r="624" spans="1:12" x14ac:dyDescent="0.35">
      <c r="A624" t="s">
        <v>59</v>
      </c>
      <c r="B624" t="s">
        <v>16</v>
      </c>
      <c r="C624" t="s">
        <v>17</v>
      </c>
      <c r="D624" t="s">
        <v>40</v>
      </c>
      <c r="E624" t="s">
        <v>14</v>
      </c>
      <c r="F624" t="s">
        <v>19</v>
      </c>
      <c r="G624">
        <v>6</v>
      </c>
      <c r="H624">
        <v>4</v>
      </c>
      <c r="I624">
        <v>0</v>
      </c>
      <c r="J624">
        <v>3.2</v>
      </c>
      <c r="K624">
        <f t="shared" si="18"/>
        <v>0</v>
      </c>
      <c r="L624">
        <f t="shared" si="19"/>
        <v>19.200000000000003</v>
      </c>
    </row>
    <row r="625" spans="1:12" x14ac:dyDescent="0.35">
      <c r="A625" t="s">
        <v>43</v>
      </c>
      <c r="B625" t="s">
        <v>24</v>
      </c>
      <c r="C625" t="s">
        <v>25</v>
      </c>
      <c r="D625" t="s">
        <v>40</v>
      </c>
      <c r="E625" t="s">
        <v>27</v>
      </c>
      <c r="F625" t="s">
        <v>19</v>
      </c>
      <c r="G625">
        <v>3</v>
      </c>
      <c r="H625">
        <v>3</v>
      </c>
      <c r="I625">
        <v>0</v>
      </c>
      <c r="J625">
        <v>3.4</v>
      </c>
      <c r="K625">
        <f t="shared" si="18"/>
        <v>0</v>
      </c>
      <c r="L625">
        <f t="shared" si="19"/>
        <v>10.199999999999999</v>
      </c>
    </row>
    <row r="626" spans="1:12" x14ac:dyDescent="0.35">
      <c r="A626" t="s">
        <v>20</v>
      </c>
      <c r="B626" t="s">
        <v>46</v>
      </c>
      <c r="C626" t="s">
        <v>47</v>
      </c>
      <c r="D626" t="s">
        <v>26</v>
      </c>
      <c r="E626" t="s">
        <v>18</v>
      </c>
      <c r="F626" t="s">
        <v>19</v>
      </c>
      <c r="G626">
        <v>3</v>
      </c>
      <c r="H626">
        <v>3</v>
      </c>
      <c r="I626">
        <v>0</v>
      </c>
      <c r="J626">
        <v>4.3</v>
      </c>
      <c r="K626">
        <f t="shared" si="18"/>
        <v>0</v>
      </c>
      <c r="L626">
        <f t="shared" si="19"/>
        <v>12.899999999999999</v>
      </c>
    </row>
    <row r="627" spans="1:12" x14ac:dyDescent="0.35">
      <c r="A627" t="s">
        <v>20</v>
      </c>
      <c r="B627" t="s">
        <v>24</v>
      </c>
      <c r="C627" t="s">
        <v>25</v>
      </c>
      <c r="D627" t="s">
        <v>21</v>
      </c>
      <c r="E627" t="s">
        <v>18</v>
      </c>
      <c r="F627" t="s">
        <v>15</v>
      </c>
      <c r="G627">
        <v>5</v>
      </c>
      <c r="H627">
        <v>5</v>
      </c>
      <c r="I627">
        <v>1</v>
      </c>
      <c r="J627">
        <v>1.7</v>
      </c>
      <c r="K627">
        <f t="shared" si="18"/>
        <v>200</v>
      </c>
      <c r="L627">
        <f t="shared" si="19"/>
        <v>8.5</v>
      </c>
    </row>
    <row r="628" spans="1:12" x14ac:dyDescent="0.35">
      <c r="A628" t="s">
        <v>59</v>
      </c>
      <c r="B628" t="s">
        <v>11</v>
      </c>
      <c r="C628" t="s">
        <v>52</v>
      </c>
      <c r="D628" t="s">
        <v>32</v>
      </c>
      <c r="E628" t="s">
        <v>14</v>
      </c>
      <c r="F628" t="s">
        <v>15</v>
      </c>
      <c r="G628">
        <v>9</v>
      </c>
      <c r="H628">
        <v>7</v>
      </c>
      <c r="I628">
        <v>0</v>
      </c>
      <c r="J628">
        <v>3.1</v>
      </c>
      <c r="K628">
        <f t="shared" si="18"/>
        <v>0</v>
      </c>
      <c r="L628">
        <f t="shared" si="19"/>
        <v>27.900000000000002</v>
      </c>
    </row>
    <row r="629" spans="1:12" x14ac:dyDescent="0.35">
      <c r="A629" t="s">
        <v>50</v>
      </c>
      <c r="B629" t="s">
        <v>46</v>
      </c>
      <c r="C629" t="s">
        <v>54</v>
      </c>
      <c r="D629" t="s">
        <v>21</v>
      </c>
      <c r="E629" t="s">
        <v>27</v>
      </c>
      <c r="F629" t="s">
        <v>15</v>
      </c>
      <c r="G629">
        <v>8</v>
      </c>
      <c r="H629">
        <v>6</v>
      </c>
      <c r="I629">
        <v>1</v>
      </c>
      <c r="J629">
        <v>3.1</v>
      </c>
      <c r="K629">
        <f t="shared" si="18"/>
        <v>125</v>
      </c>
      <c r="L629">
        <f t="shared" si="19"/>
        <v>24.8</v>
      </c>
    </row>
    <row r="630" spans="1:12" x14ac:dyDescent="0.35">
      <c r="A630" t="s">
        <v>23</v>
      </c>
      <c r="B630" t="s">
        <v>41</v>
      </c>
      <c r="C630" t="s">
        <v>44</v>
      </c>
      <c r="D630" t="s">
        <v>26</v>
      </c>
      <c r="E630" t="s">
        <v>22</v>
      </c>
      <c r="F630" t="s">
        <v>19</v>
      </c>
      <c r="G630">
        <v>2</v>
      </c>
      <c r="H630">
        <v>1</v>
      </c>
      <c r="I630">
        <v>0</v>
      </c>
      <c r="J630">
        <v>2</v>
      </c>
      <c r="K630">
        <f t="shared" si="18"/>
        <v>0</v>
      </c>
      <c r="L630">
        <f t="shared" si="19"/>
        <v>4</v>
      </c>
    </row>
    <row r="631" spans="1:12" x14ac:dyDescent="0.35">
      <c r="A631" t="s">
        <v>55</v>
      </c>
      <c r="B631" t="s">
        <v>48</v>
      </c>
      <c r="C631" t="s">
        <v>49</v>
      </c>
      <c r="D631" t="s">
        <v>22</v>
      </c>
      <c r="E631" t="s">
        <v>30</v>
      </c>
      <c r="F631" t="s">
        <v>19</v>
      </c>
      <c r="G631">
        <v>3</v>
      </c>
      <c r="H631">
        <v>3</v>
      </c>
      <c r="I631">
        <v>0</v>
      </c>
      <c r="J631">
        <v>3.9</v>
      </c>
      <c r="K631">
        <f t="shared" si="18"/>
        <v>0</v>
      </c>
      <c r="L631">
        <f t="shared" si="19"/>
        <v>11.7</v>
      </c>
    </row>
    <row r="632" spans="1:12" x14ac:dyDescent="0.35">
      <c r="A632" t="s">
        <v>50</v>
      </c>
      <c r="B632" t="s">
        <v>24</v>
      </c>
      <c r="C632" t="s">
        <v>25</v>
      </c>
      <c r="D632" t="s">
        <v>22</v>
      </c>
      <c r="E632" t="s">
        <v>18</v>
      </c>
      <c r="F632" t="s">
        <v>19</v>
      </c>
      <c r="G632">
        <v>4</v>
      </c>
      <c r="H632">
        <v>4</v>
      </c>
      <c r="I632">
        <v>1</v>
      </c>
      <c r="J632">
        <v>3.8</v>
      </c>
      <c r="K632">
        <f t="shared" si="18"/>
        <v>250</v>
      </c>
      <c r="L632">
        <f t="shared" si="19"/>
        <v>15.2</v>
      </c>
    </row>
    <row r="633" spans="1:12" x14ac:dyDescent="0.35">
      <c r="A633" t="s">
        <v>59</v>
      </c>
      <c r="B633" t="s">
        <v>34</v>
      </c>
      <c r="C633" t="s">
        <v>35</v>
      </c>
      <c r="D633" t="s">
        <v>32</v>
      </c>
      <c r="E633" t="s">
        <v>18</v>
      </c>
      <c r="F633" t="s">
        <v>19</v>
      </c>
      <c r="G633">
        <v>8</v>
      </c>
      <c r="H633">
        <v>5</v>
      </c>
      <c r="I633">
        <v>2</v>
      </c>
      <c r="J633">
        <v>2.4</v>
      </c>
      <c r="K633">
        <f t="shared" si="18"/>
        <v>250</v>
      </c>
      <c r="L633">
        <f t="shared" si="19"/>
        <v>19.2</v>
      </c>
    </row>
    <row r="634" spans="1:12" x14ac:dyDescent="0.35">
      <c r="A634" t="s">
        <v>31</v>
      </c>
      <c r="B634" t="s">
        <v>11</v>
      </c>
      <c r="C634" t="s">
        <v>12</v>
      </c>
      <c r="D634" t="s">
        <v>21</v>
      </c>
      <c r="E634" t="s">
        <v>27</v>
      </c>
      <c r="F634" t="s">
        <v>19</v>
      </c>
      <c r="G634">
        <v>2</v>
      </c>
      <c r="H634">
        <v>2</v>
      </c>
      <c r="I634">
        <v>0</v>
      </c>
      <c r="J634">
        <v>2.2999999999999998</v>
      </c>
      <c r="K634">
        <f t="shared" si="18"/>
        <v>0</v>
      </c>
      <c r="L634">
        <f t="shared" si="19"/>
        <v>4.5999999999999996</v>
      </c>
    </row>
    <row r="635" spans="1:12" x14ac:dyDescent="0.35">
      <c r="A635" t="s">
        <v>59</v>
      </c>
      <c r="B635" t="s">
        <v>41</v>
      </c>
      <c r="C635" t="s">
        <v>44</v>
      </c>
      <c r="D635" t="s">
        <v>40</v>
      </c>
      <c r="E635" t="s">
        <v>30</v>
      </c>
      <c r="F635" t="s">
        <v>15</v>
      </c>
      <c r="G635">
        <v>7</v>
      </c>
      <c r="H635">
        <v>7</v>
      </c>
      <c r="I635">
        <v>0</v>
      </c>
      <c r="J635">
        <v>2.8</v>
      </c>
      <c r="K635">
        <f t="shared" si="18"/>
        <v>0</v>
      </c>
      <c r="L635">
        <f t="shared" si="19"/>
        <v>19.599999999999998</v>
      </c>
    </row>
    <row r="636" spans="1:12" x14ac:dyDescent="0.35">
      <c r="A636" t="s">
        <v>45</v>
      </c>
      <c r="B636" t="s">
        <v>24</v>
      </c>
      <c r="C636" t="s">
        <v>64</v>
      </c>
      <c r="D636" t="s">
        <v>22</v>
      </c>
      <c r="E636" t="s">
        <v>14</v>
      </c>
      <c r="F636" t="s">
        <v>19</v>
      </c>
      <c r="G636">
        <v>7</v>
      </c>
      <c r="H636">
        <v>7</v>
      </c>
      <c r="I636">
        <v>0</v>
      </c>
      <c r="J636">
        <v>2.4</v>
      </c>
      <c r="K636">
        <f t="shared" si="18"/>
        <v>0</v>
      </c>
      <c r="L636">
        <f t="shared" si="19"/>
        <v>16.8</v>
      </c>
    </row>
    <row r="637" spans="1:12" x14ac:dyDescent="0.35">
      <c r="A637" t="s">
        <v>10</v>
      </c>
      <c r="B637" t="s">
        <v>56</v>
      </c>
      <c r="C637" t="s">
        <v>57</v>
      </c>
      <c r="D637" t="s">
        <v>26</v>
      </c>
      <c r="E637" t="s">
        <v>18</v>
      </c>
      <c r="F637" t="s">
        <v>19</v>
      </c>
      <c r="G637">
        <v>9</v>
      </c>
      <c r="H637">
        <v>8</v>
      </c>
      <c r="I637">
        <v>0</v>
      </c>
      <c r="J637">
        <v>3.2</v>
      </c>
      <c r="K637">
        <f t="shared" si="18"/>
        <v>0</v>
      </c>
      <c r="L637">
        <f t="shared" si="19"/>
        <v>28.8</v>
      </c>
    </row>
    <row r="638" spans="1:12" x14ac:dyDescent="0.35">
      <c r="A638" t="s">
        <v>43</v>
      </c>
      <c r="B638" t="s">
        <v>48</v>
      </c>
      <c r="C638" t="s">
        <v>63</v>
      </c>
      <c r="D638" t="s">
        <v>40</v>
      </c>
      <c r="E638" t="s">
        <v>22</v>
      </c>
      <c r="F638" t="s">
        <v>19</v>
      </c>
      <c r="G638">
        <v>2</v>
      </c>
      <c r="H638">
        <v>2</v>
      </c>
      <c r="I638">
        <v>0</v>
      </c>
      <c r="J638">
        <v>2.2999999999999998</v>
      </c>
      <c r="K638">
        <f t="shared" si="18"/>
        <v>0</v>
      </c>
      <c r="L638">
        <f t="shared" si="19"/>
        <v>4.5999999999999996</v>
      </c>
    </row>
    <row r="639" spans="1:12" x14ac:dyDescent="0.35">
      <c r="A639" t="s">
        <v>33</v>
      </c>
      <c r="B639" t="s">
        <v>11</v>
      </c>
      <c r="C639" t="s">
        <v>52</v>
      </c>
      <c r="D639" t="s">
        <v>32</v>
      </c>
      <c r="E639" t="s">
        <v>27</v>
      </c>
      <c r="F639" t="s">
        <v>19</v>
      </c>
      <c r="G639">
        <v>7</v>
      </c>
      <c r="H639">
        <v>6</v>
      </c>
      <c r="I639">
        <v>0</v>
      </c>
      <c r="J639">
        <v>2.2999999999999998</v>
      </c>
      <c r="K639">
        <f t="shared" si="18"/>
        <v>0</v>
      </c>
      <c r="L639">
        <f t="shared" si="19"/>
        <v>16.099999999999998</v>
      </c>
    </row>
    <row r="640" spans="1:12" x14ac:dyDescent="0.35">
      <c r="A640" t="s">
        <v>31</v>
      </c>
      <c r="B640" t="s">
        <v>56</v>
      </c>
      <c r="C640" t="s">
        <v>62</v>
      </c>
      <c r="D640" t="s">
        <v>40</v>
      </c>
      <c r="E640" t="s">
        <v>53</v>
      </c>
      <c r="F640" t="s">
        <v>15</v>
      </c>
      <c r="G640">
        <v>1</v>
      </c>
      <c r="H640">
        <v>1</v>
      </c>
      <c r="I640">
        <v>0</v>
      </c>
      <c r="J640">
        <v>2.8</v>
      </c>
      <c r="K640">
        <f t="shared" si="18"/>
        <v>0</v>
      </c>
      <c r="L640">
        <f t="shared" si="19"/>
        <v>2.8</v>
      </c>
    </row>
    <row r="641" spans="1:12" x14ac:dyDescent="0.35">
      <c r="A641" t="s">
        <v>33</v>
      </c>
      <c r="B641" t="s">
        <v>16</v>
      </c>
      <c r="C641" t="s">
        <v>17</v>
      </c>
      <c r="D641" t="s">
        <v>22</v>
      </c>
      <c r="E641" t="s">
        <v>27</v>
      </c>
      <c r="F641" t="s">
        <v>15</v>
      </c>
      <c r="G641">
        <v>7</v>
      </c>
      <c r="H641">
        <v>7</v>
      </c>
      <c r="I641">
        <v>0</v>
      </c>
      <c r="J641">
        <v>3</v>
      </c>
      <c r="K641">
        <f t="shared" si="18"/>
        <v>0</v>
      </c>
      <c r="L641">
        <f t="shared" si="19"/>
        <v>21</v>
      </c>
    </row>
    <row r="642" spans="1:12" x14ac:dyDescent="0.35">
      <c r="A642" t="s">
        <v>20</v>
      </c>
      <c r="B642" t="s">
        <v>34</v>
      </c>
      <c r="C642" t="s">
        <v>35</v>
      </c>
      <c r="D642" t="s">
        <v>21</v>
      </c>
      <c r="E642" t="s">
        <v>18</v>
      </c>
      <c r="F642" t="s">
        <v>19</v>
      </c>
      <c r="G642">
        <v>7</v>
      </c>
      <c r="H642">
        <v>6</v>
      </c>
      <c r="I642">
        <v>0</v>
      </c>
      <c r="J642">
        <v>3</v>
      </c>
      <c r="K642">
        <f t="shared" si="18"/>
        <v>0</v>
      </c>
      <c r="L642">
        <f t="shared" si="19"/>
        <v>21</v>
      </c>
    </row>
    <row r="643" spans="1:12" x14ac:dyDescent="0.35">
      <c r="A643" t="s">
        <v>23</v>
      </c>
      <c r="B643" t="s">
        <v>37</v>
      </c>
      <c r="C643" t="s">
        <v>38</v>
      </c>
      <c r="D643" t="s">
        <v>26</v>
      </c>
      <c r="E643" t="s">
        <v>53</v>
      </c>
      <c r="F643" t="s">
        <v>19</v>
      </c>
      <c r="G643">
        <v>8</v>
      </c>
      <c r="H643">
        <v>7</v>
      </c>
      <c r="I643">
        <v>0</v>
      </c>
      <c r="J643">
        <v>3.2</v>
      </c>
      <c r="K643">
        <f t="shared" ref="K643:K706" si="20">IF(I643=0,0,IF(G643=0,0,(I643/G643)*1000))</f>
        <v>0</v>
      </c>
      <c r="L643">
        <f t="shared" ref="L643:L706" si="21">G643*J643</f>
        <v>25.6</v>
      </c>
    </row>
    <row r="644" spans="1:12" x14ac:dyDescent="0.35">
      <c r="A644" t="s">
        <v>43</v>
      </c>
      <c r="B644" t="s">
        <v>48</v>
      </c>
      <c r="C644" t="s">
        <v>49</v>
      </c>
      <c r="D644" t="s">
        <v>13</v>
      </c>
      <c r="E644" t="s">
        <v>53</v>
      </c>
      <c r="F644" t="s">
        <v>15</v>
      </c>
      <c r="G644">
        <v>7</v>
      </c>
      <c r="H644">
        <v>7</v>
      </c>
      <c r="I644">
        <v>0</v>
      </c>
      <c r="J644">
        <v>4.5</v>
      </c>
      <c r="K644">
        <f t="shared" si="20"/>
        <v>0</v>
      </c>
      <c r="L644">
        <f t="shared" si="21"/>
        <v>31.5</v>
      </c>
    </row>
    <row r="645" spans="1:12" x14ac:dyDescent="0.35">
      <c r="A645" t="s">
        <v>45</v>
      </c>
      <c r="B645" t="s">
        <v>11</v>
      </c>
      <c r="C645" t="s">
        <v>52</v>
      </c>
      <c r="D645" t="s">
        <v>21</v>
      </c>
      <c r="E645" t="s">
        <v>22</v>
      </c>
      <c r="F645" t="s">
        <v>19</v>
      </c>
      <c r="G645">
        <v>5</v>
      </c>
      <c r="H645">
        <v>5</v>
      </c>
      <c r="I645">
        <v>0</v>
      </c>
      <c r="J645">
        <v>2.7</v>
      </c>
      <c r="K645">
        <f t="shared" si="20"/>
        <v>0</v>
      </c>
      <c r="L645">
        <f t="shared" si="21"/>
        <v>13.5</v>
      </c>
    </row>
    <row r="646" spans="1:12" x14ac:dyDescent="0.35">
      <c r="A646" t="s">
        <v>31</v>
      </c>
      <c r="B646" t="s">
        <v>56</v>
      </c>
      <c r="C646" t="s">
        <v>62</v>
      </c>
      <c r="D646" t="s">
        <v>40</v>
      </c>
      <c r="E646" t="s">
        <v>18</v>
      </c>
      <c r="F646" t="s">
        <v>15</v>
      </c>
      <c r="G646">
        <v>6</v>
      </c>
      <c r="H646">
        <v>5</v>
      </c>
      <c r="I646">
        <v>0</v>
      </c>
      <c r="J646">
        <v>3.9</v>
      </c>
      <c r="K646">
        <f t="shared" si="20"/>
        <v>0</v>
      </c>
      <c r="L646">
        <f t="shared" si="21"/>
        <v>23.4</v>
      </c>
    </row>
    <row r="647" spans="1:12" x14ac:dyDescent="0.35">
      <c r="A647" t="s">
        <v>59</v>
      </c>
      <c r="B647" t="s">
        <v>34</v>
      </c>
      <c r="C647" t="s">
        <v>35</v>
      </c>
      <c r="D647" t="s">
        <v>21</v>
      </c>
      <c r="E647" t="s">
        <v>22</v>
      </c>
      <c r="F647" t="s">
        <v>19</v>
      </c>
      <c r="G647">
        <v>5</v>
      </c>
      <c r="H647">
        <v>3</v>
      </c>
      <c r="I647">
        <v>0</v>
      </c>
      <c r="J647">
        <v>3.7</v>
      </c>
      <c r="K647">
        <f t="shared" si="20"/>
        <v>0</v>
      </c>
      <c r="L647">
        <f t="shared" si="21"/>
        <v>18.5</v>
      </c>
    </row>
    <row r="648" spans="1:12" x14ac:dyDescent="0.35">
      <c r="A648" t="s">
        <v>10</v>
      </c>
      <c r="B648" t="s">
        <v>11</v>
      </c>
      <c r="C648" t="s">
        <v>12</v>
      </c>
      <c r="D648" t="s">
        <v>22</v>
      </c>
      <c r="E648" t="s">
        <v>27</v>
      </c>
      <c r="F648" t="s">
        <v>19</v>
      </c>
      <c r="G648">
        <v>5</v>
      </c>
      <c r="H648">
        <v>5</v>
      </c>
      <c r="I648">
        <v>0</v>
      </c>
      <c r="J648">
        <v>1.7</v>
      </c>
      <c r="K648">
        <f t="shared" si="20"/>
        <v>0</v>
      </c>
      <c r="L648">
        <f t="shared" si="21"/>
        <v>8.5</v>
      </c>
    </row>
    <row r="649" spans="1:12" x14ac:dyDescent="0.35">
      <c r="A649" t="s">
        <v>23</v>
      </c>
      <c r="B649" t="s">
        <v>16</v>
      </c>
      <c r="C649" t="s">
        <v>17</v>
      </c>
      <c r="D649" t="s">
        <v>40</v>
      </c>
      <c r="E649" t="s">
        <v>30</v>
      </c>
      <c r="F649" t="s">
        <v>19</v>
      </c>
      <c r="G649">
        <v>1</v>
      </c>
      <c r="H649">
        <v>1</v>
      </c>
      <c r="I649">
        <v>0</v>
      </c>
      <c r="J649">
        <v>1.8</v>
      </c>
      <c r="K649">
        <f t="shared" si="20"/>
        <v>0</v>
      </c>
      <c r="L649">
        <f t="shared" si="21"/>
        <v>1.8</v>
      </c>
    </row>
    <row r="650" spans="1:12" x14ac:dyDescent="0.35">
      <c r="A650" t="s">
        <v>50</v>
      </c>
      <c r="B650" t="s">
        <v>37</v>
      </c>
      <c r="C650" t="s">
        <v>39</v>
      </c>
      <c r="D650" t="s">
        <v>32</v>
      </c>
      <c r="E650" t="s">
        <v>22</v>
      </c>
      <c r="F650" t="s">
        <v>19</v>
      </c>
      <c r="G650">
        <v>3</v>
      </c>
      <c r="H650">
        <v>3</v>
      </c>
      <c r="I650">
        <v>0</v>
      </c>
      <c r="J650">
        <v>4.3</v>
      </c>
      <c r="K650">
        <f t="shared" si="20"/>
        <v>0</v>
      </c>
      <c r="L650">
        <f t="shared" si="21"/>
        <v>12.899999999999999</v>
      </c>
    </row>
    <row r="651" spans="1:12" x14ac:dyDescent="0.35">
      <c r="A651" t="s">
        <v>45</v>
      </c>
      <c r="B651" t="s">
        <v>46</v>
      </c>
      <c r="C651" t="s">
        <v>47</v>
      </c>
      <c r="D651" t="s">
        <v>22</v>
      </c>
      <c r="E651" t="s">
        <v>30</v>
      </c>
      <c r="F651" t="s">
        <v>15</v>
      </c>
      <c r="G651">
        <v>8</v>
      </c>
      <c r="H651">
        <v>6</v>
      </c>
      <c r="I651">
        <v>1</v>
      </c>
      <c r="J651">
        <v>2.4</v>
      </c>
      <c r="K651">
        <f t="shared" si="20"/>
        <v>125</v>
      </c>
      <c r="L651">
        <f t="shared" si="21"/>
        <v>19.2</v>
      </c>
    </row>
    <row r="652" spans="1:12" x14ac:dyDescent="0.35">
      <c r="A652" t="s">
        <v>61</v>
      </c>
      <c r="B652" t="s">
        <v>28</v>
      </c>
      <c r="C652" t="s">
        <v>58</v>
      </c>
      <c r="D652" t="s">
        <v>26</v>
      </c>
      <c r="E652" t="s">
        <v>18</v>
      </c>
      <c r="F652" t="s">
        <v>15</v>
      </c>
      <c r="G652">
        <v>6</v>
      </c>
      <c r="H652">
        <v>6</v>
      </c>
      <c r="I652">
        <v>0</v>
      </c>
      <c r="J652">
        <v>4.9000000000000004</v>
      </c>
      <c r="K652">
        <f t="shared" si="20"/>
        <v>0</v>
      </c>
      <c r="L652">
        <f t="shared" si="21"/>
        <v>29.400000000000002</v>
      </c>
    </row>
    <row r="653" spans="1:12" x14ac:dyDescent="0.35">
      <c r="A653" t="s">
        <v>61</v>
      </c>
      <c r="B653" t="s">
        <v>56</v>
      </c>
      <c r="C653" t="s">
        <v>57</v>
      </c>
      <c r="D653" t="s">
        <v>40</v>
      </c>
      <c r="E653" t="s">
        <v>30</v>
      </c>
      <c r="F653" t="s">
        <v>19</v>
      </c>
      <c r="G653">
        <v>2</v>
      </c>
      <c r="H653">
        <v>2</v>
      </c>
      <c r="I653">
        <v>0</v>
      </c>
      <c r="J653">
        <v>4</v>
      </c>
      <c r="K653">
        <f t="shared" si="20"/>
        <v>0</v>
      </c>
      <c r="L653">
        <f t="shared" si="21"/>
        <v>8</v>
      </c>
    </row>
    <row r="654" spans="1:12" x14ac:dyDescent="0.35">
      <c r="A654" t="s">
        <v>33</v>
      </c>
      <c r="B654" t="s">
        <v>48</v>
      </c>
      <c r="C654" t="s">
        <v>63</v>
      </c>
      <c r="D654" t="s">
        <v>40</v>
      </c>
      <c r="E654" t="s">
        <v>18</v>
      </c>
      <c r="F654" t="s">
        <v>19</v>
      </c>
      <c r="G654">
        <v>4</v>
      </c>
      <c r="H654">
        <v>4</v>
      </c>
      <c r="I654">
        <v>0</v>
      </c>
      <c r="J654">
        <v>2.2000000000000002</v>
      </c>
      <c r="K654">
        <f t="shared" si="20"/>
        <v>0</v>
      </c>
      <c r="L654">
        <f t="shared" si="21"/>
        <v>8.8000000000000007</v>
      </c>
    </row>
    <row r="655" spans="1:12" x14ac:dyDescent="0.35">
      <c r="A655" t="s">
        <v>45</v>
      </c>
      <c r="B655" t="s">
        <v>28</v>
      </c>
      <c r="C655" t="s">
        <v>58</v>
      </c>
      <c r="D655" t="s">
        <v>26</v>
      </c>
      <c r="E655" t="s">
        <v>22</v>
      </c>
      <c r="F655" t="s">
        <v>15</v>
      </c>
      <c r="G655">
        <v>6</v>
      </c>
      <c r="H655">
        <v>5</v>
      </c>
      <c r="I655">
        <v>0</v>
      </c>
      <c r="J655">
        <v>3</v>
      </c>
      <c r="K655">
        <f t="shared" si="20"/>
        <v>0</v>
      </c>
      <c r="L655">
        <f t="shared" si="21"/>
        <v>18</v>
      </c>
    </row>
    <row r="656" spans="1:12" x14ac:dyDescent="0.35">
      <c r="A656" t="s">
        <v>36</v>
      </c>
      <c r="B656" t="s">
        <v>16</v>
      </c>
      <c r="C656" t="s">
        <v>17</v>
      </c>
      <c r="D656" t="s">
        <v>26</v>
      </c>
      <c r="E656" t="s">
        <v>27</v>
      </c>
      <c r="F656" t="s">
        <v>15</v>
      </c>
      <c r="G656">
        <v>3</v>
      </c>
      <c r="H656">
        <v>3</v>
      </c>
      <c r="I656">
        <v>0</v>
      </c>
      <c r="J656">
        <v>3.5</v>
      </c>
      <c r="K656">
        <f t="shared" si="20"/>
        <v>0</v>
      </c>
      <c r="L656">
        <f t="shared" si="21"/>
        <v>10.5</v>
      </c>
    </row>
    <row r="657" spans="1:12" x14ac:dyDescent="0.35">
      <c r="A657" t="s">
        <v>59</v>
      </c>
      <c r="B657" t="s">
        <v>16</v>
      </c>
      <c r="C657" t="s">
        <v>17</v>
      </c>
      <c r="D657" t="s">
        <v>32</v>
      </c>
      <c r="E657" t="s">
        <v>53</v>
      </c>
      <c r="F657" t="s">
        <v>15</v>
      </c>
      <c r="G657">
        <v>6</v>
      </c>
      <c r="H657">
        <v>6</v>
      </c>
      <c r="I657">
        <v>0</v>
      </c>
      <c r="J657">
        <v>3.5</v>
      </c>
      <c r="K657">
        <f t="shared" si="20"/>
        <v>0</v>
      </c>
      <c r="L657">
        <f t="shared" si="21"/>
        <v>21</v>
      </c>
    </row>
    <row r="658" spans="1:12" x14ac:dyDescent="0.35">
      <c r="A658" t="s">
        <v>33</v>
      </c>
      <c r="B658" t="s">
        <v>37</v>
      </c>
      <c r="C658" t="s">
        <v>38</v>
      </c>
      <c r="D658" t="s">
        <v>26</v>
      </c>
      <c r="E658" t="s">
        <v>30</v>
      </c>
      <c r="F658" t="s">
        <v>19</v>
      </c>
      <c r="G658">
        <v>3</v>
      </c>
      <c r="H658">
        <v>3</v>
      </c>
      <c r="I658">
        <v>1</v>
      </c>
      <c r="J658">
        <v>3.4</v>
      </c>
      <c r="K658">
        <f t="shared" si="20"/>
        <v>333.33333333333331</v>
      </c>
      <c r="L658">
        <f t="shared" si="21"/>
        <v>10.199999999999999</v>
      </c>
    </row>
    <row r="659" spans="1:12" x14ac:dyDescent="0.35">
      <c r="A659" t="s">
        <v>59</v>
      </c>
      <c r="B659" t="s">
        <v>48</v>
      </c>
      <c r="C659" t="s">
        <v>49</v>
      </c>
      <c r="D659" t="s">
        <v>26</v>
      </c>
      <c r="E659" t="s">
        <v>18</v>
      </c>
      <c r="F659" t="s">
        <v>19</v>
      </c>
      <c r="G659">
        <v>4</v>
      </c>
      <c r="H659">
        <v>4</v>
      </c>
      <c r="I659">
        <v>0</v>
      </c>
      <c r="J659">
        <v>2.2999999999999998</v>
      </c>
      <c r="K659">
        <f t="shared" si="20"/>
        <v>0</v>
      </c>
      <c r="L659">
        <f t="shared" si="21"/>
        <v>9.1999999999999993</v>
      </c>
    </row>
    <row r="660" spans="1:12" x14ac:dyDescent="0.35">
      <c r="A660" t="s">
        <v>55</v>
      </c>
      <c r="B660" t="s">
        <v>28</v>
      </c>
      <c r="C660" t="s">
        <v>58</v>
      </c>
      <c r="D660" t="s">
        <v>21</v>
      </c>
      <c r="E660" t="s">
        <v>30</v>
      </c>
      <c r="F660" t="s">
        <v>19</v>
      </c>
      <c r="G660">
        <v>5</v>
      </c>
      <c r="H660">
        <v>5</v>
      </c>
      <c r="I660">
        <v>0</v>
      </c>
      <c r="J660">
        <v>4</v>
      </c>
      <c r="K660">
        <f t="shared" si="20"/>
        <v>0</v>
      </c>
      <c r="L660">
        <f t="shared" si="21"/>
        <v>20</v>
      </c>
    </row>
    <row r="661" spans="1:12" x14ac:dyDescent="0.35">
      <c r="A661" t="s">
        <v>50</v>
      </c>
      <c r="B661" t="s">
        <v>46</v>
      </c>
      <c r="C661" t="s">
        <v>54</v>
      </c>
      <c r="D661" t="s">
        <v>22</v>
      </c>
      <c r="E661" t="s">
        <v>27</v>
      </c>
      <c r="F661" t="s">
        <v>19</v>
      </c>
      <c r="G661">
        <v>7</v>
      </c>
      <c r="H661">
        <v>6</v>
      </c>
      <c r="I661">
        <v>0</v>
      </c>
      <c r="J661">
        <v>3.8</v>
      </c>
      <c r="K661">
        <f t="shared" si="20"/>
        <v>0</v>
      </c>
      <c r="L661">
        <f t="shared" si="21"/>
        <v>26.599999999999998</v>
      </c>
    </row>
    <row r="662" spans="1:12" x14ac:dyDescent="0.35">
      <c r="A662" t="s">
        <v>50</v>
      </c>
      <c r="B662" t="s">
        <v>11</v>
      </c>
      <c r="C662" t="s">
        <v>52</v>
      </c>
      <c r="D662" t="s">
        <v>40</v>
      </c>
      <c r="E662" t="s">
        <v>30</v>
      </c>
      <c r="F662" t="s">
        <v>15</v>
      </c>
      <c r="G662">
        <v>7</v>
      </c>
      <c r="H662">
        <v>7</v>
      </c>
      <c r="I662">
        <v>1</v>
      </c>
      <c r="J662">
        <v>0.9</v>
      </c>
      <c r="K662">
        <f t="shared" si="20"/>
        <v>142.85714285714286</v>
      </c>
      <c r="L662">
        <f t="shared" si="21"/>
        <v>6.3</v>
      </c>
    </row>
    <row r="663" spans="1:12" x14ac:dyDescent="0.35">
      <c r="A663" t="s">
        <v>50</v>
      </c>
      <c r="B663" t="s">
        <v>56</v>
      </c>
      <c r="C663" t="s">
        <v>57</v>
      </c>
      <c r="D663" t="s">
        <v>22</v>
      </c>
      <c r="E663" t="s">
        <v>30</v>
      </c>
      <c r="F663" t="s">
        <v>19</v>
      </c>
      <c r="G663">
        <v>4</v>
      </c>
      <c r="H663">
        <v>4</v>
      </c>
      <c r="I663">
        <v>0</v>
      </c>
      <c r="J663">
        <v>2.8</v>
      </c>
      <c r="K663">
        <f t="shared" si="20"/>
        <v>0</v>
      </c>
      <c r="L663">
        <f t="shared" si="21"/>
        <v>11.2</v>
      </c>
    </row>
    <row r="664" spans="1:12" x14ac:dyDescent="0.35">
      <c r="A664" t="s">
        <v>20</v>
      </c>
      <c r="B664" t="s">
        <v>24</v>
      </c>
      <c r="C664" t="s">
        <v>64</v>
      </c>
      <c r="D664" t="s">
        <v>32</v>
      </c>
      <c r="E664" t="s">
        <v>14</v>
      </c>
      <c r="F664" t="s">
        <v>15</v>
      </c>
      <c r="G664">
        <v>2</v>
      </c>
      <c r="H664">
        <v>2</v>
      </c>
      <c r="I664">
        <v>0</v>
      </c>
      <c r="J664">
        <v>3.5</v>
      </c>
      <c r="K664">
        <f t="shared" si="20"/>
        <v>0</v>
      </c>
      <c r="L664">
        <f t="shared" si="21"/>
        <v>7</v>
      </c>
    </row>
    <row r="665" spans="1:12" x14ac:dyDescent="0.35">
      <c r="A665" t="s">
        <v>43</v>
      </c>
      <c r="B665" t="s">
        <v>34</v>
      </c>
      <c r="C665" t="s">
        <v>35</v>
      </c>
      <c r="D665" t="s">
        <v>22</v>
      </c>
      <c r="E665" t="s">
        <v>14</v>
      </c>
      <c r="F665" t="s">
        <v>19</v>
      </c>
      <c r="G665">
        <v>5</v>
      </c>
      <c r="H665">
        <v>4</v>
      </c>
      <c r="I665">
        <v>0</v>
      </c>
      <c r="J665">
        <v>2.9</v>
      </c>
      <c r="K665">
        <f t="shared" si="20"/>
        <v>0</v>
      </c>
      <c r="L665">
        <f t="shared" si="21"/>
        <v>14.5</v>
      </c>
    </row>
    <row r="666" spans="1:12" x14ac:dyDescent="0.35">
      <c r="A666" t="s">
        <v>50</v>
      </c>
      <c r="B666" t="s">
        <v>41</v>
      </c>
      <c r="C666" t="s">
        <v>44</v>
      </c>
      <c r="D666" t="s">
        <v>40</v>
      </c>
      <c r="E666" t="s">
        <v>27</v>
      </c>
      <c r="F666" t="s">
        <v>15</v>
      </c>
      <c r="G666">
        <v>6</v>
      </c>
      <c r="H666">
        <v>5</v>
      </c>
      <c r="I666">
        <v>0</v>
      </c>
      <c r="J666">
        <v>2.7</v>
      </c>
      <c r="K666">
        <f t="shared" si="20"/>
        <v>0</v>
      </c>
      <c r="L666">
        <f t="shared" si="21"/>
        <v>16.200000000000003</v>
      </c>
    </row>
    <row r="667" spans="1:12" x14ac:dyDescent="0.35">
      <c r="A667" t="s">
        <v>50</v>
      </c>
      <c r="B667" t="s">
        <v>24</v>
      </c>
      <c r="C667" t="s">
        <v>25</v>
      </c>
      <c r="D667" t="s">
        <v>40</v>
      </c>
      <c r="E667" t="s">
        <v>30</v>
      </c>
      <c r="F667" t="s">
        <v>15</v>
      </c>
      <c r="G667">
        <v>4</v>
      </c>
      <c r="H667">
        <v>4</v>
      </c>
      <c r="I667">
        <v>0</v>
      </c>
      <c r="J667">
        <v>3.9</v>
      </c>
      <c r="K667">
        <f t="shared" si="20"/>
        <v>0</v>
      </c>
      <c r="L667">
        <f t="shared" si="21"/>
        <v>15.6</v>
      </c>
    </row>
    <row r="668" spans="1:12" x14ac:dyDescent="0.35">
      <c r="A668" t="s">
        <v>10</v>
      </c>
      <c r="B668" t="s">
        <v>24</v>
      </c>
      <c r="C668" t="s">
        <v>64</v>
      </c>
      <c r="D668" t="s">
        <v>22</v>
      </c>
      <c r="E668" t="s">
        <v>22</v>
      </c>
      <c r="F668" t="s">
        <v>15</v>
      </c>
      <c r="G668">
        <v>7</v>
      </c>
      <c r="H668">
        <v>6</v>
      </c>
      <c r="I668">
        <v>2</v>
      </c>
      <c r="J668">
        <v>3.9</v>
      </c>
      <c r="K668">
        <f t="shared" si="20"/>
        <v>285.71428571428572</v>
      </c>
      <c r="L668">
        <f t="shared" si="21"/>
        <v>27.3</v>
      </c>
    </row>
    <row r="669" spans="1:12" x14ac:dyDescent="0.35">
      <c r="A669" t="s">
        <v>59</v>
      </c>
      <c r="B669" t="s">
        <v>24</v>
      </c>
      <c r="C669" t="s">
        <v>64</v>
      </c>
      <c r="D669" t="s">
        <v>32</v>
      </c>
      <c r="E669" t="s">
        <v>18</v>
      </c>
      <c r="F669" t="s">
        <v>15</v>
      </c>
      <c r="G669">
        <v>1</v>
      </c>
      <c r="H669">
        <v>1</v>
      </c>
      <c r="I669">
        <v>1</v>
      </c>
      <c r="J669">
        <v>1.8</v>
      </c>
      <c r="K669">
        <f t="shared" si="20"/>
        <v>1000</v>
      </c>
      <c r="L669">
        <f t="shared" si="21"/>
        <v>1.8</v>
      </c>
    </row>
    <row r="670" spans="1:12" x14ac:dyDescent="0.35">
      <c r="A670" t="s">
        <v>45</v>
      </c>
      <c r="B670" t="s">
        <v>41</v>
      </c>
      <c r="C670" t="s">
        <v>44</v>
      </c>
      <c r="D670" t="s">
        <v>32</v>
      </c>
      <c r="E670" t="s">
        <v>14</v>
      </c>
      <c r="F670" t="s">
        <v>19</v>
      </c>
      <c r="G670">
        <v>5</v>
      </c>
      <c r="H670">
        <v>5</v>
      </c>
      <c r="I670">
        <v>0</v>
      </c>
      <c r="J670">
        <v>2.2000000000000002</v>
      </c>
      <c r="K670">
        <f t="shared" si="20"/>
        <v>0</v>
      </c>
      <c r="L670">
        <f t="shared" si="21"/>
        <v>11</v>
      </c>
    </row>
    <row r="671" spans="1:12" x14ac:dyDescent="0.35">
      <c r="A671" t="s">
        <v>10</v>
      </c>
      <c r="B671" t="s">
        <v>46</v>
      </c>
      <c r="C671" t="s">
        <v>54</v>
      </c>
      <c r="D671" t="s">
        <v>21</v>
      </c>
      <c r="E671" t="s">
        <v>14</v>
      </c>
      <c r="F671" t="s">
        <v>19</v>
      </c>
      <c r="G671">
        <v>1</v>
      </c>
      <c r="H671">
        <v>1</v>
      </c>
      <c r="I671">
        <v>0</v>
      </c>
      <c r="J671">
        <v>3.1</v>
      </c>
      <c r="K671">
        <f t="shared" si="20"/>
        <v>0</v>
      </c>
      <c r="L671">
        <f t="shared" si="21"/>
        <v>3.1</v>
      </c>
    </row>
    <row r="672" spans="1:12" x14ac:dyDescent="0.35">
      <c r="A672" t="s">
        <v>33</v>
      </c>
      <c r="B672" t="s">
        <v>37</v>
      </c>
      <c r="C672" t="s">
        <v>38</v>
      </c>
      <c r="D672" t="s">
        <v>13</v>
      </c>
      <c r="E672" t="s">
        <v>22</v>
      </c>
      <c r="F672" t="s">
        <v>15</v>
      </c>
      <c r="G672">
        <v>6</v>
      </c>
      <c r="H672">
        <v>6</v>
      </c>
      <c r="I672">
        <v>0</v>
      </c>
      <c r="J672">
        <v>5.3</v>
      </c>
      <c r="K672">
        <f t="shared" si="20"/>
        <v>0</v>
      </c>
      <c r="L672">
        <f t="shared" si="21"/>
        <v>31.799999999999997</v>
      </c>
    </row>
    <row r="673" spans="1:12" x14ac:dyDescent="0.35">
      <c r="A673" t="s">
        <v>36</v>
      </c>
      <c r="B673" t="s">
        <v>24</v>
      </c>
      <c r="C673" t="s">
        <v>64</v>
      </c>
      <c r="D673" t="s">
        <v>26</v>
      </c>
      <c r="E673" t="s">
        <v>18</v>
      </c>
      <c r="F673" t="s">
        <v>15</v>
      </c>
      <c r="G673">
        <v>4</v>
      </c>
      <c r="H673">
        <v>4</v>
      </c>
      <c r="I673">
        <v>0</v>
      </c>
      <c r="J673">
        <v>2.8</v>
      </c>
      <c r="K673">
        <f t="shared" si="20"/>
        <v>0</v>
      </c>
      <c r="L673">
        <f t="shared" si="21"/>
        <v>11.2</v>
      </c>
    </row>
    <row r="674" spans="1:12" x14ac:dyDescent="0.35">
      <c r="A674" t="s">
        <v>55</v>
      </c>
      <c r="B674" t="s">
        <v>46</v>
      </c>
      <c r="C674" t="s">
        <v>54</v>
      </c>
      <c r="D674" t="s">
        <v>40</v>
      </c>
      <c r="E674" t="s">
        <v>30</v>
      </c>
      <c r="F674" t="s">
        <v>19</v>
      </c>
      <c r="G674">
        <v>5</v>
      </c>
      <c r="H674">
        <v>5</v>
      </c>
      <c r="I674">
        <v>0</v>
      </c>
      <c r="J674">
        <v>2.9</v>
      </c>
      <c r="K674">
        <f t="shared" si="20"/>
        <v>0</v>
      </c>
      <c r="L674">
        <f t="shared" si="21"/>
        <v>14.5</v>
      </c>
    </row>
    <row r="675" spans="1:12" x14ac:dyDescent="0.35">
      <c r="A675" t="s">
        <v>59</v>
      </c>
      <c r="B675" t="s">
        <v>48</v>
      </c>
      <c r="C675" t="s">
        <v>49</v>
      </c>
      <c r="D675" t="s">
        <v>40</v>
      </c>
      <c r="E675" t="s">
        <v>27</v>
      </c>
      <c r="F675" t="s">
        <v>15</v>
      </c>
      <c r="G675">
        <v>3</v>
      </c>
      <c r="H675">
        <v>3</v>
      </c>
      <c r="I675">
        <v>0</v>
      </c>
      <c r="J675">
        <v>1.3</v>
      </c>
      <c r="K675">
        <f t="shared" si="20"/>
        <v>0</v>
      </c>
      <c r="L675">
        <f t="shared" si="21"/>
        <v>3.9000000000000004</v>
      </c>
    </row>
    <row r="676" spans="1:12" x14ac:dyDescent="0.35">
      <c r="A676" t="s">
        <v>20</v>
      </c>
      <c r="B676" t="s">
        <v>24</v>
      </c>
      <c r="C676" t="s">
        <v>64</v>
      </c>
      <c r="D676" t="s">
        <v>21</v>
      </c>
      <c r="E676" t="s">
        <v>27</v>
      </c>
      <c r="F676" t="s">
        <v>15</v>
      </c>
      <c r="G676">
        <v>5</v>
      </c>
      <c r="H676">
        <v>5</v>
      </c>
      <c r="I676">
        <v>0</v>
      </c>
      <c r="J676">
        <v>1.7</v>
      </c>
      <c r="K676">
        <f t="shared" si="20"/>
        <v>0</v>
      </c>
      <c r="L676">
        <f t="shared" si="21"/>
        <v>8.5</v>
      </c>
    </row>
    <row r="677" spans="1:12" x14ac:dyDescent="0.35">
      <c r="A677" t="s">
        <v>59</v>
      </c>
      <c r="B677" t="s">
        <v>11</v>
      </c>
      <c r="C677" t="s">
        <v>12</v>
      </c>
      <c r="D677" t="s">
        <v>26</v>
      </c>
      <c r="E677" t="s">
        <v>30</v>
      </c>
      <c r="F677" t="s">
        <v>15</v>
      </c>
      <c r="G677">
        <v>2</v>
      </c>
      <c r="H677">
        <v>2</v>
      </c>
      <c r="I677">
        <v>0</v>
      </c>
      <c r="J677">
        <v>3.4</v>
      </c>
      <c r="K677">
        <f t="shared" si="20"/>
        <v>0</v>
      </c>
      <c r="L677">
        <f t="shared" si="21"/>
        <v>6.8</v>
      </c>
    </row>
    <row r="678" spans="1:12" x14ac:dyDescent="0.35">
      <c r="A678" t="s">
        <v>59</v>
      </c>
      <c r="B678" t="s">
        <v>41</v>
      </c>
      <c r="C678" t="s">
        <v>42</v>
      </c>
      <c r="D678" t="s">
        <v>40</v>
      </c>
      <c r="E678" t="s">
        <v>30</v>
      </c>
      <c r="F678" t="s">
        <v>19</v>
      </c>
      <c r="G678">
        <v>2</v>
      </c>
      <c r="H678">
        <v>2</v>
      </c>
      <c r="I678">
        <v>0</v>
      </c>
      <c r="J678">
        <v>2.1</v>
      </c>
      <c r="K678">
        <f t="shared" si="20"/>
        <v>0</v>
      </c>
      <c r="L678">
        <f t="shared" si="21"/>
        <v>4.2</v>
      </c>
    </row>
    <row r="679" spans="1:12" x14ac:dyDescent="0.35">
      <c r="A679" t="s">
        <v>36</v>
      </c>
      <c r="B679" t="s">
        <v>56</v>
      </c>
      <c r="C679" t="s">
        <v>57</v>
      </c>
      <c r="D679" t="s">
        <v>40</v>
      </c>
      <c r="E679" t="s">
        <v>27</v>
      </c>
      <c r="F679" t="s">
        <v>19</v>
      </c>
      <c r="G679">
        <v>3</v>
      </c>
      <c r="H679">
        <v>3</v>
      </c>
      <c r="I679">
        <v>0</v>
      </c>
      <c r="J679">
        <v>3.5</v>
      </c>
      <c r="K679">
        <f t="shared" si="20"/>
        <v>0</v>
      </c>
      <c r="L679">
        <f t="shared" si="21"/>
        <v>10.5</v>
      </c>
    </row>
    <row r="680" spans="1:12" x14ac:dyDescent="0.35">
      <c r="A680" t="s">
        <v>23</v>
      </c>
      <c r="B680" t="s">
        <v>37</v>
      </c>
      <c r="C680" t="s">
        <v>39</v>
      </c>
      <c r="D680" t="s">
        <v>13</v>
      </c>
      <c r="E680" t="s">
        <v>22</v>
      </c>
      <c r="F680" t="s">
        <v>15</v>
      </c>
      <c r="G680">
        <v>5</v>
      </c>
      <c r="H680">
        <v>5</v>
      </c>
      <c r="I680">
        <v>0</v>
      </c>
      <c r="J680">
        <v>1.9</v>
      </c>
      <c r="K680">
        <f t="shared" si="20"/>
        <v>0</v>
      </c>
      <c r="L680">
        <f t="shared" si="21"/>
        <v>9.5</v>
      </c>
    </row>
    <row r="681" spans="1:12" x14ac:dyDescent="0.35">
      <c r="A681" t="s">
        <v>10</v>
      </c>
      <c r="B681" t="s">
        <v>56</v>
      </c>
      <c r="C681" t="s">
        <v>62</v>
      </c>
      <c r="D681" t="s">
        <v>22</v>
      </c>
      <c r="E681" t="s">
        <v>53</v>
      </c>
      <c r="F681" t="s">
        <v>15</v>
      </c>
      <c r="G681">
        <v>5</v>
      </c>
      <c r="H681">
        <v>5</v>
      </c>
      <c r="I681">
        <v>0</v>
      </c>
      <c r="J681">
        <v>3</v>
      </c>
      <c r="K681">
        <f t="shared" si="20"/>
        <v>0</v>
      </c>
      <c r="L681">
        <f t="shared" si="21"/>
        <v>15</v>
      </c>
    </row>
    <row r="682" spans="1:12" x14ac:dyDescent="0.35">
      <c r="A682" t="s">
        <v>45</v>
      </c>
      <c r="B682" t="s">
        <v>48</v>
      </c>
      <c r="C682" t="s">
        <v>49</v>
      </c>
      <c r="D682" t="s">
        <v>22</v>
      </c>
      <c r="E682" t="s">
        <v>27</v>
      </c>
      <c r="F682" t="s">
        <v>19</v>
      </c>
      <c r="G682">
        <v>4</v>
      </c>
      <c r="H682">
        <v>4</v>
      </c>
      <c r="I682">
        <v>0</v>
      </c>
      <c r="J682">
        <v>4.3</v>
      </c>
      <c r="K682">
        <f t="shared" si="20"/>
        <v>0</v>
      </c>
      <c r="L682">
        <f t="shared" si="21"/>
        <v>17.2</v>
      </c>
    </row>
    <row r="683" spans="1:12" x14ac:dyDescent="0.35">
      <c r="A683" t="s">
        <v>61</v>
      </c>
      <c r="B683" t="s">
        <v>16</v>
      </c>
      <c r="C683" t="s">
        <v>17</v>
      </c>
      <c r="D683" t="s">
        <v>13</v>
      </c>
      <c r="E683" t="s">
        <v>18</v>
      </c>
      <c r="F683" t="s">
        <v>15</v>
      </c>
      <c r="G683">
        <v>10</v>
      </c>
      <c r="H683">
        <v>9</v>
      </c>
      <c r="I683">
        <v>1</v>
      </c>
      <c r="J683">
        <v>1.1000000000000001</v>
      </c>
      <c r="K683">
        <f t="shared" si="20"/>
        <v>100</v>
      </c>
      <c r="L683">
        <f t="shared" si="21"/>
        <v>11</v>
      </c>
    </row>
    <row r="684" spans="1:12" x14ac:dyDescent="0.35">
      <c r="A684" t="s">
        <v>10</v>
      </c>
      <c r="B684" t="s">
        <v>46</v>
      </c>
      <c r="C684" t="s">
        <v>54</v>
      </c>
      <c r="D684" t="s">
        <v>22</v>
      </c>
      <c r="E684" t="s">
        <v>14</v>
      </c>
      <c r="F684" t="s">
        <v>19</v>
      </c>
      <c r="G684">
        <v>5</v>
      </c>
      <c r="H684">
        <v>5</v>
      </c>
      <c r="I684">
        <v>0</v>
      </c>
      <c r="J684">
        <v>4.0999999999999996</v>
      </c>
      <c r="K684">
        <f t="shared" si="20"/>
        <v>0</v>
      </c>
      <c r="L684">
        <f t="shared" si="21"/>
        <v>20.5</v>
      </c>
    </row>
    <row r="685" spans="1:12" x14ac:dyDescent="0.35">
      <c r="A685" t="s">
        <v>59</v>
      </c>
      <c r="B685" t="s">
        <v>34</v>
      </c>
      <c r="C685" t="s">
        <v>51</v>
      </c>
      <c r="D685" t="s">
        <v>22</v>
      </c>
      <c r="E685" t="s">
        <v>22</v>
      </c>
      <c r="F685" t="s">
        <v>15</v>
      </c>
      <c r="G685">
        <v>6</v>
      </c>
      <c r="H685">
        <v>4</v>
      </c>
      <c r="I685">
        <v>1</v>
      </c>
      <c r="J685">
        <v>0.8</v>
      </c>
      <c r="K685">
        <f t="shared" si="20"/>
        <v>166.66666666666666</v>
      </c>
      <c r="L685">
        <f t="shared" si="21"/>
        <v>4.8000000000000007</v>
      </c>
    </row>
    <row r="686" spans="1:12" x14ac:dyDescent="0.35">
      <c r="A686" t="s">
        <v>10</v>
      </c>
      <c r="B686" t="s">
        <v>24</v>
      </c>
      <c r="C686" t="s">
        <v>25</v>
      </c>
      <c r="D686" t="s">
        <v>32</v>
      </c>
      <c r="E686" t="s">
        <v>53</v>
      </c>
      <c r="F686" t="s">
        <v>19</v>
      </c>
      <c r="G686">
        <v>5</v>
      </c>
      <c r="H686">
        <v>3</v>
      </c>
      <c r="I686">
        <v>0</v>
      </c>
      <c r="J686">
        <v>5.2</v>
      </c>
      <c r="K686">
        <f t="shared" si="20"/>
        <v>0</v>
      </c>
      <c r="L686">
        <f t="shared" si="21"/>
        <v>26</v>
      </c>
    </row>
    <row r="687" spans="1:12" x14ac:dyDescent="0.35">
      <c r="A687" t="s">
        <v>50</v>
      </c>
      <c r="B687" t="s">
        <v>11</v>
      </c>
      <c r="C687" t="s">
        <v>12</v>
      </c>
      <c r="D687" t="s">
        <v>21</v>
      </c>
      <c r="E687" t="s">
        <v>22</v>
      </c>
      <c r="F687" t="s">
        <v>15</v>
      </c>
      <c r="G687">
        <v>6</v>
      </c>
      <c r="H687">
        <v>5</v>
      </c>
      <c r="I687">
        <v>0</v>
      </c>
      <c r="J687">
        <v>4.2</v>
      </c>
      <c r="K687">
        <f t="shared" si="20"/>
        <v>0</v>
      </c>
      <c r="L687">
        <f t="shared" si="21"/>
        <v>25.200000000000003</v>
      </c>
    </row>
    <row r="688" spans="1:12" x14ac:dyDescent="0.35">
      <c r="A688" t="s">
        <v>36</v>
      </c>
      <c r="B688" t="s">
        <v>37</v>
      </c>
      <c r="C688" t="s">
        <v>39</v>
      </c>
      <c r="D688" t="s">
        <v>13</v>
      </c>
      <c r="E688" t="s">
        <v>30</v>
      </c>
      <c r="F688" t="s">
        <v>15</v>
      </c>
      <c r="G688">
        <v>6</v>
      </c>
      <c r="H688">
        <v>6</v>
      </c>
      <c r="I688">
        <v>1</v>
      </c>
      <c r="J688">
        <v>3.8</v>
      </c>
      <c r="K688">
        <f t="shared" si="20"/>
        <v>166.66666666666666</v>
      </c>
      <c r="L688">
        <f t="shared" si="21"/>
        <v>22.799999999999997</v>
      </c>
    </row>
    <row r="689" spans="1:12" x14ac:dyDescent="0.35">
      <c r="A689" t="s">
        <v>20</v>
      </c>
      <c r="B689" t="s">
        <v>48</v>
      </c>
      <c r="C689" t="s">
        <v>63</v>
      </c>
      <c r="D689" t="s">
        <v>40</v>
      </c>
      <c r="E689" t="s">
        <v>14</v>
      </c>
      <c r="F689" t="s">
        <v>19</v>
      </c>
      <c r="G689">
        <v>4</v>
      </c>
      <c r="H689">
        <v>3</v>
      </c>
      <c r="I689">
        <v>0</v>
      </c>
      <c r="J689">
        <v>2.6</v>
      </c>
      <c r="K689">
        <f t="shared" si="20"/>
        <v>0</v>
      </c>
      <c r="L689">
        <f t="shared" si="21"/>
        <v>10.4</v>
      </c>
    </row>
    <row r="690" spans="1:12" x14ac:dyDescent="0.35">
      <c r="A690" t="s">
        <v>23</v>
      </c>
      <c r="B690" t="s">
        <v>24</v>
      </c>
      <c r="C690" t="s">
        <v>64</v>
      </c>
      <c r="D690" t="s">
        <v>40</v>
      </c>
      <c r="E690" t="s">
        <v>30</v>
      </c>
      <c r="F690" t="s">
        <v>19</v>
      </c>
      <c r="G690">
        <v>6</v>
      </c>
      <c r="H690">
        <v>5</v>
      </c>
      <c r="I690">
        <v>0</v>
      </c>
      <c r="J690">
        <v>5</v>
      </c>
      <c r="K690">
        <f t="shared" si="20"/>
        <v>0</v>
      </c>
      <c r="L690">
        <f t="shared" si="21"/>
        <v>30</v>
      </c>
    </row>
    <row r="691" spans="1:12" x14ac:dyDescent="0.35">
      <c r="A691" t="s">
        <v>45</v>
      </c>
      <c r="B691" t="s">
        <v>37</v>
      </c>
      <c r="C691" t="s">
        <v>38</v>
      </c>
      <c r="D691" t="s">
        <v>22</v>
      </c>
      <c r="E691" t="s">
        <v>30</v>
      </c>
      <c r="F691" t="s">
        <v>19</v>
      </c>
      <c r="G691">
        <v>6</v>
      </c>
      <c r="H691">
        <v>5</v>
      </c>
      <c r="I691">
        <v>0</v>
      </c>
      <c r="J691">
        <v>3.3</v>
      </c>
      <c r="K691">
        <f t="shared" si="20"/>
        <v>0</v>
      </c>
      <c r="L691">
        <f t="shared" si="21"/>
        <v>19.799999999999997</v>
      </c>
    </row>
    <row r="692" spans="1:12" x14ac:dyDescent="0.35">
      <c r="A692" t="s">
        <v>33</v>
      </c>
      <c r="B692" t="s">
        <v>56</v>
      </c>
      <c r="C692" t="s">
        <v>62</v>
      </c>
      <c r="D692" t="s">
        <v>22</v>
      </c>
      <c r="E692" t="s">
        <v>30</v>
      </c>
      <c r="F692" t="s">
        <v>15</v>
      </c>
      <c r="G692">
        <v>3</v>
      </c>
      <c r="H692">
        <v>2</v>
      </c>
      <c r="I692">
        <v>0</v>
      </c>
      <c r="J692">
        <v>2.2999999999999998</v>
      </c>
      <c r="K692">
        <f t="shared" si="20"/>
        <v>0</v>
      </c>
      <c r="L692">
        <f t="shared" si="21"/>
        <v>6.8999999999999995</v>
      </c>
    </row>
    <row r="693" spans="1:12" x14ac:dyDescent="0.35">
      <c r="A693" t="s">
        <v>23</v>
      </c>
      <c r="B693" t="s">
        <v>11</v>
      </c>
      <c r="C693" t="s">
        <v>12</v>
      </c>
      <c r="D693" t="s">
        <v>21</v>
      </c>
      <c r="E693" t="s">
        <v>22</v>
      </c>
      <c r="F693" t="s">
        <v>15</v>
      </c>
      <c r="G693">
        <v>4</v>
      </c>
      <c r="H693">
        <v>3</v>
      </c>
      <c r="I693">
        <v>0</v>
      </c>
      <c r="J693">
        <v>3</v>
      </c>
      <c r="K693">
        <f t="shared" si="20"/>
        <v>0</v>
      </c>
      <c r="L693">
        <f t="shared" si="21"/>
        <v>12</v>
      </c>
    </row>
    <row r="694" spans="1:12" x14ac:dyDescent="0.35">
      <c r="A694" t="s">
        <v>36</v>
      </c>
      <c r="B694" t="s">
        <v>37</v>
      </c>
      <c r="C694" t="s">
        <v>38</v>
      </c>
      <c r="D694" t="s">
        <v>21</v>
      </c>
      <c r="E694" t="s">
        <v>30</v>
      </c>
      <c r="F694" t="s">
        <v>19</v>
      </c>
      <c r="G694">
        <v>3</v>
      </c>
      <c r="H694">
        <v>3</v>
      </c>
      <c r="I694">
        <v>0</v>
      </c>
      <c r="J694">
        <v>2.7</v>
      </c>
      <c r="K694">
        <f t="shared" si="20"/>
        <v>0</v>
      </c>
      <c r="L694">
        <f t="shared" si="21"/>
        <v>8.1000000000000014</v>
      </c>
    </row>
    <row r="695" spans="1:12" x14ac:dyDescent="0.35">
      <c r="A695" t="s">
        <v>36</v>
      </c>
      <c r="B695" t="s">
        <v>46</v>
      </c>
      <c r="C695" t="s">
        <v>54</v>
      </c>
      <c r="D695" t="s">
        <v>26</v>
      </c>
      <c r="E695" t="s">
        <v>53</v>
      </c>
      <c r="F695" t="s">
        <v>15</v>
      </c>
      <c r="G695">
        <v>5</v>
      </c>
      <c r="H695">
        <v>5</v>
      </c>
      <c r="I695">
        <v>0</v>
      </c>
      <c r="J695">
        <v>4.2</v>
      </c>
      <c r="K695">
        <f t="shared" si="20"/>
        <v>0</v>
      </c>
      <c r="L695">
        <f t="shared" si="21"/>
        <v>21</v>
      </c>
    </row>
    <row r="696" spans="1:12" x14ac:dyDescent="0.35">
      <c r="A696" t="s">
        <v>36</v>
      </c>
      <c r="B696" t="s">
        <v>34</v>
      </c>
      <c r="C696" t="s">
        <v>35</v>
      </c>
      <c r="D696" t="s">
        <v>13</v>
      </c>
      <c r="E696" t="s">
        <v>14</v>
      </c>
      <c r="F696" t="s">
        <v>15</v>
      </c>
      <c r="G696">
        <v>7</v>
      </c>
      <c r="H696">
        <v>7</v>
      </c>
      <c r="I696">
        <v>0</v>
      </c>
      <c r="J696">
        <v>0.5</v>
      </c>
      <c r="K696">
        <f t="shared" si="20"/>
        <v>0</v>
      </c>
      <c r="L696">
        <f t="shared" si="21"/>
        <v>3.5</v>
      </c>
    </row>
    <row r="697" spans="1:12" x14ac:dyDescent="0.35">
      <c r="A697" t="s">
        <v>45</v>
      </c>
      <c r="B697" t="s">
        <v>48</v>
      </c>
      <c r="C697" t="s">
        <v>49</v>
      </c>
      <c r="D697" t="s">
        <v>22</v>
      </c>
      <c r="E697" t="s">
        <v>30</v>
      </c>
      <c r="F697" t="s">
        <v>19</v>
      </c>
      <c r="G697">
        <v>6</v>
      </c>
      <c r="H697">
        <v>4</v>
      </c>
      <c r="I697">
        <v>1</v>
      </c>
      <c r="J697">
        <v>1.3</v>
      </c>
      <c r="K697">
        <f t="shared" si="20"/>
        <v>166.66666666666666</v>
      </c>
      <c r="L697">
        <f t="shared" si="21"/>
        <v>7.8000000000000007</v>
      </c>
    </row>
    <row r="698" spans="1:12" x14ac:dyDescent="0.35">
      <c r="A698" t="s">
        <v>36</v>
      </c>
      <c r="B698" t="s">
        <v>34</v>
      </c>
      <c r="C698" t="s">
        <v>35</v>
      </c>
      <c r="D698" t="s">
        <v>32</v>
      </c>
      <c r="E698" t="s">
        <v>30</v>
      </c>
      <c r="F698" t="s">
        <v>19</v>
      </c>
      <c r="G698">
        <v>2</v>
      </c>
      <c r="H698">
        <v>1</v>
      </c>
      <c r="I698">
        <v>1</v>
      </c>
      <c r="J698">
        <v>3.2</v>
      </c>
      <c r="K698">
        <f t="shared" si="20"/>
        <v>500</v>
      </c>
      <c r="L698">
        <f t="shared" si="21"/>
        <v>6.4</v>
      </c>
    </row>
    <row r="699" spans="1:12" x14ac:dyDescent="0.35">
      <c r="A699" t="s">
        <v>43</v>
      </c>
      <c r="B699" t="s">
        <v>48</v>
      </c>
      <c r="C699" t="s">
        <v>49</v>
      </c>
      <c r="D699" t="s">
        <v>13</v>
      </c>
      <c r="E699" t="s">
        <v>53</v>
      </c>
      <c r="F699" t="s">
        <v>19</v>
      </c>
      <c r="G699">
        <v>2</v>
      </c>
      <c r="H699">
        <v>2</v>
      </c>
      <c r="I699">
        <v>0</v>
      </c>
      <c r="J699">
        <v>3.9</v>
      </c>
      <c r="K699">
        <f t="shared" si="20"/>
        <v>0</v>
      </c>
      <c r="L699">
        <f t="shared" si="21"/>
        <v>7.8</v>
      </c>
    </row>
    <row r="700" spans="1:12" x14ac:dyDescent="0.35">
      <c r="A700" t="s">
        <v>10</v>
      </c>
      <c r="B700" t="s">
        <v>34</v>
      </c>
      <c r="C700" t="s">
        <v>51</v>
      </c>
      <c r="D700" t="s">
        <v>40</v>
      </c>
      <c r="E700" t="s">
        <v>14</v>
      </c>
      <c r="F700" t="s">
        <v>15</v>
      </c>
      <c r="G700">
        <v>4</v>
      </c>
      <c r="H700">
        <v>4</v>
      </c>
      <c r="I700">
        <v>0</v>
      </c>
      <c r="J700">
        <v>3</v>
      </c>
      <c r="K700">
        <f t="shared" si="20"/>
        <v>0</v>
      </c>
      <c r="L700">
        <f t="shared" si="21"/>
        <v>12</v>
      </c>
    </row>
    <row r="701" spans="1:12" x14ac:dyDescent="0.35">
      <c r="A701" t="s">
        <v>10</v>
      </c>
      <c r="B701" t="s">
        <v>56</v>
      </c>
      <c r="C701" t="s">
        <v>62</v>
      </c>
      <c r="D701" t="s">
        <v>13</v>
      </c>
      <c r="E701" t="s">
        <v>53</v>
      </c>
      <c r="F701" t="s">
        <v>15</v>
      </c>
      <c r="G701">
        <v>7</v>
      </c>
      <c r="H701">
        <v>5</v>
      </c>
      <c r="I701">
        <v>0</v>
      </c>
      <c r="J701">
        <v>1.2</v>
      </c>
      <c r="K701">
        <f t="shared" si="20"/>
        <v>0</v>
      </c>
      <c r="L701">
        <f t="shared" si="21"/>
        <v>8.4</v>
      </c>
    </row>
    <row r="702" spans="1:12" x14ac:dyDescent="0.35">
      <c r="A702" t="s">
        <v>45</v>
      </c>
      <c r="B702" t="s">
        <v>37</v>
      </c>
      <c r="C702" t="s">
        <v>39</v>
      </c>
      <c r="D702" t="s">
        <v>13</v>
      </c>
      <c r="E702" t="s">
        <v>18</v>
      </c>
      <c r="F702" t="s">
        <v>19</v>
      </c>
      <c r="G702">
        <v>4</v>
      </c>
      <c r="H702">
        <v>3</v>
      </c>
      <c r="I702">
        <v>0</v>
      </c>
      <c r="J702">
        <v>2.7</v>
      </c>
      <c r="K702">
        <f t="shared" si="20"/>
        <v>0</v>
      </c>
      <c r="L702">
        <f t="shared" si="21"/>
        <v>10.8</v>
      </c>
    </row>
    <row r="703" spans="1:12" x14ac:dyDescent="0.35">
      <c r="A703" t="s">
        <v>61</v>
      </c>
      <c r="B703" t="s">
        <v>48</v>
      </c>
      <c r="C703" t="s">
        <v>49</v>
      </c>
      <c r="D703" t="s">
        <v>32</v>
      </c>
      <c r="E703" t="s">
        <v>30</v>
      </c>
      <c r="F703" t="s">
        <v>19</v>
      </c>
      <c r="G703">
        <v>6</v>
      </c>
      <c r="H703">
        <v>6</v>
      </c>
      <c r="I703">
        <v>0</v>
      </c>
      <c r="J703">
        <v>1.7</v>
      </c>
      <c r="K703">
        <f t="shared" si="20"/>
        <v>0</v>
      </c>
      <c r="L703">
        <f t="shared" si="21"/>
        <v>10.199999999999999</v>
      </c>
    </row>
    <row r="704" spans="1:12" x14ac:dyDescent="0.35">
      <c r="A704" t="s">
        <v>50</v>
      </c>
      <c r="B704" t="s">
        <v>46</v>
      </c>
      <c r="C704" t="s">
        <v>54</v>
      </c>
      <c r="D704" t="s">
        <v>13</v>
      </c>
      <c r="E704" t="s">
        <v>27</v>
      </c>
      <c r="F704" t="s">
        <v>15</v>
      </c>
      <c r="G704">
        <v>8</v>
      </c>
      <c r="H704">
        <v>7</v>
      </c>
      <c r="I704">
        <v>0</v>
      </c>
      <c r="J704">
        <v>2</v>
      </c>
      <c r="K704">
        <f t="shared" si="20"/>
        <v>0</v>
      </c>
      <c r="L704">
        <f t="shared" si="21"/>
        <v>16</v>
      </c>
    </row>
    <row r="705" spans="1:12" x14ac:dyDescent="0.35">
      <c r="A705" t="s">
        <v>10</v>
      </c>
      <c r="B705" t="s">
        <v>48</v>
      </c>
      <c r="C705" t="s">
        <v>63</v>
      </c>
      <c r="D705" t="s">
        <v>13</v>
      </c>
      <c r="E705" t="s">
        <v>18</v>
      </c>
      <c r="F705" t="s">
        <v>15</v>
      </c>
      <c r="G705">
        <v>3</v>
      </c>
      <c r="H705">
        <v>3</v>
      </c>
      <c r="I705">
        <v>0</v>
      </c>
      <c r="J705">
        <v>3.1</v>
      </c>
      <c r="K705">
        <f t="shared" si="20"/>
        <v>0</v>
      </c>
      <c r="L705">
        <f t="shared" si="21"/>
        <v>9.3000000000000007</v>
      </c>
    </row>
    <row r="706" spans="1:12" x14ac:dyDescent="0.35">
      <c r="A706" t="s">
        <v>31</v>
      </c>
      <c r="B706" t="s">
        <v>37</v>
      </c>
      <c r="C706" t="s">
        <v>38</v>
      </c>
      <c r="D706" t="s">
        <v>40</v>
      </c>
      <c r="E706" t="s">
        <v>14</v>
      </c>
      <c r="F706" t="s">
        <v>19</v>
      </c>
      <c r="G706">
        <v>5</v>
      </c>
      <c r="H706">
        <v>4</v>
      </c>
      <c r="I706">
        <v>2</v>
      </c>
      <c r="J706">
        <v>1.2</v>
      </c>
      <c r="K706">
        <f t="shared" si="20"/>
        <v>400</v>
      </c>
      <c r="L706">
        <f t="shared" si="21"/>
        <v>6</v>
      </c>
    </row>
    <row r="707" spans="1:12" x14ac:dyDescent="0.35">
      <c r="A707" t="s">
        <v>10</v>
      </c>
      <c r="B707" t="s">
        <v>28</v>
      </c>
      <c r="C707" t="s">
        <v>58</v>
      </c>
      <c r="D707" t="s">
        <v>26</v>
      </c>
      <c r="E707" t="s">
        <v>27</v>
      </c>
      <c r="F707" t="s">
        <v>15</v>
      </c>
      <c r="G707">
        <v>4</v>
      </c>
      <c r="H707">
        <v>4</v>
      </c>
      <c r="I707">
        <v>0</v>
      </c>
      <c r="J707">
        <v>2.2999999999999998</v>
      </c>
      <c r="K707">
        <f t="shared" ref="K707:K770" si="22">IF(I707=0,0,IF(G707=0,0,(I707/G707)*1000))</f>
        <v>0</v>
      </c>
      <c r="L707">
        <f t="shared" ref="L707:L770" si="23">G707*J707</f>
        <v>9.1999999999999993</v>
      </c>
    </row>
    <row r="708" spans="1:12" x14ac:dyDescent="0.35">
      <c r="A708" t="s">
        <v>50</v>
      </c>
      <c r="B708" t="s">
        <v>37</v>
      </c>
      <c r="C708" t="s">
        <v>39</v>
      </c>
      <c r="D708" t="s">
        <v>21</v>
      </c>
      <c r="E708" t="s">
        <v>18</v>
      </c>
      <c r="F708" t="s">
        <v>19</v>
      </c>
      <c r="G708">
        <v>5</v>
      </c>
      <c r="H708">
        <v>5</v>
      </c>
      <c r="I708">
        <v>1</v>
      </c>
      <c r="J708">
        <v>3.7</v>
      </c>
      <c r="K708">
        <f t="shared" si="22"/>
        <v>200</v>
      </c>
      <c r="L708">
        <f t="shared" si="23"/>
        <v>18.5</v>
      </c>
    </row>
    <row r="709" spans="1:12" x14ac:dyDescent="0.35">
      <c r="A709" t="s">
        <v>59</v>
      </c>
      <c r="B709" t="s">
        <v>37</v>
      </c>
      <c r="C709" t="s">
        <v>38</v>
      </c>
      <c r="D709" t="s">
        <v>22</v>
      </c>
      <c r="E709" t="s">
        <v>27</v>
      </c>
      <c r="F709" t="s">
        <v>15</v>
      </c>
      <c r="G709">
        <v>8</v>
      </c>
      <c r="H709">
        <v>7</v>
      </c>
      <c r="I709">
        <v>0</v>
      </c>
      <c r="J709">
        <v>4.2</v>
      </c>
      <c r="K709">
        <f t="shared" si="22"/>
        <v>0</v>
      </c>
      <c r="L709">
        <f t="shared" si="23"/>
        <v>33.6</v>
      </c>
    </row>
    <row r="710" spans="1:12" x14ac:dyDescent="0.35">
      <c r="A710" t="s">
        <v>61</v>
      </c>
      <c r="B710" t="s">
        <v>56</v>
      </c>
      <c r="C710" t="s">
        <v>57</v>
      </c>
      <c r="D710" t="s">
        <v>22</v>
      </c>
      <c r="E710" t="s">
        <v>53</v>
      </c>
      <c r="F710" t="s">
        <v>15</v>
      </c>
      <c r="G710">
        <v>1</v>
      </c>
      <c r="H710">
        <v>1</v>
      </c>
      <c r="I710">
        <v>0</v>
      </c>
      <c r="J710">
        <v>2.9</v>
      </c>
      <c r="K710">
        <f t="shared" si="22"/>
        <v>0</v>
      </c>
      <c r="L710">
        <f t="shared" si="23"/>
        <v>2.9</v>
      </c>
    </row>
    <row r="711" spans="1:12" x14ac:dyDescent="0.35">
      <c r="A711" t="s">
        <v>45</v>
      </c>
      <c r="B711" t="s">
        <v>34</v>
      </c>
      <c r="C711" t="s">
        <v>35</v>
      </c>
      <c r="D711" t="s">
        <v>26</v>
      </c>
      <c r="E711" t="s">
        <v>53</v>
      </c>
      <c r="F711" t="s">
        <v>19</v>
      </c>
      <c r="G711">
        <v>5</v>
      </c>
      <c r="H711">
        <v>3</v>
      </c>
      <c r="I711">
        <v>0</v>
      </c>
      <c r="J711">
        <v>3.5</v>
      </c>
      <c r="K711">
        <f t="shared" si="22"/>
        <v>0</v>
      </c>
      <c r="L711">
        <f t="shared" si="23"/>
        <v>17.5</v>
      </c>
    </row>
    <row r="712" spans="1:12" x14ac:dyDescent="0.35">
      <c r="A712" t="s">
        <v>61</v>
      </c>
      <c r="B712" t="s">
        <v>11</v>
      </c>
      <c r="C712" t="s">
        <v>52</v>
      </c>
      <c r="D712" t="s">
        <v>21</v>
      </c>
      <c r="E712" t="s">
        <v>14</v>
      </c>
      <c r="F712" t="s">
        <v>15</v>
      </c>
      <c r="G712">
        <v>2</v>
      </c>
      <c r="H712">
        <v>2</v>
      </c>
      <c r="I712">
        <v>0</v>
      </c>
      <c r="J712">
        <v>2.9</v>
      </c>
      <c r="K712">
        <f t="shared" si="22"/>
        <v>0</v>
      </c>
      <c r="L712">
        <f t="shared" si="23"/>
        <v>5.8</v>
      </c>
    </row>
    <row r="713" spans="1:12" x14ac:dyDescent="0.35">
      <c r="A713" t="s">
        <v>31</v>
      </c>
      <c r="B713" t="s">
        <v>16</v>
      </c>
      <c r="C713" t="s">
        <v>60</v>
      </c>
      <c r="D713" t="s">
        <v>21</v>
      </c>
      <c r="E713" t="s">
        <v>14</v>
      </c>
      <c r="F713" t="s">
        <v>19</v>
      </c>
      <c r="G713">
        <v>1</v>
      </c>
      <c r="H713">
        <v>1</v>
      </c>
      <c r="I713">
        <v>0</v>
      </c>
      <c r="J713">
        <v>2.2000000000000002</v>
      </c>
      <c r="K713">
        <f t="shared" si="22"/>
        <v>0</v>
      </c>
      <c r="L713">
        <f t="shared" si="23"/>
        <v>2.2000000000000002</v>
      </c>
    </row>
    <row r="714" spans="1:12" x14ac:dyDescent="0.35">
      <c r="A714" t="s">
        <v>61</v>
      </c>
      <c r="B714" t="s">
        <v>11</v>
      </c>
      <c r="C714" t="s">
        <v>52</v>
      </c>
      <c r="D714" t="s">
        <v>32</v>
      </c>
      <c r="E714" t="s">
        <v>53</v>
      </c>
      <c r="F714" t="s">
        <v>15</v>
      </c>
      <c r="G714">
        <v>8</v>
      </c>
      <c r="H714">
        <v>6</v>
      </c>
      <c r="I714">
        <v>1</v>
      </c>
      <c r="J714">
        <v>2.2999999999999998</v>
      </c>
      <c r="K714">
        <f t="shared" si="22"/>
        <v>125</v>
      </c>
      <c r="L714">
        <f t="shared" si="23"/>
        <v>18.399999999999999</v>
      </c>
    </row>
    <row r="715" spans="1:12" x14ac:dyDescent="0.35">
      <c r="A715" t="s">
        <v>10</v>
      </c>
      <c r="B715" t="s">
        <v>16</v>
      </c>
      <c r="C715" t="s">
        <v>60</v>
      </c>
      <c r="D715" t="s">
        <v>13</v>
      </c>
      <c r="E715" t="s">
        <v>27</v>
      </c>
      <c r="F715" t="s">
        <v>19</v>
      </c>
      <c r="G715">
        <v>4</v>
      </c>
      <c r="H715">
        <v>3</v>
      </c>
      <c r="I715">
        <v>0</v>
      </c>
      <c r="J715">
        <v>2.2999999999999998</v>
      </c>
      <c r="K715">
        <f t="shared" si="22"/>
        <v>0</v>
      </c>
      <c r="L715">
        <f t="shared" si="23"/>
        <v>9.1999999999999993</v>
      </c>
    </row>
    <row r="716" spans="1:12" x14ac:dyDescent="0.35">
      <c r="A716" t="s">
        <v>50</v>
      </c>
      <c r="B716" t="s">
        <v>28</v>
      </c>
      <c r="C716" t="s">
        <v>29</v>
      </c>
      <c r="D716" t="s">
        <v>32</v>
      </c>
      <c r="E716" t="s">
        <v>30</v>
      </c>
      <c r="F716" t="s">
        <v>15</v>
      </c>
      <c r="G716">
        <v>4</v>
      </c>
      <c r="H716">
        <v>4</v>
      </c>
      <c r="I716">
        <v>0</v>
      </c>
      <c r="J716">
        <v>3.7</v>
      </c>
      <c r="K716">
        <f t="shared" si="22"/>
        <v>0</v>
      </c>
      <c r="L716">
        <f t="shared" si="23"/>
        <v>14.8</v>
      </c>
    </row>
    <row r="717" spans="1:12" x14ac:dyDescent="0.35">
      <c r="A717" t="s">
        <v>31</v>
      </c>
      <c r="B717" t="s">
        <v>56</v>
      </c>
      <c r="C717" t="s">
        <v>62</v>
      </c>
      <c r="D717" t="s">
        <v>21</v>
      </c>
      <c r="E717" t="s">
        <v>22</v>
      </c>
      <c r="F717" t="s">
        <v>15</v>
      </c>
      <c r="G717">
        <v>6</v>
      </c>
      <c r="H717">
        <v>6</v>
      </c>
      <c r="I717">
        <v>0</v>
      </c>
      <c r="J717">
        <v>3.3</v>
      </c>
      <c r="K717">
        <f t="shared" si="22"/>
        <v>0</v>
      </c>
      <c r="L717">
        <f t="shared" si="23"/>
        <v>19.799999999999997</v>
      </c>
    </row>
    <row r="718" spans="1:12" x14ac:dyDescent="0.35">
      <c r="A718" t="s">
        <v>23</v>
      </c>
      <c r="B718" t="s">
        <v>24</v>
      </c>
      <c r="C718" t="s">
        <v>64</v>
      </c>
      <c r="D718" t="s">
        <v>13</v>
      </c>
      <c r="E718" t="s">
        <v>22</v>
      </c>
      <c r="F718" t="s">
        <v>15</v>
      </c>
      <c r="G718">
        <v>4</v>
      </c>
      <c r="H718">
        <v>4</v>
      </c>
      <c r="I718">
        <v>0</v>
      </c>
      <c r="J718">
        <v>3.8</v>
      </c>
      <c r="K718">
        <f t="shared" si="22"/>
        <v>0</v>
      </c>
      <c r="L718">
        <f t="shared" si="23"/>
        <v>15.2</v>
      </c>
    </row>
    <row r="719" spans="1:12" x14ac:dyDescent="0.35">
      <c r="A719" t="s">
        <v>59</v>
      </c>
      <c r="B719" t="s">
        <v>34</v>
      </c>
      <c r="C719" t="s">
        <v>51</v>
      </c>
      <c r="D719" t="s">
        <v>21</v>
      </c>
      <c r="E719" t="s">
        <v>27</v>
      </c>
      <c r="F719" t="s">
        <v>15</v>
      </c>
      <c r="G719">
        <v>4</v>
      </c>
      <c r="H719">
        <v>4</v>
      </c>
      <c r="I719">
        <v>0</v>
      </c>
      <c r="J719">
        <v>4</v>
      </c>
      <c r="K719">
        <f t="shared" si="22"/>
        <v>0</v>
      </c>
      <c r="L719">
        <f t="shared" si="23"/>
        <v>16</v>
      </c>
    </row>
    <row r="720" spans="1:12" x14ac:dyDescent="0.35">
      <c r="A720" t="s">
        <v>45</v>
      </c>
      <c r="B720" t="s">
        <v>56</v>
      </c>
      <c r="C720" t="s">
        <v>57</v>
      </c>
      <c r="D720" t="s">
        <v>26</v>
      </c>
      <c r="E720" t="s">
        <v>22</v>
      </c>
      <c r="F720" t="s">
        <v>15</v>
      </c>
      <c r="G720">
        <v>5</v>
      </c>
      <c r="H720">
        <v>5</v>
      </c>
      <c r="I720">
        <v>0</v>
      </c>
      <c r="J720">
        <v>3.5</v>
      </c>
      <c r="K720">
        <f t="shared" si="22"/>
        <v>0</v>
      </c>
      <c r="L720">
        <f t="shared" si="23"/>
        <v>17.5</v>
      </c>
    </row>
    <row r="721" spans="1:12" x14ac:dyDescent="0.35">
      <c r="A721" t="s">
        <v>23</v>
      </c>
      <c r="B721" t="s">
        <v>28</v>
      </c>
      <c r="C721" t="s">
        <v>29</v>
      </c>
      <c r="D721" t="s">
        <v>21</v>
      </c>
      <c r="E721" t="s">
        <v>22</v>
      </c>
      <c r="F721" t="s">
        <v>19</v>
      </c>
      <c r="G721">
        <v>6</v>
      </c>
      <c r="H721">
        <v>5</v>
      </c>
      <c r="I721">
        <v>0</v>
      </c>
      <c r="J721">
        <v>3.2</v>
      </c>
      <c r="K721">
        <f t="shared" si="22"/>
        <v>0</v>
      </c>
      <c r="L721">
        <f t="shared" si="23"/>
        <v>19.200000000000003</v>
      </c>
    </row>
    <row r="722" spans="1:12" x14ac:dyDescent="0.35">
      <c r="A722" t="s">
        <v>23</v>
      </c>
      <c r="B722" t="s">
        <v>24</v>
      </c>
      <c r="C722" t="s">
        <v>64</v>
      </c>
      <c r="D722" t="s">
        <v>22</v>
      </c>
      <c r="E722" t="s">
        <v>18</v>
      </c>
      <c r="F722" t="s">
        <v>19</v>
      </c>
      <c r="G722">
        <v>2</v>
      </c>
      <c r="H722">
        <v>2</v>
      </c>
      <c r="I722">
        <v>0</v>
      </c>
      <c r="J722">
        <v>2.1</v>
      </c>
      <c r="K722">
        <f t="shared" si="22"/>
        <v>0</v>
      </c>
      <c r="L722">
        <f t="shared" si="23"/>
        <v>4.2</v>
      </c>
    </row>
    <row r="723" spans="1:12" x14ac:dyDescent="0.35">
      <c r="A723" t="s">
        <v>23</v>
      </c>
      <c r="B723" t="s">
        <v>41</v>
      </c>
      <c r="C723" t="s">
        <v>42</v>
      </c>
      <c r="D723" t="s">
        <v>40</v>
      </c>
      <c r="E723" t="s">
        <v>53</v>
      </c>
      <c r="F723" t="s">
        <v>15</v>
      </c>
      <c r="G723">
        <v>4</v>
      </c>
      <c r="H723">
        <v>3</v>
      </c>
      <c r="I723">
        <v>0</v>
      </c>
      <c r="J723">
        <v>1.5</v>
      </c>
      <c r="K723">
        <f t="shared" si="22"/>
        <v>0</v>
      </c>
      <c r="L723">
        <f t="shared" si="23"/>
        <v>6</v>
      </c>
    </row>
    <row r="724" spans="1:12" x14ac:dyDescent="0.35">
      <c r="A724" t="s">
        <v>61</v>
      </c>
      <c r="B724" t="s">
        <v>41</v>
      </c>
      <c r="C724" t="s">
        <v>44</v>
      </c>
      <c r="D724" t="s">
        <v>26</v>
      </c>
      <c r="E724" t="s">
        <v>22</v>
      </c>
      <c r="F724" t="s">
        <v>19</v>
      </c>
      <c r="G724">
        <v>5</v>
      </c>
      <c r="H724">
        <v>5</v>
      </c>
      <c r="I724">
        <v>0</v>
      </c>
      <c r="J724">
        <v>2.8</v>
      </c>
      <c r="K724">
        <f t="shared" si="22"/>
        <v>0</v>
      </c>
      <c r="L724">
        <f t="shared" si="23"/>
        <v>14</v>
      </c>
    </row>
    <row r="725" spans="1:12" x14ac:dyDescent="0.35">
      <c r="A725" t="s">
        <v>10</v>
      </c>
      <c r="B725" t="s">
        <v>41</v>
      </c>
      <c r="C725" t="s">
        <v>44</v>
      </c>
      <c r="D725" t="s">
        <v>40</v>
      </c>
      <c r="E725" t="s">
        <v>22</v>
      </c>
      <c r="F725" t="s">
        <v>19</v>
      </c>
      <c r="G725">
        <v>3</v>
      </c>
      <c r="H725">
        <v>3</v>
      </c>
      <c r="I725">
        <v>0</v>
      </c>
      <c r="J725">
        <v>3.4</v>
      </c>
      <c r="K725">
        <f t="shared" si="22"/>
        <v>0</v>
      </c>
      <c r="L725">
        <f t="shared" si="23"/>
        <v>10.199999999999999</v>
      </c>
    </row>
    <row r="726" spans="1:12" x14ac:dyDescent="0.35">
      <c r="A726" t="s">
        <v>31</v>
      </c>
      <c r="B726" t="s">
        <v>37</v>
      </c>
      <c r="C726" t="s">
        <v>38</v>
      </c>
      <c r="D726" t="s">
        <v>26</v>
      </c>
      <c r="E726" t="s">
        <v>14</v>
      </c>
      <c r="F726" t="s">
        <v>19</v>
      </c>
      <c r="G726">
        <v>4</v>
      </c>
      <c r="H726">
        <v>4</v>
      </c>
      <c r="I726">
        <v>0</v>
      </c>
      <c r="J726">
        <v>4.3</v>
      </c>
      <c r="K726">
        <f t="shared" si="22"/>
        <v>0</v>
      </c>
      <c r="L726">
        <f t="shared" si="23"/>
        <v>17.2</v>
      </c>
    </row>
    <row r="727" spans="1:12" x14ac:dyDescent="0.35">
      <c r="A727" t="s">
        <v>23</v>
      </c>
      <c r="B727" t="s">
        <v>24</v>
      </c>
      <c r="C727" t="s">
        <v>64</v>
      </c>
      <c r="D727" t="s">
        <v>40</v>
      </c>
      <c r="E727" t="s">
        <v>27</v>
      </c>
      <c r="F727" t="s">
        <v>15</v>
      </c>
      <c r="G727">
        <v>6</v>
      </c>
      <c r="H727">
        <v>5</v>
      </c>
      <c r="I727">
        <v>0</v>
      </c>
      <c r="J727">
        <v>3.2</v>
      </c>
      <c r="K727">
        <f t="shared" si="22"/>
        <v>0</v>
      </c>
      <c r="L727">
        <f t="shared" si="23"/>
        <v>19.200000000000003</v>
      </c>
    </row>
    <row r="728" spans="1:12" x14ac:dyDescent="0.35">
      <c r="A728" t="s">
        <v>36</v>
      </c>
      <c r="B728" t="s">
        <v>48</v>
      </c>
      <c r="C728" t="s">
        <v>49</v>
      </c>
      <c r="D728" t="s">
        <v>40</v>
      </c>
      <c r="E728" t="s">
        <v>18</v>
      </c>
      <c r="F728" t="s">
        <v>19</v>
      </c>
      <c r="G728">
        <v>5</v>
      </c>
      <c r="H728">
        <v>4</v>
      </c>
      <c r="I728">
        <v>1</v>
      </c>
      <c r="J728">
        <v>4</v>
      </c>
      <c r="K728">
        <f t="shared" si="22"/>
        <v>200</v>
      </c>
      <c r="L728">
        <f t="shared" si="23"/>
        <v>20</v>
      </c>
    </row>
    <row r="729" spans="1:12" x14ac:dyDescent="0.35">
      <c r="A729" t="s">
        <v>33</v>
      </c>
      <c r="B729" t="s">
        <v>16</v>
      </c>
      <c r="C729" t="s">
        <v>60</v>
      </c>
      <c r="D729" t="s">
        <v>21</v>
      </c>
      <c r="E729" t="s">
        <v>18</v>
      </c>
      <c r="F729" t="s">
        <v>19</v>
      </c>
      <c r="G729">
        <v>6</v>
      </c>
      <c r="H729">
        <v>5</v>
      </c>
      <c r="I729">
        <v>0</v>
      </c>
      <c r="J729">
        <v>3</v>
      </c>
      <c r="K729">
        <f t="shared" si="22"/>
        <v>0</v>
      </c>
      <c r="L729">
        <f t="shared" si="23"/>
        <v>18</v>
      </c>
    </row>
    <row r="730" spans="1:12" x14ac:dyDescent="0.35">
      <c r="A730" t="s">
        <v>43</v>
      </c>
      <c r="B730" t="s">
        <v>24</v>
      </c>
      <c r="C730" t="s">
        <v>64</v>
      </c>
      <c r="D730" t="s">
        <v>40</v>
      </c>
      <c r="E730" t="s">
        <v>53</v>
      </c>
      <c r="F730" t="s">
        <v>15</v>
      </c>
      <c r="G730">
        <v>3</v>
      </c>
      <c r="H730">
        <v>3</v>
      </c>
      <c r="I730">
        <v>0</v>
      </c>
      <c r="J730">
        <v>3.6</v>
      </c>
      <c r="K730">
        <f t="shared" si="22"/>
        <v>0</v>
      </c>
      <c r="L730">
        <f t="shared" si="23"/>
        <v>10.8</v>
      </c>
    </row>
    <row r="731" spans="1:12" x14ac:dyDescent="0.35">
      <c r="A731" t="s">
        <v>23</v>
      </c>
      <c r="B731" t="s">
        <v>41</v>
      </c>
      <c r="C731" t="s">
        <v>42</v>
      </c>
      <c r="D731" t="s">
        <v>13</v>
      </c>
      <c r="E731" t="s">
        <v>27</v>
      </c>
      <c r="F731" t="s">
        <v>15</v>
      </c>
      <c r="G731">
        <v>7</v>
      </c>
      <c r="H731">
        <v>7</v>
      </c>
      <c r="I731">
        <v>0</v>
      </c>
      <c r="J731">
        <v>1.3</v>
      </c>
      <c r="K731">
        <f t="shared" si="22"/>
        <v>0</v>
      </c>
      <c r="L731">
        <f t="shared" si="23"/>
        <v>9.1</v>
      </c>
    </row>
    <row r="732" spans="1:12" x14ac:dyDescent="0.35">
      <c r="A732" t="s">
        <v>10</v>
      </c>
      <c r="B732" t="s">
        <v>28</v>
      </c>
      <c r="C732" t="s">
        <v>29</v>
      </c>
      <c r="D732" t="s">
        <v>22</v>
      </c>
      <c r="E732" t="s">
        <v>27</v>
      </c>
      <c r="F732" t="s">
        <v>15</v>
      </c>
      <c r="G732">
        <v>3</v>
      </c>
      <c r="H732">
        <v>2</v>
      </c>
      <c r="I732">
        <v>0</v>
      </c>
      <c r="J732">
        <v>3.4</v>
      </c>
      <c r="K732">
        <f t="shared" si="22"/>
        <v>0</v>
      </c>
      <c r="L732">
        <f t="shared" si="23"/>
        <v>10.199999999999999</v>
      </c>
    </row>
    <row r="733" spans="1:12" x14ac:dyDescent="0.35">
      <c r="A733" t="s">
        <v>45</v>
      </c>
      <c r="B733" t="s">
        <v>16</v>
      </c>
      <c r="C733" t="s">
        <v>17</v>
      </c>
      <c r="D733" t="s">
        <v>40</v>
      </c>
      <c r="E733" t="s">
        <v>22</v>
      </c>
      <c r="F733" t="s">
        <v>19</v>
      </c>
      <c r="G733">
        <v>6</v>
      </c>
      <c r="H733">
        <v>6</v>
      </c>
      <c r="I733">
        <v>0</v>
      </c>
      <c r="J733">
        <v>1.4</v>
      </c>
      <c r="K733">
        <f t="shared" si="22"/>
        <v>0</v>
      </c>
      <c r="L733">
        <f t="shared" si="23"/>
        <v>8.3999999999999986</v>
      </c>
    </row>
    <row r="734" spans="1:12" x14ac:dyDescent="0.35">
      <c r="A734" t="s">
        <v>50</v>
      </c>
      <c r="B734" t="s">
        <v>48</v>
      </c>
      <c r="C734" t="s">
        <v>49</v>
      </c>
      <c r="D734" t="s">
        <v>32</v>
      </c>
      <c r="E734" t="s">
        <v>53</v>
      </c>
      <c r="F734" t="s">
        <v>15</v>
      </c>
      <c r="G734">
        <v>4</v>
      </c>
      <c r="H734">
        <v>3</v>
      </c>
      <c r="I734">
        <v>0</v>
      </c>
      <c r="J734">
        <v>3.8</v>
      </c>
      <c r="K734">
        <f t="shared" si="22"/>
        <v>0</v>
      </c>
      <c r="L734">
        <f t="shared" si="23"/>
        <v>15.2</v>
      </c>
    </row>
    <row r="735" spans="1:12" x14ac:dyDescent="0.35">
      <c r="A735" t="s">
        <v>31</v>
      </c>
      <c r="B735" t="s">
        <v>56</v>
      </c>
      <c r="C735" t="s">
        <v>57</v>
      </c>
      <c r="D735" t="s">
        <v>21</v>
      </c>
      <c r="E735" t="s">
        <v>14</v>
      </c>
      <c r="F735" t="s">
        <v>15</v>
      </c>
      <c r="G735">
        <v>6</v>
      </c>
      <c r="H735">
        <v>6</v>
      </c>
      <c r="I735">
        <v>1</v>
      </c>
      <c r="J735">
        <v>4.2</v>
      </c>
      <c r="K735">
        <f t="shared" si="22"/>
        <v>166.66666666666666</v>
      </c>
      <c r="L735">
        <f t="shared" si="23"/>
        <v>25.200000000000003</v>
      </c>
    </row>
    <row r="736" spans="1:12" x14ac:dyDescent="0.35">
      <c r="A736" t="s">
        <v>20</v>
      </c>
      <c r="B736" t="s">
        <v>56</v>
      </c>
      <c r="C736" t="s">
        <v>57</v>
      </c>
      <c r="D736" t="s">
        <v>21</v>
      </c>
      <c r="E736" t="s">
        <v>30</v>
      </c>
      <c r="F736" t="s">
        <v>15</v>
      </c>
      <c r="G736">
        <v>6</v>
      </c>
      <c r="H736">
        <v>5</v>
      </c>
      <c r="I736">
        <v>1</v>
      </c>
      <c r="J736">
        <v>2.2000000000000002</v>
      </c>
      <c r="K736">
        <f t="shared" si="22"/>
        <v>166.66666666666666</v>
      </c>
      <c r="L736">
        <f t="shared" si="23"/>
        <v>13.200000000000001</v>
      </c>
    </row>
    <row r="737" spans="1:12" x14ac:dyDescent="0.35">
      <c r="A737" t="s">
        <v>43</v>
      </c>
      <c r="B737" t="s">
        <v>41</v>
      </c>
      <c r="C737" t="s">
        <v>42</v>
      </c>
      <c r="D737" t="s">
        <v>13</v>
      </c>
      <c r="E737" t="s">
        <v>14</v>
      </c>
      <c r="F737" t="s">
        <v>19</v>
      </c>
      <c r="G737">
        <v>4</v>
      </c>
      <c r="H737">
        <v>3</v>
      </c>
      <c r="I737">
        <v>0</v>
      </c>
      <c r="J737">
        <v>2.8</v>
      </c>
      <c r="K737">
        <f t="shared" si="22"/>
        <v>0</v>
      </c>
      <c r="L737">
        <f t="shared" si="23"/>
        <v>11.2</v>
      </c>
    </row>
    <row r="738" spans="1:12" x14ac:dyDescent="0.35">
      <c r="A738" t="s">
        <v>61</v>
      </c>
      <c r="B738" t="s">
        <v>56</v>
      </c>
      <c r="C738" t="s">
        <v>62</v>
      </c>
      <c r="D738" t="s">
        <v>40</v>
      </c>
      <c r="E738" t="s">
        <v>53</v>
      </c>
      <c r="F738" t="s">
        <v>19</v>
      </c>
      <c r="G738">
        <v>3</v>
      </c>
      <c r="H738">
        <v>2</v>
      </c>
      <c r="I738">
        <v>0</v>
      </c>
      <c r="J738">
        <v>1.5</v>
      </c>
      <c r="K738">
        <f t="shared" si="22"/>
        <v>0</v>
      </c>
      <c r="L738">
        <f t="shared" si="23"/>
        <v>4.5</v>
      </c>
    </row>
    <row r="739" spans="1:12" x14ac:dyDescent="0.35">
      <c r="A739" t="s">
        <v>61</v>
      </c>
      <c r="B739" t="s">
        <v>56</v>
      </c>
      <c r="C739" t="s">
        <v>57</v>
      </c>
      <c r="D739" t="s">
        <v>21</v>
      </c>
      <c r="E739" t="s">
        <v>14</v>
      </c>
      <c r="F739" t="s">
        <v>19</v>
      </c>
      <c r="G739">
        <v>5</v>
      </c>
      <c r="H739">
        <v>5</v>
      </c>
      <c r="I739">
        <v>1</v>
      </c>
      <c r="J739">
        <v>2.8</v>
      </c>
      <c r="K739">
        <f t="shared" si="22"/>
        <v>200</v>
      </c>
      <c r="L739">
        <f t="shared" si="23"/>
        <v>14</v>
      </c>
    </row>
    <row r="740" spans="1:12" x14ac:dyDescent="0.35">
      <c r="A740" t="s">
        <v>23</v>
      </c>
      <c r="B740" t="s">
        <v>34</v>
      </c>
      <c r="C740" t="s">
        <v>35</v>
      </c>
      <c r="D740" t="s">
        <v>26</v>
      </c>
      <c r="E740" t="s">
        <v>14</v>
      </c>
      <c r="F740" t="s">
        <v>15</v>
      </c>
      <c r="G740">
        <v>4</v>
      </c>
      <c r="H740">
        <v>2</v>
      </c>
      <c r="I740">
        <v>0</v>
      </c>
      <c r="J740">
        <v>1.4</v>
      </c>
      <c r="K740">
        <f t="shared" si="22"/>
        <v>0</v>
      </c>
      <c r="L740">
        <f t="shared" si="23"/>
        <v>5.6</v>
      </c>
    </row>
    <row r="741" spans="1:12" x14ac:dyDescent="0.35">
      <c r="A741" t="s">
        <v>23</v>
      </c>
      <c r="B741" t="s">
        <v>37</v>
      </c>
      <c r="C741" t="s">
        <v>39</v>
      </c>
      <c r="D741" t="s">
        <v>32</v>
      </c>
      <c r="E741" t="s">
        <v>22</v>
      </c>
      <c r="F741" t="s">
        <v>15</v>
      </c>
      <c r="G741">
        <v>3</v>
      </c>
      <c r="H741">
        <v>3</v>
      </c>
      <c r="I741">
        <v>0</v>
      </c>
      <c r="J741">
        <v>2.2999999999999998</v>
      </c>
      <c r="K741">
        <f t="shared" si="22"/>
        <v>0</v>
      </c>
      <c r="L741">
        <f t="shared" si="23"/>
        <v>6.8999999999999995</v>
      </c>
    </row>
    <row r="742" spans="1:12" x14ac:dyDescent="0.35">
      <c r="A742" t="s">
        <v>33</v>
      </c>
      <c r="B742" t="s">
        <v>48</v>
      </c>
      <c r="C742" t="s">
        <v>63</v>
      </c>
      <c r="D742" t="s">
        <v>13</v>
      </c>
      <c r="E742" t="s">
        <v>30</v>
      </c>
      <c r="F742" t="s">
        <v>15</v>
      </c>
      <c r="G742">
        <v>5</v>
      </c>
      <c r="H742">
        <v>5</v>
      </c>
      <c r="I742">
        <v>1</v>
      </c>
      <c r="J742">
        <v>3.4</v>
      </c>
      <c r="K742">
        <f t="shared" si="22"/>
        <v>200</v>
      </c>
      <c r="L742">
        <f t="shared" si="23"/>
        <v>17</v>
      </c>
    </row>
    <row r="743" spans="1:12" x14ac:dyDescent="0.35">
      <c r="A743" t="s">
        <v>55</v>
      </c>
      <c r="B743" t="s">
        <v>24</v>
      </c>
      <c r="C743" t="s">
        <v>64</v>
      </c>
      <c r="D743" t="s">
        <v>22</v>
      </c>
      <c r="E743" t="s">
        <v>27</v>
      </c>
      <c r="F743" t="s">
        <v>19</v>
      </c>
      <c r="G743">
        <v>4</v>
      </c>
      <c r="H743">
        <v>4</v>
      </c>
      <c r="I743">
        <v>0</v>
      </c>
      <c r="J743">
        <v>2.7</v>
      </c>
      <c r="K743">
        <f t="shared" si="22"/>
        <v>0</v>
      </c>
      <c r="L743">
        <f t="shared" si="23"/>
        <v>10.8</v>
      </c>
    </row>
    <row r="744" spans="1:12" x14ac:dyDescent="0.35">
      <c r="A744" t="s">
        <v>43</v>
      </c>
      <c r="B744" t="s">
        <v>37</v>
      </c>
      <c r="C744" t="s">
        <v>38</v>
      </c>
      <c r="D744" t="s">
        <v>21</v>
      </c>
      <c r="E744" t="s">
        <v>14</v>
      </c>
      <c r="F744" t="s">
        <v>19</v>
      </c>
      <c r="G744">
        <v>4</v>
      </c>
      <c r="H744">
        <v>4</v>
      </c>
      <c r="I744">
        <v>0</v>
      </c>
      <c r="J744">
        <v>4.0999999999999996</v>
      </c>
      <c r="K744">
        <f t="shared" si="22"/>
        <v>0</v>
      </c>
      <c r="L744">
        <f t="shared" si="23"/>
        <v>16.399999999999999</v>
      </c>
    </row>
    <row r="745" spans="1:12" x14ac:dyDescent="0.35">
      <c r="A745" t="s">
        <v>10</v>
      </c>
      <c r="B745" t="s">
        <v>37</v>
      </c>
      <c r="C745" t="s">
        <v>39</v>
      </c>
      <c r="D745" t="s">
        <v>40</v>
      </c>
      <c r="E745" t="s">
        <v>30</v>
      </c>
      <c r="F745" t="s">
        <v>19</v>
      </c>
      <c r="G745">
        <v>9</v>
      </c>
      <c r="H745">
        <v>9</v>
      </c>
      <c r="I745">
        <v>2</v>
      </c>
      <c r="J745">
        <v>2.1</v>
      </c>
      <c r="K745">
        <f t="shared" si="22"/>
        <v>222.2222222222222</v>
      </c>
      <c r="L745">
        <f t="shared" si="23"/>
        <v>18.900000000000002</v>
      </c>
    </row>
    <row r="746" spans="1:12" x14ac:dyDescent="0.35">
      <c r="A746" t="s">
        <v>55</v>
      </c>
      <c r="B746" t="s">
        <v>34</v>
      </c>
      <c r="C746" t="s">
        <v>35</v>
      </c>
      <c r="D746" t="s">
        <v>26</v>
      </c>
      <c r="E746" t="s">
        <v>14</v>
      </c>
      <c r="F746" t="s">
        <v>19</v>
      </c>
      <c r="G746">
        <v>3</v>
      </c>
      <c r="H746">
        <v>3</v>
      </c>
      <c r="I746">
        <v>0</v>
      </c>
      <c r="J746">
        <v>0.6</v>
      </c>
      <c r="K746">
        <f t="shared" si="22"/>
        <v>0</v>
      </c>
      <c r="L746">
        <f t="shared" si="23"/>
        <v>1.7999999999999998</v>
      </c>
    </row>
    <row r="747" spans="1:12" x14ac:dyDescent="0.35">
      <c r="A747" t="s">
        <v>23</v>
      </c>
      <c r="B747" t="s">
        <v>48</v>
      </c>
      <c r="C747" t="s">
        <v>49</v>
      </c>
      <c r="D747" t="s">
        <v>26</v>
      </c>
      <c r="E747" t="s">
        <v>18</v>
      </c>
      <c r="F747" t="s">
        <v>15</v>
      </c>
      <c r="G747">
        <v>6</v>
      </c>
      <c r="H747">
        <v>6</v>
      </c>
      <c r="I747">
        <v>1</v>
      </c>
      <c r="J747">
        <v>1.7</v>
      </c>
      <c r="K747">
        <f t="shared" si="22"/>
        <v>166.66666666666666</v>
      </c>
      <c r="L747">
        <f t="shared" si="23"/>
        <v>10.199999999999999</v>
      </c>
    </row>
    <row r="748" spans="1:12" x14ac:dyDescent="0.35">
      <c r="A748" t="s">
        <v>43</v>
      </c>
      <c r="B748" t="s">
        <v>24</v>
      </c>
      <c r="C748" t="s">
        <v>25</v>
      </c>
      <c r="D748" t="s">
        <v>22</v>
      </c>
      <c r="E748" t="s">
        <v>30</v>
      </c>
      <c r="F748" t="s">
        <v>15</v>
      </c>
      <c r="G748">
        <v>6</v>
      </c>
      <c r="H748">
        <v>6</v>
      </c>
      <c r="I748">
        <v>2</v>
      </c>
      <c r="J748">
        <v>2.5</v>
      </c>
      <c r="K748">
        <f t="shared" si="22"/>
        <v>333.33333333333331</v>
      </c>
      <c r="L748">
        <f t="shared" si="23"/>
        <v>15</v>
      </c>
    </row>
    <row r="749" spans="1:12" x14ac:dyDescent="0.35">
      <c r="A749" t="s">
        <v>36</v>
      </c>
      <c r="B749" t="s">
        <v>28</v>
      </c>
      <c r="C749" t="s">
        <v>29</v>
      </c>
      <c r="D749" t="s">
        <v>21</v>
      </c>
      <c r="E749" t="s">
        <v>30</v>
      </c>
      <c r="F749" t="s">
        <v>15</v>
      </c>
      <c r="G749">
        <v>4</v>
      </c>
      <c r="H749">
        <v>4</v>
      </c>
      <c r="I749">
        <v>1</v>
      </c>
      <c r="J749">
        <v>3.5</v>
      </c>
      <c r="K749">
        <f t="shared" si="22"/>
        <v>250</v>
      </c>
      <c r="L749">
        <f t="shared" si="23"/>
        <v>14</v>
      </c>
    </row>
    <row r="750" spans="1:12" x14ac:dyDescent="0.35">
      <c r="A750" t="s">
        <v>23</v>
      </c>
      <c r="B750" t="s">
        <v>11</v>
      </c>
      <c r="C750" t="s">
        <v>52</v>
      </c>
      <c r="D750" t="s">
        <v>32</v>
      </c>
      <c r="E750" t="s">
        <v>18</v>
      </c>
      <c r="F750" t="s">
        <v>15</v>
      </c>
      <c r="G750">
        <v>4</v>
      </c>
      <c r="H750">
        <v>2</v>
      </c>
      <c r="I750">
        <v>1</v>
      </c>
      <c r="J750">
        <v>2.6</v>
      </c>
      <c r="K750">
        <f t="shared" si="22"/>
        <v>250</v>
      </c>
      <c r="L750">
        <f t="shared" si="23"/>
        <v>10.4</v>
      </c>
    </row>
    <row r="751" spans="1:12" x14ac:dyDescent="0.35">
      <c r="A751" t="s">
        <v>10</v>
      </c>
      <c r="B751" t="s">
        <v>46</v>
      </c>
      <c r="C751" t="s">
        <v>47</v>
      </c>
      <c r="D751" t="s">
        <v>26</v>
      </c>
      <c r="E751" t="s">
        <v>14</v>
      </c>
      <c r="F751" t="s">
        <v>15</v>
      </c>
      <c r="G751">
        <v>3</v>
      </c>
      <c r="H751">
        <v>2</v>
      </c>
      <c r="I751">
        <v>1</v>
      </c>
      <c r="J751">
        <v>1.7</v>
      </c>
      <c r="K751">
        <f t="shared" si="22"/>
        <v>333.33333333333331</v>
      </c>
      <c r="L751">
        <f t="shared" si="23"/>
        <v>5.0999999999999996</v>
      </c>
    </row>
    <row r="752" spans="1:12" x14ac:dyDescent="0.35">
      <c r="A752" t="s">
        <v>55</v>
      </c>
      <c r="B752" t="s">
        <v>48</v>
      </c>
      <c r="C752" t="s">
        <v>63</v>
      </c>
      <c r="D752" t="s">
        <v>13</v>
      </c>
      <c r="E752" t="s">
        <v>22</v>
      </c>
      <c r="F752" t="s">
        <v>15</v>
      </c>
      <c r="G752">
        <v>2</v>
      </c>
      <c r="H752">
        <v>2</v>
      </c>
      <c r="I752">
        <v>0</v>
      </c>
      <c r="J752">
        <v>3.2</v>
      </c>
      <c r="K752">
        <f t="shared" si="22"/>
        <v>0</v>
      </c>
      <c r="L752">
        <f t="shared" si="23"/>
        <v>6.4</v>
      </c>
    </row>
    <row r="753" spans="1:12" x14ac:dyDescent="0.35">
      <c r="A753" t="s">
        <v>50</v>
      </c>
      <c r="B753" t="s">
        <v>41</v>
      </c>
      <c r="C753" t="s">
        <v>44</v>
      </c>
      <c r="D753" t="s">
        <v>26</v>
      </c>
      <c r="E753" t="s">
        <v>14</v>
      </c>
      <c r="F753" t="s">
        <v>15</v>
      </c>
      <c r="G753">
        <v>3</v>
      </c>
      <c r="H753">
        <v>3</v>
      </c>
      <c r="I753">
        <v>0</v>
      </c>
      <c r="J753">
        <v>3.7</v>
      </c>
      <c r="K753">
        <f t="shared" si="22"/>
        <v>0</v>
      </c>
      <c r="L753">
        <f t="shared" si="23"/>
        <v>11.100000000000001</v>
      </c>
    </row>
    <row r="754" spans="1:12" x14ac:dyDescent="0.35">
      <c r="A754" t="s">
        <v>61</v>
      </c>
      <c r="B754" t="s">
        <v>46</v>
      </c>
      <c r="C754" t="s">
        <v>47</v>
      </c>
      <c r="D754" t="s">
        <v>26</v>
      </c>
      <c r="E754" t="s">
        <v>22</v>
      </c>
      <c r="F754" t="s">
        <v>15</v>
      </c>
      <c r="G754">
        <v>5</v>
      </c>
      <c r="H754">
        <v>4</v>
      </c>
      <c r="I754">
        <v>0</v>
      </c>
      <c r="J754">
        <v>2.8</v>
      </c>
      <c r="K754">
        <f t="shared" si="22"/>
        <v>0</v>
      </c>
      <c r="L754">
        <f t="shared" si="23"/>
        <v>14</v>
      </c>
    </row>
    <row r="755" spans="1:12" x14ac:dyDescent="0.35">
      <c r="A755" t="s">
        <v>10</v>
      </c>
      <c r="B755" t="s">
        <v>28</v>
      </c>
      <c r="C755" t="s">
        <v>58</v>
      </c>
      <c r="D755" t="s">
        <v>40</v>
      </c>
      <c r="E755" t="s">
        <v>53</v>
      </c>
      <c r="F755" t="s">
        <v>15</v>
      </c>
      <c r="G755">
        <v>4</v>
      </c>
      <c r="H755">
        <v>4</v>
      </c>
      <c r="I755">
        <v>0</v>
      </c>
      <c r="J755">
        <v>4.0999999999999996</v>
      </c>
      <c r="K755">
        <f t="shared" si="22"/>
        <v>0</v>
      </c>
      <c r="L755">
        <f t="shared" si="23"/>
        <v>16.399999999999999</v>
      </c>
    </row>
    <row r="756" spans="1:12" x14ac:dyDescent="0.35">
      <c r="A756" t="s">
        <v>59</v>
      </c>
      <c r="B756" t="s">
        <v>16</v>
      </c>
      <c r="C756" t="s">
        <v>17</v>
      </c>
      <c r="D756" t="s">
        <v>13</v>
      </c>
      <c r="E756" t="s">
        <v>27</v>
      </c>
      <c r="F756" t="s">
        <v>15</v>
      </c>
      <c r="G756">
        <v>5</v>
      </c>
      <c r="H756">
        <v>5</v>
      </c>
      <c r="I756">
        <v>0</v>
      </c>
      <c r="J756">
        <v>2.8</v>
      </c>
      <c r="K756">
        <f t="shared" si="22"/>
        <v>0</v>
      </c>
      <c r="L756">
        <f t="shared" si="23"/>
        <v>14</v>
      </c>
    </row>
    <row r="757" spans="1:12" x14ac:dyDescent="0.35">
      <c r="A757" t="s">
        <v>33</v>
      </c>
      <c r="B757" t="s">
        <v>41</v>
      </c>
      <c r="C757" t="s">
        <v>42</v>
      </c>
      <c r="D757" t="s">
        <v>32</v>
      </c>
      <c r="E757" t="s">
        <v>22</v>
      </c>
      <c r="F757" t="s">
        <v>15</v>
      </c>
      <c r="G757">
        <v>2</v>
      </c>
      <c r="H757">
        <v>2</v>
      </c>
      <c r="I757">
        <v>0</v>
      </c>
      <c r="J757">
        <v>0.6</v>
      </c>
      <c r="K757">
        <f t="shared" si="22"/>
        <v>0</v>
      </c>
      <c r="L757">
        <f t="shared" si="23"/>
        <v>1.2</v>
      </c>
    </row>
    <row r="758" spans="1:12" x14ac:dyDescent="0.35">
      <c r="A758" t="s">
        <v>23</v>
      </c>
      <c r="B758" t="s">
        <v>24</v>
      </c>
      <c r="C758" t="s">
        <v>25</v>
      </c>
      <c r="D758" t="s">
        <v>40</v>
      </c>
      <c r="E758" t="s">
        <v>53</v>
      </c>
      <c r="F758" t="s">
        <v>15</v>
      </c>
      <c r="G758">
        <v>2</v>
      </c>
      <c r="H758">
        <v>2</v>
      </c>
      <c r="I758">
        <v>0</v>
      </c>
      <c r="J758">
        <v>3.4</v>
      </c>
      <c r="K758">
        <f t="shared" si="22"/>
        <v>0</v>
      </c>
      <c r="L758">
        <f t="shared" si="23"/>
        <v>6.8</v>
      </c>
    </row>
    <row r="759" spans="1:12" x14ac:dyDescent="0.35">
      <c r="A759" t="s">
        <v>43</v>
      </c>
      <c r="B759" t="s">
        <v>28</v>
      </c>
      <c r="C759" t="s">
        <v>58</v>
      </c>
      <c r="D759" t="s">
        <v>40</v>
      </c>
      <c r="E759" t="s">
        <v>27</v>
      </c>
      <c r="F759" t="s">
        <v>19</v>
      </c>
      <c r="G759">
        <v>5</v>
      </c>
      <c r="H759">
        <v>5</v>
      </c>
      <c r="I759">
        <v>0</v>
      </c>
      <c r="J759">
        <v>3.4</v>
      </c>
      <c r="K759">
        <f t="shared" si="22"/>
        <v>0</v>
      </c>
      <c r="L759">
        <f t="shared" si="23"/>
        <v>17</v>
      </c>
    </row>
    <row r="760" spans="1:12" x14ac:dyDescent="0.35">
      <c r="A760" t="s">
        <v>43</v>
      </c>
      <c r="B760" t="s">
        <v>11</v>
      </c>
      <c r="C760" t="s">
        <v>52</v>
      </c>
      <c r="D760" t="s">
        <v>13</v>
      </c>
      <c r="E760" t="s">
        <v>14</v>
      </c>
      <c r="F760" t="s">
        <v>15</v>
      </c>
      <c r="G760">
        <v>5</v>
      </c>
      <c r="H760">
        <v>5</v>
      </c>
      <c r="I760">
        <v>0</v>
      </c>
      <c r="J760">
        <v>2.9</v>
      </c>
      <c r="K760">
        <f t="shared" si="22"/>
        <v>0</v>
      </c>
      <c r="L760">
        <f t="shared" si="23"/>
        <v>14.5</v>
      </c>
    </row>
    <row r="761" spans="1:12" x14ac:dyDescent="0.35">
      <c r="A761" t="s">
        <v>45</v>
      </c>
      <c r="B761" t="s">
        <v>16</v>
      </c>
      <c r="C761" t="s">
        <v>17</v>
      </c>
      <c r="D761" t="s">
        <v>22</v>
      </c>
      <c r="E761" t="s">
        <v>53</v>
      </c>
      <c r="F761" t="s">
        <v>15</v>
      </c>
      <c r="G761">
        <v>5</v>
      </c>
      <c r="H761">
        <v>5</v>
      </c>
      <c r="I761">
        <v>1</v>
      </c>
      <c r="J761">
        <v>2.5</v>
      </c>
      <c r="K761">
        <f t="shared" si="22"/>
        <v>200</v>
      </c>
      <c r="L761">
        <f t="shared" si="23"/>
        <v>12.5</v>
      </c>
    </row>
    <row r="762" spans="1:12" x14ac:dyDescent="0.35">
      <c r="A762" t="s">
        <v>36</v>
      </c>
      <c r="B762" t="s">
        <v>11</v>
      </c>
      <c r="C762" t="s">
        <v>52</v>
      </c>
      <c r="D762" t="s">
        <v>26</v>
      </c>
      <c r="E762" t="s">
        <v>30</v>
      </c>
      <c r="F762" t="s">
        <v>15</v>
      </c>
      <c r="G762">
        <v>8</v>
      </c>
      <c r="H762">
        <v>7</v>
      </c>
      <c r="I762">
        <v>1</v>
      </c>
      <c r="J762">
        <v>2.6</v>
      </c>
      <c r="K762">
        <f t="shared" si="22"/>
        <v>125</v>
      </c>
      <c r="L762">
        <f t="shared" si="23"/>
        <v>20.8</v>
      </c>
    </row>
    <row r="763" spans="1:12" x14ac:dyDescent="0.35">
      <c r="A763" t="s">
        <v>36</v>
      </c>
      <c r="B763" t="s">
        <v>16</v>
      </c>
      <c r="C763" t="s">
        <v>17</v>
      </c>
      <c r="D763" t="s">
        <v>22</v>
      </c>
      <c r="E763" t="s">
        <v>53</v>
      </c>
      <c r="F763" t="s">
        <v>19</v>
      </c>
      <c r="G763">
        <v>3</v>
      </c>
      <c r="H763">
        <v>3</v>
      </c>
      <c r="I763">
        <v>0</v>
      </c>
      <c r="J763">
        <v>2.5</v>
      </c>
      <c r="K763">
        <f t="shared" si="22"/>
        <v>0</v>
      </c>
      <c r="L763">
        <f t="shared" si="23"/>
        <v>7.5</v>
      </c>
    </row>
    <row r="764" spans="1:12" x14ac:dyDescent="0.35">
      <c r="A764" t="s">
        <v>33</v>
      </c>
      <c r="B764" t="s">
        <v>48</v>
      </c>
      <c r="C764" t="s">
        <v>63</v>
      </c>
      <c r="D764" t="s">
        <v>21</v>
      </c>
      <c r="E764" t="s">
        <v>27</v>
      </c>
      <c r="F764" t="s">
        <v>19</v>
      </c>
      <c r="G764">
        <v>10</v>
      </c>
      <c r="H764">
        <v>10</v>
      </c>
      <c r="I764">
        <v>1</v>
      </c>
      <c r="J764">
        <v>4.4000000000000004</v>
      </c>
      <c r="K764">
        <f t="shared" si="22"/>
        <v>100</v>
      </c>
      <c r="L764">
        <f t="shared" si="23"/>
        <v>44</v>
      </c>
    </row>
    <row r="765" spans="1:12" x14ac:dyDescent="0.35">
      <c r="A765" t="s">
        <v>61</v>
      </c>
      <c r="B765" t="s">
        <v>41</v>
      </c>
      <c r="C765" t="s">
        <v>42</v>
      </c>
      <c r="D765" t="s">
        <v>13</v>
      </c>
      <c r="E765" t="s">
        <v>30</v>
      </c>
      <c r="F765" t="s">
        <v>15</v>
      </c>
      <c r="G765">
        <v>3</v>
      </c>
      <c r="H765">
        <v>3</v>
      </c>
      <c r="I765">
        <v>0</v>
      </c>
      <c r="J765">
        <v>1.8</v>
      </c>
      <c r="K765">
        <f t="shared" si="22"/>
        <v>0</v>
      </c>
      <c r="L765">
        <f t="shared" si="23"/>
        <v>5.4</v>
      </c>
    </row>
    <row r="766" spans="1:12" x14ac:dyDescent="0.35">
      <c r="A766" t="s">
        <v>43</v>
      </c>
      <c r="B766" t="s">
        <v>48</v>
      </c>
      <c r="C766" t="s">
        <v>63</v>
      </c>
      <c r="D766" t="s">
        <v>22</v>
      </c>
      <c r="E766" t="s">
        <v>53</v>
      </c>
      <c r="F766" t="s">
        <v>15</v>
      </c>
      <c r="G766">
        <v>5</v>
      </c>
      <c r="H766">
        <v>5</v>
      </c>
      <c r="I766">
        <v>1</v>
      </c>
      <c r="J766">
        <v>3.3</v>
      </c>
      <c r="K766">
        <f t="shared" si="22"/>
        <v>200</v>
      </c>
      <c r="L766">
        <f t="shared" si="23"/>
        <v>16.5</v>
      </c>
    </row>
    <row r="767" spans="1:12" x14ac:dyDescent="0.35">
      <c r="A767" t="s">
        <v>31</v>
      </c>
      <c r="B767" t="s">
        <v>46</v>
      </c>
      <c r="C767" t="s">
        <v>54</v>
      </c>
      <c r="D767" t="s">
        <v>22</v>
      </c>
      <c r="E767" t="s">
        <v>14</v>
      </c>
      <c r="F767" t="s">
        <v>15</v>
      </c>
      <c r="G767">
        <v>4</v>
      </c>
      <c r="H767">
        <v>3</v>
      </c>
      <c r="I767">
        <v>0</v>
      </c>
      <c r="J767">
        <v>3.3</v>
      </c>
      <c r="K767">
        <f t="shared" si="22"/>
        <v>0</v>
      </c>
      <c r="L767">
        <f t="shared" si="23"/>
        <v>13.2</v>
      </c>
    </row>
    <row r="768" spans="1:12" x14ac:dyDescent="0.35">
      <c r="A768" t="s">
        <v>10</v>
      </c>
      <c r="B768" t="s">
        <v>28</v>
      </c>
      <c r="C768" t="s">
        <v>58</v>
      </c>
      <c r="D768" t="s">
        <v>13</v>
      </c>
      <c r="E768" t="s">
        <v>30</v>
      </c>
      <c r="F768" t="s">
        <v>19</v>
      </c>
      <c r="G768">
        <v>5</v>
      </c>
      <c r="H768">
        <v>5</v>
      </c>
      <c r="I768">
        <v>0</v>
      </c>
      <c r="J768">
        <v>3.5</v>
      </c>
      <c r="K768">
        <f t="shared" si="22"/>
        <v>0</v>
      </c>
      <c r="L768">
        <f t="shared" si="23"/>
        <v>17.5</v>
      </c>
    </row>
    <row r="769" spans="1:12" x14ac:dyDescent="0.35">
      <c r="A769" t="s">
        <v>31</v>
      </c>
      <c r="B769" t="s">
        <v>41</v>
      </c>
      <c r="C769" t="s">
        <v>42</v>
      </c>
      <c r="D769" t="s">
        <v>13</v>
      </c>
      <c r="E769" t="s">
        <v>30</v>
      </c>
      <c r="F769" t="s">
        <v>15</v>
      </c>
      <c r="G769">
        <v>3</v>
      </c>
      <c r="H769">
        <v>3</v>
      </c>
      <c r="I769">
        <v>0</v>
      </c>
      <c r="J769">
        <v>3.6</v>
      </c>
      <c r="K769">
        <f t="shared" si="22"/>
        <v>0</v>
      </c>
      <c r="L769">
        <f t="shared" si="23"/>
        <v>10.8</v>
      </c>
    </row>
    <row r="770" spans="1:12" x14ac:dyDescent="0.35">
      <c r="A770" t="s">
        <v>45</v>
      </c>
      <c r="B770" t="s">
        <v>46</v>
      </c>
      <c r="C770" t="s">
        <v>54</v>
      </c>
      <c r="D770" t="s">
        <v>13</v>
      </c>
      <c r="E770" t="s">
        <v>18</v>
      </c>
      <c r="F770" t="s">
        <v>15</v>
      </c>
      <c r="G770">
        <v>4</v>
      </c>
      <c r="H770">
        <v>3</v>
      </c>
      <c r="I770">
        <v>0</v>
      </c>
      <c r="J770">
        <v>2.8</v>
      </c>
      <c r="K770">
        <f t="shared" si="22"/>
        <v>0</v>
      </c>
      <c r="L770">
        <f t="shared" si="23"/>
        <v>11.2</v>
      </c>
    </row>
    <row r="771" spans="1:12" x14ac:dyDescent="0.35">
      <c r="A771" t="s">
        <v>31</v>
      </c>
      <c r="B771" t="s">
        <v>24</v>
      </c>
      <c r="C771" t="s">
        <v>25</v>
      </c>
      <c r="D771" t="s">
        <v>40</v>
      </c>
      <c r="E771" t="s">
        <v>27</v>
      </c>
      <c r="F771" t="s">
        <v>15</v>
      </c>
      <c r="G771">
        <v>7</v>
      </c>
      <c r="H771">
        <v>4</v>
      </c>
      <c r="I771">
        <v>0</v>
      </c>
      <c r="J771">
        <v>2.4</v>
      </c>
      <c r="K771">
        <f t="shared" ref="K771:K834" si="24">IF(I771=0,0,IF(G771=0,0,(I771/G771)*1000))</f>
        <v>0</v>
      </c>
      <c r="L771">
        <f t="shared" ref="L771:L834" si="25">G771*J771</f>
        <v>16.8</v>
      </c>
    </row>
    <row r="772" spans="1:12" x14ac:dyDescent="0.35">
      <c r="A772" t="s">
        <v>36</v>
      </c>
      <c r="B772" t="s">
        <v>46</v>
      </c>
      <c r="C772" t="s">
        <v>47</v>
      </c>
      <c r="D772" t="s">
        <v>22</v>
      </c>
      <c r="E772" t="s">
        <v>22</v>
      </c>
      <c r="F772" t="s">
        <v>15</v>
      </c>
      <c r="G772">
        <v>5</v>
      </c>
      <c r="H772">
        <v>4</v>
      </c>
      <c r="I772">
        <v>0</v>
      </c>
      <c r="J772">
        <v>4.7</v>
      </c>
      <c r="K772">
        <f t="shared" si="24"/>
        <v>0</v>
      </c>
      <c r="L772">
        <f t="shared" si="25"/>
        <v>23.5</v>
      </c>
    </row>
    <row r="773" spans="1:12" x14ac:dyDescent="0.35">
      <c r="A773" t="s">
        <v>31</v>
      </c>
      <c r="B773" t="s">
        <v>16</v>
      </c>
      <c r="C773" t="s">
        <v>60</v>
      </c>
      <c r="D773" t="s">
        <v>13</v>
      </c>
      <c r="E773" t="s">
        <v>30</v>
      </c>
      <c r="F773" t="s">
        <v>15</v>
      </c>
      <c r="G773">
        <v>7</v>
      </c>
      <c r="H773">
        <v>7</v>
      </c>
      <c r="I773">
        <v>0</v>
      </c>
      <c r="J773">
        <v>0.7</v>
      </c>
      <c r="K773">
        <f t="shared" si="24"/>
        <v>0</v>
      </c>
      <c r="L773">
        <f t="shared" si="25"/>
        <v>4.8999999999999995</v>
      </c>
    </row>
    <row r="774" spans="1:12" x14ac:dyDescent="0.35">
      <c r="A774" t="s">
        <v>59</v>
      </c>
      <c r="B774" t="s">
        <v>28</v>
      </c>
      <c r="C774" t="s">
        <v>58</v>
      </c>
      <c r="D774" t="s">
        <v>21</v>
      </c>
      <c r="E774" t="s">
        <v>27</v>
      </c>
      <c r="F774" t="s">
        <v>15</v>
      </c>
      <c r="G774">
        <v>6</v>
      </c>
      <c r="H774">
        <v>5</v>
      </c>
      <c r="I774">
        <v>0</v>
      </c>
      <c r="J774">
        <v>3</v>
      </c>
      <c r="K774">
        <f t="shared" si="24"/>
        <v>0</v>
      </c>
      <c r="L774">
        <f t="shared" si="25"/>
        <v>18</v>
      </c>
    </row>
    <row r="775" spans="1:12" x14ac:dyDescent="0.35">
      <c r="A775" t="s">
        <v>36</v>
      </c>
      <c r="B775" t="s">
        <v>24</v>
      </c>
      <c r="C775" t="s">
        <v>25</v>
      </c>
      <c r="D775" t="s">
        <v>40</v>
      </c>
      <c r="E775" t="s">
        <v>30</v>
      </c>
      <c r="F775" t="s">
        <v>15</v>
      </c>
      <c r="G775">
        <v>4</v>
      </c>
      <c r="H775">
        <v>4</v>
      </c>
      <c r="I775">
        <v>0</v>
      </c>
      <c r="J775">
        <v>3.7</v>
      </c>
      <c r="K775">
        <f t="shared" si="24"/>
        <v>0</v>
      </c>
      <c r="L775">
        <f t="shared" si="25"/>
        <v>14.8</v>
      </c>
    </row>
    <row r="776" spans="1:12" x14ac:dyDescent="0.35">
      <c r="A776" t="s">
        <v>50</v>
      </c>
      <c r="B776" t="s">
        <v>37</v>
      </c>
      <c r="C776" t="s">
        <v>39</v>
      </c>
      <c r="D776" t="s">
        <v>21</v>
      </c>
      <c r="E776" t="s">
        <v>27</v>
      </c>
      <c r="F776" t="s">
        <v>15</v>
      </c>
      <c r="G776">
        <v>4</v>
      </c>
      <c r="H776">
        <v>4</v>
      </c>
      <c r="I776">
        <v>0</v>
      </c>
      <c r="J776">
        <v>4.9000000000000004</v>
      </c>
      <c r="K776">
        <f t="shared" si="24"/>
        <v>0</v>
      </c>
      <c r="L776">
        <f t="shared" si="25"/>
        <v>19.600000000000001</v>
      </c>
    </row>
    <row r="777" spans="1:12" x14ac:dyDescent="0.35">
      <c r="A777" t="s">
        <v>36</v>
      </c>
      <c r="B777" t="s">
        <v>16</v>
      </c>
      <c r="C777" t="s">
        <v>17</v>
      </c>
      <c r="D777" t="s">
        <v>13</v>
      </c>
      <c r="E777" t="s">
        <v>53</v>
      </c>
      <c r="F777" t="s">
        <v>15</v>
      </c>
      <c r="G777">
        <v>7</v>
      </c>
      <c r="H777">
        <v>6</v>
      </c>
      <c r="I777">
        <v>0</v>
      </c>
      <c r="J777">
        <v>4</v>
      </c>
      <c r="K777">
        <f t="shared" si="24"/>
        <v>0</v>
      </c>
      <c r="L777">
        <f t="shared" si="25"/>
        <v>28</v>
      </c>
    </row>
    <row r="778" spans="1:12" x14ac:dyDescent="0.35">
      <c r="A778" t="s">
        <v>43</v>
      </c>
      <c r="B778" t="s">
        <v>37</v>
      </c>
      <c r="C778" t="s">
        <v>39</v>
      </c>
      <c r="D778" t="s">
        <v>26</v>
      </c>
      <c r="E778" t="s">
        <v>27</v>
      </c>
      <c r="F778" t="s">
        <v>19</v>
      </c>
      <c r="G778">
        <v>2</v>
      </c>
      <c r="H778">
        <v>1</v>
      </c>
      <c r="I778">
        <v>0</v>
      </c>
      <c r="J778">
        <v>2.7</v>
      </c>
      <c r="K778">
        <f t="shared" si="24"/>
        <v>0</v>
      </c>
      <c r="L778">
        <f t="shared" si="25"/>
        <v>5.4</v>
      </c>
    </row>
    <row r="779" spans="1:12" x14ac:dyDescent="0.35">
      <c r="A779" t="s">
        <v>61</v>
      </c>
      <c r="B779" t="s">
        <v>24</v>
      </c>
      <c r="C779" t="s">
        <v>25</v>
      </c>
      <c r="D779" t="s">
        <v>13</v>
      </c>
      <c r="E779" t="s">
        <v>30</v>
      </c>
      <c r="F779" t="s">
        <v>15</v>
      </c>
      <c r="G779">
        <v>3</v>
      </c>
      <c r="H779">
        <v>2</v>
      </c>
      <c r="I779">
        <v>0</v>
      </c>
      <c r="J779">
        <v>2.1</v>
      </c>
      <c r="K779">
        <f t="shared" si="24"/>
        <v>0</v>
      </c>
      <c r="L779">
        <f t="shared" si="25"/>
        <v>6.3000000000000007</v>
      </c>
    </row>
    <row r="780" spans="1:12" x14ac:dyDescent="0.35">
      <c r="A780" t="s">
        <v>31</v>
      </c>
      <c r="B780" t="s">
        <v>37</v>
      </c>
      <c r="C780" t="s">
        <v>39</v>
      </c>
      <c r="D780" t="s">
        <v>40</v>
      </c>
      <c r="E780" t="s">
        <v>18</v>
      </c>
      <c r="F780" t="s">
        <v>15</v>
      </c>
      <c r="G780">
        <v>4</v>
      </c>
      <c r="H780">
        <v>4</v>
      </c>
      <c r="I780">
        <v>0</v>
      </c>
      <c r="J780">
        <v>2.8</v>
      </c>
      <c r="K780">
        <f t="shared" si="24"/>
        <v>0</v>
      </c>
      <c r="L780">
        <f t="shared" si="25"/>
        <v>11.2</v>
      </c>
    </row>
    <row r="781" spans="1:12" x14ac:dyDescent="0.35">
      <c r="A781" t="s">
        <v>43</v>
      </c>
      <c r="B781" t="s">
        <v>16</v>
      </c>
      <c r="C781" t="s">
        <v>60</v>
      </c>
      <c r="D781" t="s">
        <v>13</v>
      </c>
      <c r="E781" t="s">
        <v>22</v>
      </c>
      <c r="F781" t="s">
        <v>19</v>
      </c>
      <c r="G781">
        <v>7</v>
      </c>
      <c r="H781">
        <v>6</v>
      </c>
      <c r="I781">
        <v>0</v>
      </c>
      <c r="J781">
        <v>4</v>
      </c>
      <c r="K781">
        <f t="shared" si="24"/>
        <v>0</v>
      </c>
      <c r="L781">
        <f t="shared" si="25"/>
        <v>28</v>
      </c>
    </row>
    <row r="782" spans="1:12" x14ac:dyDescent="0.35">
      <c r="A782" t="s">
        <v>31</v>
      </c>
      <c r="B782" t="s">
        <v>48</v>
      </c>
      <c r="C782" t="s">
        <v>49</v>
      </c>
      <c r="D782" t="s">
        <v>32</v>
      </c>
      <c r="E782" t="s">
        <v>30</v>
      </c>
      <c r="F782" t="s">
        <v>19</v>
      </c>
      <c r="G782">
        <v>6</v>
      </c>
      <c r="H782">
        <v>6</v>
      </c>
      <c r="I782">
        <v>0</v>
      </c>
      <c r="J782">
        <v>2.9</v>
      </c>
      <c r="K782">
        <f t="shared" si="24"/>
        <v>0</v>
      </c>
      <c r="L782">
        <f t="shared" si="25"/>
        <v>17.399999999999999</v>
      </c>
    </row>
    <row r="783" spans="1:12" x14ac:dyDescent="0.35">
      <c r="A783" t="s">
        <v>36</v>
      </c>
      <c r="B783" t="s">
        <v>24</v>
      </c>
      <c r="C783" t="s">
        <v>25</v>
      </c>
      <c r="D783" t="s">
        <v>32</v>
      </c>
      <c r="E783" t="s">
        <v>53</v>
      </c>
      <c r="F783" t="s">
        <v>19</v>
      </c>
      <c r="G783">
        <v>7</v>
      </c>
      <c r="H783">
        <v>7</v>
      </c>
      <c r="I783">
        <v>1</v>
      </c>
      <c r="J783">
        <v>3.2</v>
      </c>
      <c r="K783">
        <f t="shared" si="24"/>
        <v>142.85714285714286</v>
      </c>
      <c r="L783">
        <f t="shared" si="25"/>
        <v>22.400000000000002</v>
      </c>
    </row>
    <row r="784" spans="1:12" x14ac:dyDescent="0.35">
      <c r="A784" t="s">
        <v>31</v>
      </c>
      <c r="B784" t="s">
        <v>56</v>
      </c>
      <c r="C784" t="s">
        <v>62</v>
      </c>
      <c r="D784" t="s">
        <v>22</v>
      </c>
      <c r="E784" t="s">
        <v>14</v>
      </c>
      <c r="F784" t="s">
        <v>19</v>
      </c>
      <c r="G784">
        <v>6</v>
      </c>
      <c r="H784">
        <v>6</v>
      </c>
      <c r="I784">
        <v>0</v>
      </c>
      <c r="J784">
        <v>2.7</v>
      </c>
      <c r="K784">
        <f t="shared" si="24"/>
        <v>0</v>
      </c>
      <c r="L784">
        <f t="shared" si="25"/>
        <v>16.200000000000003</v>
      </c>
    </row>
    <row r="785" spans="1:12" x14ac:dyDescent="0.35">
      <c r="A785" t="s">
        <v>45</v>
      </c>
      <c r="B785" t="s">
        <v>16</v>
      </c>
      <c r="C785" t="s">
        <v>17</v>
      </c>
      <c r="D785" t="s">
        <v>32</v>
      </c>
      <c r="E785" t="s">
        <v>22</v>
      </c>
      <c r="F785" t="s">
        <v>19</v>
      </c>
      <c r="G785">
        <v>8</v>
      </c>
      <c r="H785">
        <v>8</v>
      </c>
      <c r="I785">
        <v>0</v>
      </c>
      <c r="J785">
        <v>3.2</v>
      </c>
      <c r="K785">
        <f t="shared" si="24"/>
        <v>0</v>
      </c>
      <c r="L785">
        <f t="shared" si="25"/>
        <v>25.6</v>
      </c>
    </row>
    <row r="786" spans="1:12" x14ac:dyDescent="0.35">
      <c r="A786" t="s">
        <v>33</v>
      </c>
      <c r="B786" t="s">
        <v>11</v>
      </c>
      <c r="C786" t="s">
        <v>12</v>
      </c>
      <c r="D786" t="s">
        <v>22</v>
      </c>
      <c r="E786" t="s">
        <v>18</v>
      </c>
      <c r="F786" t="s">
        <v>15</v>
      </c>
      <c r="G786">
        <v>5</v>
      </c>
      <c r="H786">
        <v>5</v>
      </c>
      <c r="I786">
        <v>0</v>
      </c>
      <c r="J786">
        <v>2.7</v>
      </c>
      <c r="K786">
        <f t="shared" si="24"/>
        <v>0</v>
      </c>
      <c r="L786">
        <f t="shared" si="25"/>
        <v>13.5</v>
      </c>
    </row>
    <row r="787" spans="1:12" x14ac:dyDescent="0.35">
      <c r="A787" t="s">
        <v>36</v>
      </c>
      <c r="B787" t="s">
        <v>28</v>
      </c>
      <c r="C787" t="s">
        <v>29</v>
      </c>
      <c r="D787" t="s">
        <v>26</v>
      </c>
      <c r="E787" t="s">
        <v>22</v>
      </c>
      <c r="F787" t="s">
        <v>15</v>
      </c>
      <c r="G787">
        <v>5</v>
      </c>
      <c r="H787">
        <v>5</v>
      </c>
      <c r="I787">
        <v>0</v>
      </c>
      <c r="J787">
        <v>3.9</v>
      </c>
      <c r="K787">
        <f t="shared" si="24"/>
        <v>0</v>
      </c>
      <c r="L787">
        <f t="shared" si="25"/>
        <v>19.5</v>
      </c>
    </row>
    <row r="788" spans="1:12" x14ac:dyDescent="0.35">
      <c r="A788" t="s">
        <v>43</v>
      </c>
      <c r="B788" t="s">
        <v>46</v>
      </c>
      <c r="C788" t="s">
        <v>47</v>
      </c>
      <c r="D788" t="s">
        <v>22</v>
      </c>
      <c r="E788" t="s">
        <v>14</v>
      </c>
      <c r="F788" t="s">
        <v>19</v>
      </c>
      <c r="G788">
        <v>7</v>
      </c>
      <c r="H788">
        <v>6</v>
      </c>
      <c r="I788">
        <v>0</v>
      </c>
      <c r="J788">
        <v>4.3</v>
      </c>
      <c r="K788">
        <f t="shared" si="24"/>
        <v>0</v>
      </c>
      <c r="L788">
        <f t="shared" si="25"/>
        <v>30.099999999999998</v>
      </c>
    </row>
    <row r="789" spans="1:12" x14ac:dyDescent="0.35">
      <c r="A789" t="s">
        <v>20</v>
      </c>
      <c r="B789" t="s">
        <v>48</v>
      </c>
      <c r="C789" t="s">
        <v>63</v>
      </c>
      <c r="D789" t="s">
        <v>32</v>
      </c>
      <c r="E789" t="s">
        <v>22</v>
      </c>
      <c r="F789" t="s">
        <v>19</v>
      </c>
      <c r="G789">
        <v>7</v>
      </c>
      <c r="H789">
        <v>7</v>
      </c>
      <c r="I789">
        <v>0</v>
      </c>
      <c r="J789">
        <v>-0.5</v>
      </c>
      <c r="K789">
        <f t="shared" si="24"/>
        <v>0</v>
      </c>
      <c r="L789">
        <f t="shared" si="25"/>
        <v>-3.5</v>
      </c>
    </row>
    <row r="790" spans="1:12" x14ac:dyDescent="0.35">
      <c r="A790" t="s">
        <v>55</v>
      </c>
      <c r="B790" t="s">
        <v>11</v>
      </c>
      <c r="C790" t="s">
        <v>12</v>
      </c>
      <c r="D790" t="s">
        <v>40</v>
      </c>
      <c r="E790" t="s">
        <v>27</v>
      </c>
      <c r="F790" t="s">
        <v>15</v>
      </c>
      <c r="G790">
        <v>3</v>
      </c>
      <c r="H790">
        <v>3</v>
      </c>
      <c r="I790">
        <v>0</v>
      </c>
      <c r="J790">
        <v>2.8</v>
      </c>
      <c r="K790">
        <f t="shared" si="24"/>
        <v>0</v>
      </c>
      <c r="L790">
        <f t="shared" si="25"/>
        <v>8.3999999999999986</v>
      </c>
    </row>
    <row r="791" spans="1:12" x14ac:dyDescent="0.35">
      <c r="A791" t="s">
        <v>31</v>
      </c>
      <c r="B791" t="s">
        <v>56</v>
      </c>
      <c r="C791" t="s">
        <v>57</v>
      </c>
      <c r="D791" t="s">
        <v>13</v>
      </c>
      <c r="E791" t="s">
        <v>53</v>
      </c>
      <c r="F791" t="s">
        <v>19</v>
      </c>
      <c r="G791">
        <v>3</v>
      </c>
      <c r="H791">
        <v>3</v>
      </c>
      <c r="I791">
        <v>0</v>
      </c>
      <c r="J791">
        <v>4.4000000000000004</v>
      </c>
      <c r="K791">
        <f t="shared" si="24"/>
        <v>0</v>
      </c>
      <c r="L791">
        <f t="shared" si="25"/>
        <v>13.200000000000001</v>
      </c>
    </row>
    <row r="792" spans="1:12" x14ac:dyDescent="0.35">
      <c r="A792" t="s">
        <v>50</v>
      </c>
      <c r="B792" t="s">
        <v>48</v>
      </c>
      <c r="C792" t="s">
        <v>63</v>
      </c>
      <c r="D792" t="s">
        <v>22</v>
      </c>
      <c r="E792" t="s">
        <v>30</v>
      </c>
      <c r="F792" t="s">
        <v>15</v>
      </c>
      <c r="G792">
        <v>6</v>
      </c>
      <c r="H792">
        <v>4</v>
      </c>
      <c r="I792">
        <v>2</v>
      </c>
      <c r="J792">
        <v>2.9</v>
      </c>
      <c r="K792">
        <f t="shared" si="24"/>
        <v>333.33333333333331</v>
      </c>
      <c r="L792">
        <f t="shared" si="25"/>
        <v>17.399999999999999</v>
      </c>
    </row>
    <row r="793" spans="1:12" x14ac:dyDescent="0.35">
      <c r="A793" t="s">
        <v>31</v>
      </c>
      <c r="B793" t="s">
        <v>11</v>
      </c>
      <c r="C793" t="s">
        <v>12</v>
      </c>
      <c r="D793" t="s">
        <v>13</v>
      </c>
      <c r="E793" t="s">
        <v>22</v>
      </c>
      <c r="F793" t="s">
        <v>19</v>
      </c>
      <c r="G793">
        <v>1</v>
      </c>
      <c r="H793">
        <v>1</v>
      </c>
      <c r="I793">
        <v>0</v>
      </c>
      <c r="J793">
        <v>3.6</v>
      </c>
      <c r="K793">
        <f t="shared" si="24"/>
        <v>0</v>
      </c>
      <c r="L793">
        <f t="shared" si="25"/>
        <v>3.6</v>
      </c>
    </row>
    <row r="794" spans="1:12" x14ac:dyDescent="0.35">
      <c r="A794" t="s">
        <v>45</v>
      </c>
      <c r="B794" t="s">
        <v>48</v>
      </c>
      <c r="C794" t="s">
        <v>63</v>
      </c>
      <c r="D794" t="s">
        <v>13</v>
      </c>
      <c r="E794" t="s">
        <v>22</v>
      </c>
      <c r="F794" t="s">
        <v>19</v>
      </c>
      <c r="G794">
        <v>8</v>
      </c>
      <c r="H794">
        <v>7</v>
      </c>
      <c r="I794">
        <v>0</v>
      </c>
      <c r="J794">
        <v>3.1</v>
      </c>
      <c r="K794">
        <f t="shared" si="24"/>
        <v>0</v>
      </c>
      <c r="L794">
        <f t="shared" si="25"/>
        <v>24.8</v>
      </c>
    </row>
    <row r="795" spans="1:12" x14ac:dyDescent="0.35">
      <c r="A795" t="s">
        <v>61</v>
      </c>
      <c r="B795" t="s">
        <v>46</v>
      </c>
      <c r="C795" t="s">
        <v>47</v>
      </c>
      <c r="D795" t="s">
        <v>21</v>
      </c>
      <c r="E795" t="s">
        <v>27</v>
      </c>
      <c r="F795" t="s">
        <v>15</v>
      </c>
      <c r="G795">
        <v>8</v>
      </c>
      <c r="H795">
        <v>8</v>
      </c>
      <c r="I795">
        <v>0</v>
      </c>
      <c r="J795">
        <v>2.7</v>
      </c>
      <c r="K795">
        <f t="shared" si="24"/>
        <v>0</v>
      </c>
      <c r="L795">
        <f t="shared" si="25"/>
        <v>21.6</v>
      </c>
    </row>
    <row r="796" spans="1:12" x14ac:dyDescent="0.35">
      <c r="A796" t="s">
        <v>59</v>
      </c>
      <c r="B796" t="s">
        <v>24</v>
      </c>
      <c r="C796" t="s">
        <v>64</v>
      </c>
      <c r="D796" t="s">
        <v>32</v>
      </c>
      <c r="E796" t="s">
        <v>14</v>
      </c>
      <c r="F796" t="s">
        <v>19</v>
      </c>
      <c r="G796">
        <v>5</v>
      </c>
      <c r="H796">
        <v>4</v>
      </c>
      <c r="I796">
        <v>0</v>
      </c>
      <c r="J796">
        <v>2.6</v>
      </c>
      <c r="K796">
        <f t="shared" si="24"/>
        <v>0</v>
      </c>
      <c r="L796">
        <f t="shared" si="25"/>
        <v>13</v>
      </c>
    </row>
    <row r="797" spans="1:12" x14ac:dyDescent="0.35">
      <c r="A797" t="s">
        <v>61</v>
      </c>
      <c r="B797" t="s">
        <v>34</v>
      </c>
      <c r="C797" t="s">
        <v>35</v>
      </c>
      <c r="D797" t="s">
        <v>26</v>
      </c>
      <c r="E797" t="s">
        <v>18</v>
      </c>
      <c r="F797" t="s">
        <v>19</v>
      </c>
      <c r="G797">
        <v>5</v>
      </c>
      <c r="H797">
        <v>5</v>
      </c>
      <c r="I797">
        <v>1</v>
      </c>
      <c r="J797">
        <v>1.8</v>
      </c>
      <c r="K797">
        <f t="shared" si="24"/>
        <v>200</v>
      </c>
      <c r="L797">
        <f t="shared" si="25"/>
        <v>9</v>
      </c>
    </row>
    <row r="798" spans="1:12" x14ac:dyDescent="0.35">
      <c r="A798" t="s">
        <v>31</v>
      </c>
      <c r="B798" t="s">
        <v>37</v>
      </c>
      <c r="C798" t="s">
        <v>38</v>
      </c>
      <c r="D798" t="s">
        <v>22</v>
      </c>
      <c r="E798" t="s">
        <v>30</v>
      </c>
      <c r="F798" t="s">
        <v>15</v>
      </c>
      <c r="G798">
        <v>5</v>
      </c>
      <c r="H798">
        <v>5</v>
      </c>
      <c r="I798">
        <v>0</v>
      </c>
      <c r="J798">
        <v>3</v>
      </c>
      <c r="K798">
        <f t="shared" si="24"/>
        <v>0</v>
      </c>
      <c r="L798">
        <f t="shared" si="25"/>
        <v>15</v>
      </c>
    </row>
    <row r="799" spans="1:12" x14ac:dyDescent="0.35">
      <c r="A799" t="s">
        <v>23</v>
      </c>
      <c r="B799" t="s">
        <v>37</v>
      </c>
      <c r="C799" t="s">
        <v>39</v>
      </c>
      <c r="D799" t="s">
        <v>32</v>
      </c>
      <c r="E799" t="s">
        <v>53</v>
      </c>
      <c r="F799" t="s">
        <v>15</v>
      </c>
      <c r="G799">
        <v>6</v>
      </c>
      <c r="H799">
        <v>6</v>
      </c>
      <c r="I799">
        <v>0</v>
      </c>
      <c r="J799">
        <v>1.5</v>
      </c>
      <c r="K799">
        <f t="shared" si="24"/>
        <v>0</v>
      </c>
      <c r="L799">
        <f t="shared" si="25"/>
        <v>9</v>
      </c>
    </row>
    <row r="800" spans="1:12" x14ac:dyDescent="0.35">
      <c r="A800" t="s">
        <v>23</v>
      </c>
      <c r="B800" t="s">
        <v>41</v>
      </c>
      <c r="C800" t="s">
        <v>42</v>
      </c>
      <c r="D800" t="s">
        <v>22</v>
      </c>
      <c r="E800" t="s">
        <v>22</v>
      </c>
      <c r="F800" t="s">
        <v>15</v>
      </c>
      <c r="G800">
        <v>5</v>
      </c>
      <c r="H800">
        <v>5</v>
      </c>
      <c r="I800">
        <v>0</v>
      </c>
      <c r="J800">
        <v>4</v>
      </c>
      <c r="K800">
        <f t="shared" si="24"/>
        <v>0</v>
      </c>
      <c r="L800">
        <f t="shared" si="25"/>
        <v>20</v>
      </c>
    </row>
    <row r="801" spans="1:12" x14ac:dyDescent="0.35">
      <c r="A801" t="s">
        <v>59</v>
      </c>
      <c r="B801" t="s">
        <v>34</v>
      </c>
      <c r="C801" t="s">
        <v>35</v>
      </c>
      <c r="D801" t="s">
        <v>13</v>
      </c>
      <c r="E801" t="s">
        <v>14</v>
      </c>
      <c r="F801" t="s">
        <v>15</v>
      </c>
      <c r="G801">
        <v>3</v>
      </c>
      <c r="H801">
        <v>3</v>
      </c>
      <c r="I801">
        <v>0</v>
      </c>
      <c r="J801">
        <v>2.2999999999999998</v>
      </c>
      <c r="K801">
        <f t="shared" si="24"/>
        <v>0</v>
      </c>
      <c r="L801">
        <f t="shared" si="25"/>
        <v>6.8999999999999995</v>
      </c>
    </row>
    <row r="802" spans="1:12" x14ac:dyDescent="0.35">
      <c r="A802" t="s">
        <v>50</v>
      </c>
      <c r="B802" t="s">
        <v>56</v>
      </c>
      <c r="C802" t="s">
        <v>62</v>
      </c>
      <c r="D802" t="s">
        <v>26</v>
      </c>
      <c r="E802" t="s">
        <v>18</v>
      </c>
      <c r="F802" t="s">
        <v>15</v>
      </c>
      <c r="G802">
        <v>5</v>
      </c>
      <c r="H802">
        <v>5</v>
      </c>
      <c r="I802">
        <v>0</v>
      </c>
      <c r="J802">
        <v>2.6</v>
      </c>
      <c r="K802">
        <f t="shared" si="24"/>
        <v>0</v>
      </c>
      <c r="L802">
        <f t="shared" si="25"/>
        <v>13</v>
      </c>
    </row>
    <row r="803" spans="1:12" x14ac:dyDescent="0.35">
      <c r="A803" t="s">
        <v>31</v>
      </c>
      <c r="B803" t="s">
        <v>34</v>
      </c>
      <c r="C803" t="s">
        <v>35</v>
      </c>
      <c r="D803" t="s">
        <v>21</v>
      </c>
      <c r="E803" t="s">
        <v>22</v>
      </c>
      <c r="F803" t="s">
        <v>15</v>
      </c>
      <c r="G803">
        <v>3</v>
      </c>
      <c r="H803">
        <v>3</v>
      </c>
      <c r="I803">
        <v>0</v>
      </c>
      <c r="J803">
        <v>3.2</v>
      </c>
      <c r="K803">
        <f t="shared" si="24"/>
        <v>0</v>
      </c>
      <c r="L803">
        <f t="shared" si="25"/>
        <v>9.6000000000000014</v>
      </c>
    </row>
    <row r="804" spans="1:12" x14ac:dyDescent="0.35">
      <c r="A804" t="s">
        <v>50</v>
      </c>
      <c r="B804" t="s">
        <v>34</v>
      </c>
      <c r="C804" t="s">
        <v>51</v>
      </c>
      <c r="D804" t="s">
        <v>22</v>
      </c>
      <c r="E804" t="s">
        <v>18</v>
      </c>
      <c r="F804" t="s">
        <v>15</v>
      </c>
      <c r="G804">
        <v>5</v>
      </c>
      <c r="H804">
        <v>5</v>
      </c>
      <c r="I804">
        <v>0</v>
      </c>
      <c r="J804">
        <v>3.7</v>
      </c>
      <c r="K804">
        <f t="shared" si="24"/>
        <v>0</v>
      </c>
      <c r="L804">
        <f t="shared" si="25"/>
        <v>18.5</v>
      </c>
    </row>
    <row r="805" spans="1:12" x14ac:dyDescent="0.35">
      <c r="A805" t="s">
        <v>33</v>
      </c>
      <c r="B805" t="s">
        <v>11</v>
      </c>
      <c r="C805" t="s">
        <v>12</v>
      </c>
      <c r="D805" t="s">
        <v>26</v>
      </c>
      <c r="E805" t="s">
        <v>14</v>
      </c>
      <c r="F805" t="s">
        <v>15</v>
      </c>
      <c r="G805">
        <v>6</v>
      </c>
      <c r="H805">
        <v>5</v>
      </c>
      <c r="I805">
        <v>1</v>
      </c>
      <c r="J805">
        <v>3.1</v>
      </c>
      <c r="K805">
        <f t="shared" si="24"/>
        <v>166.66666666666666</v>
      </c>
      <c r="L805">
        <f t="shared" si="25"/>
        <v>18.600000000000001</v>
      </c>
    </row>
    <row r="806" spans="1:12" x14ac:dyDescent="0.35">
      <c r="A806" t="s">
        <v>20</v>
      </c>
      <c r="B806" t="s">
        <v>28</v>
      </c>
      <c r="C806" t="s">
        <v>29</v>
      </c>
      <c r="D806" t="s">
        <v>22</v>
      </c>
      <c r="E806" t="s">
        <v>14</v>
      </c>
      <c r="F806" t="s">
        <v>15</v>
      </c>
      <c r="G806">
        <v>3</v>
      </c>
      <c r="H806">
        <v>3</v>
      </c>
      <c r="I806">
        <v>0</v>
      </c>
      <c r="J806">
        <v>3.3</v>
      </c>
      <c r="K806">
        <f t="shared" si="24"/>
        <v>0</v>
      </c>
      <c r="L806">
        <f t="shared" si="25"/>
        <v>9.8999999999999986</v>
      </c>
    </row>
    <row r="807" spans="1:12" x14ac:dyDescent="0.35">
      <c r="A807" t="s">
        <v>33</v>
      </c>
      <c r="B807" t="s">
        <v>16</v>
      </c>
      <c r="C807" t="s">
        <v>17</v>
      </c>
      <c r="D807" t="s">
        <v>32</v>
      </c>
      <c r="E807" t="s">
        <v>18</v>
      </c>
      <c r="F807" t="s">
        <v>19</v>
      </c>
      <c r="G807">
        <v>8</v>
      </c>
      <c r="H807">
        <v>6</v>
      </c>
      <c r="I807">
        <v>1</v>
      </c>
      <c r="J807">
        <v>2.8</v>
      </c>
      <c r="K807">
        <f t="shared" si="24"/>
        <v>125</v>
      </c>
      <c r="L807">
        <f t="shared" si="25"/>
        <v>22.4</v>
      </c>
    </row>
    <row r="808" spans="1:12" x14ac:dyDescent="0.35">
      <c r="A808" t="s">
        <v>59</v>
      </c>
      <c r="B808" t="s">
        <v>28</v>
      </c>
      <c r="C808" t="s">
        <v>29</v>
      </c>
      <c r="D808" t="s">
        <v>32</v>
      </c>
      <c r="E808" t="s">
        <v>18</v>
      </c>
      <c r="F808" t="s">
        <v>15</v>
      </c>
      <c r="G808">
        <v>3</v>
      </c>
      <c r="H808">
        <v>3</v>
      </c>
      <c r="I808">
        <v>0</v>
      </c>
      <c r="J808">
        <v>4.5999999999999996</v>
      </c>
      <c r="K808">
        <f t="shared" si="24"/>
        <v>0</v>
      </c>
      <c r="L808">
        <f t="shared" si="25"/>
        <v>13.799999999999999</v>
      </c>
    </row>
    <row r="809" spans="1:12" x14ac:dyDescent="0.35">
      <c r="A809" t="s">
        <v>55</v>
      </c>
      <c r="B809" t="s">
        <v>56</v>
      </c>
      <c r="C809" t="s">
        <v>57</v>
      </c>
      <c r="D809" t="s">
        <v>22</v>
      </c>
      <c r="E809" t="s">
        <v>18</v>
      </c>
      <c r="F809" t="s">
        <v>19</v>
      </c>
      <c r="G809">
        <v>2</v>
      </c>
      <c r="H809">
        <v>1</v>
      </c>
      <c r="I809">
        <v>0</v>
      </c>
      <c r="J809">
        <v>1.3</v>
      </c>
      <c r="K809">
        <f t="shared" si="24"/>
        <v>0</v>
      </c>
      <c r="L809">
        <f t="shared" si="25"/>
        <v>2.6</v>
      </c>
    </row>
    <row r="810" spans="1:12" x14ac:dyDescent="0.35">
      <c r="A810" t="s">
        <v>45</v>
      </c>
      <c r="B810" t="s">
        <v>41</v>
      </c>
      <c r="C810" t="s">
        <v>42</v>
      </c>
      <c r="D810" t="s">
        <v>13</v>
      </c>
      <c r="E810" t="s">
        <v>30</v>
      </c>
      <c r="F810" t="s">
        <v>15</v>
      </c>
      <c r="G810">
        <v>4</v>
      </c>
      <c r="H810">
        <v>4</v>
      </c>
      <c r="I810">
        <v>0</v>
      </c>
      <c r="J810">
        <v>1.2</v>
      </c>
      <c r="K810">
        <f t="shared" si="24"/>
        <v>0</v>
      </c>
      <c r="L810">
        <f t="shared" si="25"/>
        <v>4.8</v>
      </c>
    </row>
    <row r="811" spans="1:12" x14ac:dyDescent="0.35">
      <c r="A811" t="s">
        <v>43</v>
      </c>
      <c r="B811" t="s">
        <v>34</v>
      </c>
      <c r="C811" t="s">
        <v>51</v>
      </c>
      <c r="D811" t="s">
        <v>32</v>
      </c>
      <c r="E811" t="s">
        <v>14</v>
      </c>
      <c r="F811" t="s">
        <v>19</v>
      </c>
      <c r="G811">
        <v>3</v>
      </c>
      <c r="H811">
        <v>3</v>
      </c>
      <c r="I811">
        <v>0</v>
      </c>
      <c r="J811">
        <v>3.3</v>
      </c>
      <c r="K811">
        <f t="shared" si="24"/>
        <v>0</v>
      </c>
      <c r="L811">
        <f t="shared" si="25"/>
        <v>9.8999999999999986</v>
      </c>
    </row>
    <row r="812" spans="1:12" x14ac:dyDescent="0.35">
      <c r="A812" t="s">
        <v>59</v>
      </c>
      <c r="B812" t="s">
        <v>16</v>
      </c>
      <c r="C812" t="s">
        <v>17</v>
      </c>
      <c r="D812" t="s">
        <v>21</v>
      </c>
      <c r="E812" t="s">
        <v>22</v>
      </c>
      <c r="F812" t="s">
        <v>19</v>
      </c>
      <c r="G812">
        <v>7</v>
      </c>
      <c r="H812">
        <v>6</v>
      </c>
      <c r="I812">
        <v>0</v>
      </c>
      <c r="J812">
        <v>1.4</v>
      </c>
      <c r="K812">
        <f t="shared" si="24"/>
        <v>0</v>
      </c>
      <c r="L812">
        <f t="shared" si="25"/>
        <v>9.7999999999999989</v>
      </c>
    </row>
    <row r="813" spans="1:12" x14ac:dyDescent="0.35">
      <c r="A813" t="s">
        <v>20</v>
      </c>
      <c r="B813" t="s">
        <v>48</v>
      </c>
      <c r="C813" t="s">
        <v>49</v>
      </c>
      <c r="D813" t="s">
        <v>32</v>
      </c>
      <c r="E813" t="s">
        <v>14</v>
      </c>
      <c r="F813" t="s">
        <v>19</v>
      </c>
      <c r="G813">
        <v>5</v>
      </c>
      <c r="H813">
        <v>4</v>
      </c>
      <c r="I813">
        <v>0</v>
      </c>
      <c r="J813">
        <v>2.6</v>
      </c>
      <c r="K813">
        <f t="shared" si="24"/>
        <v>0</v>
      </c>
      <c r="L813">
        <f t="shared" si="25"/>
        <v>13</v>
      </c>
    </row>
    <row r="814" spans="1:12" x14ac:dyDescent="0.35">
      <c r="A814" t="s">
        <v>31</v>
      </c>
      <c r="B814" t="s">
        <v>34</v>
      </c>
      <c r="C814" t="s">
        <v>51</v>
      </c>
      <c r="D814" t="s">
        <v>40</v>
      </c>
      <c r="E814" t="s">
        <v>22</v>
      </c>
      <c r="F814" t="s">
        <v>19</v>
      </c>
      <c r="G814">
        <v>5</v>
      </c>
      <c r="H814">
        <v>5</v>
      </c>
      <c r="I814">
        <v>0</v>
      </c>
      <c r="J814">
        <v>1.8</v>
      </c>
      <c r="K814">
        <f t="shared" si="24"/>
        <v>0</v>
      </c>
      <c r="L814">
        <f t="shared" si="25"/>
        <v>9</v>
      </c>
    </row>
    <row r="815" spans="1:12" x14ac:dyDescent="0.35">
      <c r="A815" t="s">
        <v>20</v>
      </c>
      <c r="B815" t="s">
        <v>46</v>
      </c>
      <c r="C815" t="s">
        <v>54</v>
      </c>
      <c r="D815" t="s">
        <v>21</v>
      </c>
      <c r="E815" t="s">
        <v>18</v>
      </c>
      <c r="F815" t="s">
        <v>19</v>
      </c>
      <c r="G815">
        <v>3</v>
      </c>
      <c r="H815">
        <v>2</v>
      </c>
      <c r="I815">
        <v>0</v>
      </c>
      <c r="J815">
        <v>4</v>
      </c>
      <c r="K815">
        <f t="shared" si="24"/>
        <v>0</v>
      </c>
      <c r="L815">
        <f t="shared" si="25"/>
        <v>12</v>
      </c>
    </row>
    <row r="816" spans="1:12" x14ac:dyDescent="0.35">
      <c r="A816" t="s">
        <v>20</v>
      </c>
      <c r="B816" t="s">
        <v>48</v>
      </c>
      <c r="C816" t="s">
        <v>63</v>
      </c>
      <c r="D816" t="s">
        <v>13</v>
      </c>
      <c r="E816" t="s">
        <v>18</v>
      </c>
      <c r="F816" t="s">
        <v>19</v>
      </c>
      <c r="G816">
        <v>3</v>
      </c>
      <c r="H816">
        <v>3</v>
      </c>
      <c r="I816">
        <v>0</v>
      </c>
      <c r="J816">
        <v>1.6</v>
      </c>
      <c r="K816">
        <f t="shared" si="24"/>
        <v>0</v>
      </c>
      <c r="L816">
        <f t="shared" si="25"/>
        <v>4.8000000000000007</v>
      </c>
    </row>
    <row r="817" spans="1:12" x14ac:dyDescent="0.35">
      <c r="A817" t="s">
        <v>43</v>
      </c>
      <c r="B817" t="s">
        <v>48</v>
      </c>
      <c r="C817" t="s">
        <v>49</v>
      </c>
      <c r="D817" t="s">
        <v>22</v>
      </c>
      <c r="E817" t="s">
        <v>22</v>
      </c>
      <c r="F817" t="s">
        <v>15</v>
      </c>
      <c r="G817">
        <v>5</v>
      </c>
      <c r="H817">
        <v>5</v>
      </c>
      <c r="I817">
        <v>0</v>
      </c>
      <c r="J817">
        <v>4.2</v>
      </c>
      <c r="K817">
        <f t="shared" si="24"/>
        <v>0</v>
      </c>
      <c r="L817">
        <f t="shared" si="25"/>
        <v>21</v>
      </c>
    </row>
    <row r="818" spans="1:12" x14ac:dyDescent="0.35">
      <c r="A818" t="s">
        <v>36</v>
      </c>
      <c r="B818" t="s">
        <v>41</v>
      </c>
      <c r="C818" t="s">
        <v>42</v>
      </c>
      <c r="D818" t="s">
        <v>26</v>
      </c>
      <c r="E818" t="s">
        <v>22</v>
      </c>
      <c r="F818" t="s">
        <v>19</v>
      </c>
      <c r="G818">
        <v>7</v>
      </c>
      <c r="H818">
        <v>7</v>
      </c>
      <c r="I818">
        <v>1</v>
      </c>
      <c r="J818">
        <v>1.6</v>
      </c>
      <c r="K818">
        <f t="shared" si="24"/>
        <v>142.85714285714286</v>
      </c>
      <c r="L818">
        <f t="shared" si="25"/>
        <v>11.200000000000001</v>
      </c>
    </row>
    <row r="819" spans="1:12" x14ac:dyDescent="0.35">
      <c r="A819" t="s">
        <v>23</v>
      </c>
      <c r="B819" t="s">
        <v>48</v>
      </c>
      <c r="C819" t="s">
        <v>63</v>
      </c>
      <c r="D819" t="s">
        <v>40</v>
      </c>
      <c r="E819" t="s">
        <v>14</v>
      </c>
      <c r="F819" t="s">
        <v>15</v>
      </c>
      <c r="G819">
        <v>6</v>
      </c>
      <c r="H819">
        <v>5</v>
      </c>
      <c r="I819">
        <v>0</v>
      </c>
      <c r="J819">
        <v>1.6</v>
      </c>
      <c r="K819">
        <f t="shared" si="24"/>
        <v>0</v>
      </c>
      <c r="L819">
        <f t="shared" si="25"/>
        <v>9.6000000000000014</v>
      </c>
    </row>
    <row r="820" spans="1:12" x14ac:dyDescent="0.35">
      <c r="A820" t="s">
        <v>33</v>
      </c>
      <c r="B820" t="s">
        <v>24</v>
      </c>
      <c r="C820" t="s">
        <v>64</v>
      </c>
      <c r="D820" t="s">
        <v>32</v>
      </c>
      <c r="E820" t="s">
        <v>14</v>
      </c>
      <c r="F820" t="s">
        <v>15</v>
      </c>
      <c r="G820">
        <v>3</v>
      </c>
      <c r="H820">
        <v>2</v>
      </c>
      <c r="I820">
        <v>0</v>
      </c>
      <c r="J820">
        <v>2.1</v>
      </c>
      <c r="K820">
        <f t="shared" si="24"/>
        <v>0</v>
      </c>
      <c r="L820">
        <f t="shared" si="25"/>
        <v>6.3000000000000007</v>
      </c>
    </row>
    <row r="821" spans="1:12" x14ac:dyDescent="0.35">
      <c r="A821" t="s">
        <v>23</v>
      </c>
      <c r="B821" t="s">
        <v>48</v>
      </c>
      <c r="C821" t="s">
        <v>49</v>
      </c>
      <c r="D821" t="s">
        <v>40</v>
      </c>
      <c r="E821" t="s">
        <v>22</v>
      </c>
      <c r="F821" t="s">
        <v>19</v>
      </c>
      <c r="G821">
        <v>8</v>
      </c>
      <c r="H821">
        <v>8</v>
      </c>
      <c r="I821">
        <v>0</v>
      </c>
      <c r="J821">
        <v>2.6</v>
      </c>
      <c r="K821">
        <f t="shared" si="24"/>
        <v>0</v>
      </c>
      <c r="L821">
        <f t="shared" si="25"/>
        <v>20.8</v>
      </c>
    </row>
    <row r="822" spans="1:12" x14ac:dyDescent="0.35">
      <c r="A822" t="s">
        <v>61</v>
      </c>
      <c r="B822" t="s">
        <v>24</v>
      </c>
      <c r="C822" t="s">
        <v>64</v>
      </c>
      <c r="D822" t="s">
        <v>13</v>
      </c>
      <c r="E822" t="s">
        <v>53</v>
      </c>
      <c r="F822" t="s">
        <v>15</v>
      </c>
      <c r="G822">
        <v>3</v>
      </c>
      <c r="H822">
        <v>2</v>
      </c>
      <c r="I822">
        <v>0</v>
      </c>
      <c r="J822">
        <v>3.5</v>
      </c>
      <c r="K822">
        <f t="shared" si="24"/>
        <v>0</v>
      </c>
      <c r="L822">
        <f t="shared" si="25"/>
        <v>10.5</v>
      </c>
    </row>
    <row r="823" spans="1:12" x14ac:dyDescent="0.35">
      <c r="A823" t="s">
        <v>36</v>
      </c>
      <c r="B823" t="s">
        <v>34</v>
      </c>
      <c r="C823" t="s">
        <v>51</v>
      </c>
      <c r="D823" t="s">
        <v>32</v>
      </c>
      <c r="E823" t="s">
        <v>53</v>
      </c>
      <c r="F823" t="s">
        <v>15</v>
      </c>
      <c r="G823">
        <v>5</v>
      </c>
      <c r="H823">
        <v>5</v>
      </c>
      <c r="I823">
        <v>0</v>
      </c>
      <c r="J823">
        <v>5</v>
      </c>
      <c r="K823">
        <f t="shared" si="24"/>
        <v>0</v>
      </c>
      <c r="L823">
        <f t="shared" si="25"/>
        <v>25</v>
      </c>
    </row>
    <row r="824" spans="1:12" x14ac:dyDescent="0.35">
      <c r="A824" t="s">
        <v>33</v>
      </c>
      <c r="B824" t="s">
        <v>56</v>
      </c>
      <c r="C824" t="s">
        <v>57</v>
      </c>
      <c r="D824" t="s">
        <v>21</v>
      </c>
      <c r="E824" t="s">
        <v>22</v>
      </c>
      <c r="F824" t="s">
        <v>19</v>
      </c>
      <c r="G824">
        <v>4</v>
      </c>
      <c r="H824">
        <v>4</v>
      </c>
      <c r="I824">
        <v>1</v>
      </c>
      <c r="J824">
        <v>2</v>
      </c>
      <c r="K824">
        <f t="shared" si="24"/>
        <v>250</v>
      </c>
      <c r="L824">
        <f t="shared" si="25"/>
        <v>8</v>
      </c>
    </row>
    <row r="825" spans="1:12" x14ac:dyDescent="0.35">
      <c r="A825" t="s">
        <v>61</v>
      </c>
      <c r="B825" t="s">
        <v>28</v>
      </c>
      <c r="C825" t="s">
        <v>58</v>
      </c>
      <c r="D825" t="s">
        <v>26</v>
      </c>
      <c r="E825" t="s">
        <v>14</v>
      </c>
      <c r="F825" t="s">
        <v>15</v>
      </c>
      <c r="G825">
        <v>4</v>
      </c>
      <c r="H825">
        <v>3</v>
      </c>
      <c r="I825">
        <v>0</v>
      </c>
      <c r="J825">
        <v>2.2000000000000002</v>
      </c>
      <c r="K825">
        <f t="shared" si="24"/>
        <v>0</v>
      </c>
      <c r="L825">
        <f t="shared" si="25"/>
        <v>8.8000000000000007</v>
      </c>
    </row>
    <row r="826" spans="1:12" x14ac:dyDescent="0.35">
      <c r="A826" t="s">
        <v>36</v>
      </c>
      <c r="B826" t="s">
        <v>16</v>
      </c>
      <c r="C826" t="s">
        <v>17</v>
      </c>
      <c r="D826" t="s">
        <v>13</v>
      </c>
      <c r="E826" t="s">
        <v>53</v>
      </c>
      <c r="F826" t="s">
        <v>15</v>
      </c>
      <c r="G826">
        <v>5</v>
      </c>
      <c r="H826">
        <v>5</v>
      </c>
      <c r="I826">
        <v>0</v>
      </c>
      <c r="J826">
        <v>4.2</v>
      </c>
      <c r="K826">
        <f t="shared" si="24"/>
        <v>0</v>
      </c>
      <c r="L826">
        <f t="shared" si="25"/>
        <v>21</v>
      </c>
    </row>
    <row r="827" spans="1:12" x14ac:dyDescent="0.35">
      <c r="A827" t="s">
        <v>50</v>
      </c>
      <c r="B827" t="s">
        <v>34</v>
      </c>
      <c r="C827" t="s">
        <v>51</v>
      </c>
      <c r="D827" t="s">
        <v>40</v>
      </c>
      <c r="E827" t="s">
        <v>14</v>
      </c>
      <c r="F827" t="s">
        <v>19</v>
      </c>
      <c r="G827">
        <v>5</v>
      </c>
      <c r="H827">
        <v>5</v>
      </c>
      <c r="I827">
        <v>0</v>
      </c>
      <c r="J827">
        <v>3</v>
      </c>
      <c r="K827">
        <f t="shared" si="24"/>
        <v>0</v>
      </c>
      <c r="L827">
        <f t="shared" si="25"/>
        <v>15</v>
      </c>
    </row>
    <row r="828" spans="1:12" x14ac:dyDescent="0.35">
      <c r="A828" t="s">
        <v>61</v>
      </c>
      <c r="B828" t="s">
        <v>11</v>
      </c>
      <c r="C828" t="s">
        <v>12</v>
      </c>
      <c r="D828" t="s">
        <v>13</v>
      </c>
      <c r="E828" t="s">
        <v>18</v>
      </c>
      <c r="F828" t="s">
        <v>19</v>
      </c>
      <c r="G828">
        <v>3</v>
      </c>
      <c r="H828">
        <v>3</v>
      </c>
      <c r="I828">
        <v>0</v>
      </c>
      <c r="J828">
        <v>3.3</v>
      </c>
      <c r="K828">
        <f t="shared" si="24"/>
        <v>0</v>
      </c>
      <c r="L828">
        <f t="shared" si="25"/>
        <v>9.8999999999999986</v>
      </c>
    </row>
    <row r="829" spans="1:12" x14ac:dyDescent="0.35">
      <c r="A829" t="s">
        <v>31</v>
      </c>
      <c r="B829" t="s">
        <v>37</v>
      </c>
      <c r="C829" t="s">
        <v>39</v>
      </c>
      <c r="D829" t="s">
        <v>21</v>
      </c>
      <c r="E829" t="s">
        <v>30</v>
      </c>
      <c r="F829" t="s">
        <v>19</v>
      </c>
      <c r="G829">
        <v>5</v>
      </c>
      <c r="H829">
        <v>5</v>
      </c>
      <c r="I829">
        <v>0</v>
      </c>
      <c r="J829">
        <v>3.1</v>
      </c>
      <c r="K829">
        <f t="shared" si="24"/>
        <v>0</v>
      </c>
      <c r="L829">
        <f t="shared" si="25"/>
        <v>15.5</v>
      </c>
    </row>
    <row r="830" spans="1:12" x14ac:dyDescent="0.35">
      <c r="A830" t="s">
        <v>31</v>
      </c>
      <c r="B830" t="s">
        <v>56</v>
      </c>
      <c r="C830" t="s">
        <v>62</v>
      </c>
      <c r="D830" t="s">
        <v>22</v>
      </c>
      <c r="E830" t="s">
        <v>14</v>
      </c>
      <c r="F830" t="s">
        <v>19</v>
      </c>
      <c r="G830">
        <v>8</v>
      </c>
      <c r="H830">
        <v>6</v>
      </c>
      <c r="I830">
        <v>0</v>
      </c>
      <c r="J830">
        <v>3.7</v>
      </c>
      <c r="K830">
        <f t="shared" si="24"/>
        <v>0</v>
      </c>
      <c r="L830">
        <f t="shared" si="25"/>
        <v>29.6</v>
      </c>
    </row>
    <row r="831" spans="1:12" x14ac:dyDescent="0.35">
      <c r="A831" t="s">
        <v>50</v>
      </c>
      <c r="B831" t="s">
        <v>46</v>
      </c>
      <c r="C831" t="s">
        <v>54</v>
      </c>
      <c r="D831" t="s">
        <v>32</v>
      </c>
      <c r="E831" t="s">
        <v>14</v>
      </c>
      <c r="F831" t="s">
        <v>19</v>
      </c>
      <c r="G831">
        <v>2</v>
      </c>
      <c r="H831">
        <v>2</v>
      </c>
      <c r="I831">
        <v>0</v>
      </c>
      <c r="J831">
        <v>0.8</v>
      </c>
      <c r="K831">
        <f t="shared" si="24"/>
        <v>0</v>
      </c>
      <c r="L831">
        <f t="shared" si="25"/>
        <v>1.6</v>
      </c>
    </row>
    <row r="832" spans="1:12" x14ac:dyDescent="0.35">
      <c r="A832" t="s">
        <v>50</v>
      </c>
      <c r="B832" t="s">
        <v>28</v>
      </c>
      <c r="C832" t="s">
        <v>58</v>
      </c>
      <c r="D832" t="s">
        <v>26</v>
      </c>
      <c r="E832" t="s">
        <v>18</v>
      </c>
      <c r="F832" t="s">
        <v>19</v>
      </c>
      <c r="G832">
        <v>5</v>
      </c>
      <c r="H832">
        <v>5</v>
      </c>
      <c r="I832">
        <v>0</v>
      </c>
      <c r="J832">
        <v>2.2000000000000002</v>
      </c>
      <c r="K832">
        <f t="shared" si="24"/>
        <v>0</v>
      </c>
      <c r="L832">
        <f t="shared" si="25"/>
        <v>11</v>
      </c>
    </row>
    <row r="833" spans="1:12" x14ac:dyDescent="0.35">
      <c r="A833" t="s">
        <v>45</v>
      </c>
      <c r="B833" t="s">
        <v>46</v>
      </c>
      <c r="C833" t="s">
        <v>47</v>
      </c>
      <c r="D833" t="s">
        <v>22</v>
      </c>
      <c r="E833" t="s">
        <v>27</v>
      </c>
      <c r="F833" t="s">
        <v>19</v>
      </c>
      <c r="G833">
        <v>3</v>
      </c>
      <c r="H833">
        <v>2</v>
      </c>
      <c r="I833">
        <v>0</v>
      </c>
      <c r="J833">
        <v>4.8</v>
      </c>
      <c r="K833">
        <f t="shared" si="24"/>
        <v>0</v>
      </c>
      <c r="L833">
        <f t="shared" si="25"/>
        <v>14.399999999999999</v>
      </c>
    </row>
    <row r="834" spans="1:12" x14ac:dyDescent="0.35">
      <c r="A834" t="s">
        <v>61</v>
      </c>
      <c r="B834" t="s">
        <v>28</v>
      </c>
      <c r="C834" t="s">
        <v>29</v>
      </c>
      <c r="D834" t="s">
        <v>40</v>
      </c>
      <c r="E834" t="s">
        <v>53</v>
      </c>
      <c r="F834" t="s">
        <v>15</v>
      </c>
      <c r="G834">
        <v>4</v>
      </c>
      <c r="H834">
        <v>1</v>
      </c>
      <c r="I834">
        <v>0</v>
      </c>
      <c r="J834">
        <v>2</v>
      </c>
      <c r="K834">
        <f t="shared" si="24"/>
        <v>0</v>
      </c>
      <c r="L834">
        <f t="shared" si="25"/>
        <v>8</v>
      </c>
    </row>
    <row r="835" spans="1:12" x14ac:dyDescent="0.35">
      <c r="A835" t="s">
        <v>20</v>
      </c>
      <c r="B835" t="s">
        <v>11</v>
      </c>
      <c r="C835" t="s">
        <v>52</v>
      </c>
      <c r="D835" t="s">
        <v>21</v>
      </c>
      <c r="E835" t="s">
        <v>30</v>
      </c>
      <c r="F835" t="s">
        <v>19</v>
      </c>
      <c r="G835">
        <v>6</v>
      </c>
      <c r="H835">
        <v>6</v>
      </c>
      <c r="I835">
        <v>0</v>
      </c>
      <c r="J835">
        <v>3.5</v>
      </c>
      <c r="K835">
        <f t="shared" ref="K835:K898" si="26">IF(I835=0,0,IF(G835=0,0,(I835/G835)*1000))</f>
        <v>0</v>
      </c>
      <c r="L835">
        <f t="shared" ref="L835:L898" si="27">G835*J835</f>
        <v>21</v>
      </c>
    </row>
    <row r="836" spans="1:12" x14ac:dyDescent="0.35">
      <c r="A836" t="s">
        <v>43</v>
      </c>
      <c r="B836" t="s">
        <v>11</v>
      </c>
      <c r="C836" t="s">
        <v>12</v>
      </c>
      <c r="D836" t="s">
        <v>21</v>
      </c>
      <c r="E836" t="s">
        <v>18</v>
      </c>
      <c r="F836" t="s">
        <v>15</v>
      </c>
      <c r="G836">
        <v>5</v>
      </c>
      <c r="H836">
        <v>4</v>
      </c>
      <c r="I836">
        <v>1</v>
      </c>
      <c r="J836">
        <v>4.0999999999999996</v>
      </c>
      <c r="K836">
        <f t="shared" si="26"/>
        <v>200</v>
      </c>
      <c r="L836">
        <f t="shared" si="27"/>
        <v>20.5</v>
      </c>
    </row>
    <row r="837" spans="1:12" x14ac:dyDescent="0.35">
      <c r="A837" t="s">
        <v>61</v>
      </c>
      <c r="B837" t="s">
        <v>24</v>
      </c>
      <c r="C837" t="s">
        <v>64</v>
      </c>
      <c r="D837" t="s">
        <v>22</v>
      </c>
      <c r="E837" t="s">
        <v>27</v>
      </c>
      <c r="F837" t="s">
        <v>15</v>
      </c>
      <c r="G837">
        <v>8</v>
      </c>
      <c r="H837">
        <v>7</v>
      </c>
      <c r="I837">
        <v>0</v>
      </c>
      <c r="J837">
        <v>2.8</v>
      </c>
      <c r="K837">
        <f t="shared" si="26"/>
        <v>0</v>
      </c>
      <c r="L837">
        <f t="shared" si="27"/>
        <v>22.4</v>
      </c>
    </row>
    <row r="838" spans="1:12" x14ac:dyDescent="0.35">
      <c r="A838" t="s">
        <v>23</v>
      </c>
      <c r="B838" t="s">
        <v>16</v>
      </c>
      <c r="C838" t="s">
        <v>60</v>
      </c>
      <c r="D838" t="s">
        <v>40</v>
      </c>
      <c r="E838" t="s">
        <v>14</v>
      </c>
      <c r="F838" t="s">
        <v>19</v>
      </c>
      <c r="G838">
        <v>4</v>
      </c>
      <c r="H838">
        <v>4</v>
      </c>
      <c r="I838">
        <v>0</v>
      </c>
      <c r="J838">
        <v>3</v>
      </c>
      <c r="K838">
        <f t="shared" si="26"/>
        <v>0</v>
      </c>
      <c r="L838">
        <f t="shared" si="27"/>
        <v>12</v>
      </c>
    </row>
    <row r="839" spans="1:12" x14ac:dyDescent="0.35">
      <c r="A839" t="s">
        <v>55</v>
      </c>
      <c r="B839" t="s">
        <v>37</v>
      </c>
      <c r="C839" t="s">
        <v>39</v>
      </c>
      <c r="D839" t="s">
        <v>21</v>
      </c>
      <c r="E839" t="s">
        <v>14</v>
      </c>
      <c r="F839" t="s">
        <v>19</v>
      </c>
      <c r="G839">
        <v>3</v>
      </c>
      <c r="H839">
        <v>3</v>
      </c>
      <c r="I839">
        <v>0</v>
      </c>
      <c r="J839">
        <v>2.6</v>
      </c>
      <c r="K839">
        <f t="shared" si="26"/>
        <v>0</v>
      </c>
      <c r="L839">
        <f t="shared" si="27"/>
        <v>7.8000000000000007</v>
      </c>
    </row>
    <row r="840" spans="1:12" x14ac:dyDescent="0.35">
      <c r="A840" t="s">
        <v>31</v>
      </c>
      <c r="B840" t="s">
        <v>28</v>
      </c>
      <c r="C840" t="s">
        <v>29</v>
      </c>
      <c r="D840" t="s">
        <v>40</v>
      </c>
      <c r="E840" t="s">
        <v>18</v>
      </c>
      <c r="F840" t="s">
        <v>19</v>
      </c>
      <c r="G840">
        <v>3</v>
      </c>
      <c r="H840">
        <v>3</v>
      </c>
      <c r="I840">
        <v>0</v>
      </c>
      <c r="J840">
        <v>3.6</v>
      </c>
      <c r="K840">
        <f t="shared" si="26"/>
        <v>0</v>
      </c>
      <c r="L840">
        <f t="shared" si="27"/>
        <v>10.8</v>
      </c>
    </row>
    <row r="841" spans="1:12" x14ac:dyDescent="0.35">
      <c r="A841" t="s">
        <v>50</v>
      </c>
      <c r="B841" t="s">
        <v>56</v>
      </c>
      <c r="C841" t="s">
        <v>62</v>
      </c>
      <c r="D841" t="s">
        <v>32</v>
      </c>
      <c r="E841" t="s">
        <v>22</v>
      </c>
      <c r="F841" t="s">
        <v>19</v>
      </c>
      <c r="G841">
        <v>5</v>
      </c>
      <c r="H841">
        <v>4</v>
      </c>
      <c r="I841">
        <v>1</v>
      </c>
      <c r="J841">
        <v>3.7</v>
      </c>
      <c r="K841">
        <f t="shared" si="26"/>
        <v>200</v>
      </c>
      <c r="L841">
        <f t="shared" si="27"/>
        <v>18.5</v>
      </c>
    </row>
    <row r="842" spans="1:12" x14ac:dyDescent="0.35">
      <c r="A842" t="s">
        <v>50</v>
      </c>
      <c r="B842" t="s">
        <v>28</v>
      </c>
      <c r="C842" t="s">
        <v>58</v>
      </c>
      <c r="D842" t="s">
        <v>13</v>
      </c>
      <c r="E842" t="s">
        <v>30</v>
      </c>
      <c r="F842" t="s">
        <v>19</v>
      </c>
      <c r="G842">
        <v>6</v>
      </c>
      <c r="H842">
        <v>5</v>
      </c>
      <c r="I842">
        <v>0</v>
      </c>
      <c r="J842">
        <v>3.1</v>
      </c>
      <c r="K842">
        <f t="shared" si="26"/>
        <v>0</v>
      </c>
      <c r="L842">
        <f t="shared" si="27"/>
        <v>18.600000000000001</v>
      </c>
    </row>
    <row r="843" spans="1:12" x14ac:dyDescent="0.35">
      <c r="A843" t="s">
        <v>59</v>
      </c>
      <c r="B843" t="s">
        <v>34</v>
      </c>
      <c r="C843" t="s">
        <v>35</v>
      </c>
      <c r="D843" t="s">
        <v>40</v>
      </c>
      <c r="E843" t="s">
        <v>53</v>
      </c>
      <c r="F843" t="s">
        <v>19</v>
      </c>
      <c r="G843">
        <v>5</v>
      </c>
      <c r="H843">
        <v>3</v>
      </c>
      <c r="I843">
        <v>0</v>
      </c>
      <c r="J843">
        <v>4</v>
      </c>
      <c r="K843">
        <f t="shared" si="26"/>
        <v>0</v>
      </c>
      <c r="L843">
        <f t="shared" si="27"/>
        <v>20</v>
      </c>
    </row>
    <row r="844" spans="1:12" x14ac:dyDescent="0.35">
      <c r="A844" t="s">
        <v>31</v>
      </c>
      <c r="B844" t="s">
        <v>16</v>
      </c>
      <c r="C844" t="s">
        <v>60</v>
      </c>
      <c r="D844" t="s">
        <v>32</v>
      </c>
      <c r="E844" t="s">
        <v>18</v>
      </c>
      <c r="F844" t="s">
        <v>19</v>
      </c>
      <c r="G844">
        <v>5</v>
      </c>
      <c r="H844">
        <v>5</v>
      </c>
      <c r="I844">
        <v>1</v>
      </c>
      <c r="J844">
        <v>3.6</v>
      </c>
      <c r="K844">
        <f t="shared" si="26"/>
        <v>200</v>
      </c>
      <c r="L844">
        <f t="shared" si="27"/>
        <v>18</v>
      </c>
    </row>
    <row r="845" spans="1:12" x14ac:dyDescent="0.35">
      <c r="A845" t="s">
        <v>55</v>
      </c>
      <c r="B845" t="s">
        <v>37</v>
      </c>
      <c r="C845" t="s">
        <v>38</v>
      </c>
      <c r="D845" t="s">
        <v>32</v>
      </c>
      <c r="E845" t="s">
        <v>14</v>
      </c>
      <c r="F845" t="s">
        <v>15</v>
      </c>
      <c r="G845">
        <v>9</v>
      </c>
      <c r="H845">
        <v>9</v>
      </c>
      <c r="I845">
        <v>0</v>
      </c>
      <c r="J845">
        <v>1.5</v>
      </c>
      <c r="K845">
        <f t="shared" si="26"/>
        <v>0</v>
      </c>
      <c r="L845">
        <f t="shared" si="27"/>
        <v>13.5</v>
      </c>
    </row>
    <row r="846" spans="1:12" x14ac:dyDescent="0.35">
      <c r="A846" t="s">
        <v>10</v>
      </c>
      <c r="B846" t="s">
        <v>16</v>
      </c>
      <c r="C846" t="s">
        <v>17</v>
      </c>
      <c r="D846" t="s">
        <v>21</v>
      </c>
      <c r="E846" t="s">
        <v>27</v>
      </c>
      <c r="F846" t="s">
        <v>15</v>
      </c>
      <c r="G846">
        <v>4</v>
      </c>
      <c r="H846">
        <v>4</v>
      </c>
      <c r="I846">
        <v>0</v>
      </c>
      <c r="J846">
        <v>2.2000000000000002</v>
      </c>
      <c r="K846">
        <f t="shared" si="26"/>
        <v>0</v>
      </c>
      <c r="L846">
        <f t="shared" si="27"/>
        <v>8.8000000000000007</v>
      </c>
    </row>
    <row r="847" spans="1:12" x14ac:dyDescent="0.35">
      <c r="A847" t="s">
        <v>10</v>
      </c>
      <c r="B847" t="s">
        <v>37</v>
      </c>
      <c r="C847" t="s">
        <v>39</v>
      </c>
      <c r="D847" t="s">
        <v>32</v>
      </c>
      <c r="E847" t="s">
        <v>14</v>
      </c>
      <c r="F847" t="s">
        <v>19</v>
      </c>
      <c r="G847">
        <v>7</v>
      </c>
      <c r="H847">
        <v>6</v>
      </c>
      <c r="I847">
        <v>1</v>
      </c>
      <c r="J847">
        <v>2.9</v>
      </c>
      <c r="K847">
        <f t="shared" si="26"/>
        <v>142.85714285714286</v>
      </c>
      <c r="L847">
        <f t="shared" si="27"/>
        <v>20.3</v>
      </c>
    </row>
    <row r="848" spans="1:12" x14ac:dyDescent="0.35">
      <c r="A848" t="s">
        <v>33</v>
      </c>
      <c r="B848" t="s">
        <v>46</v>
      </c>
      <c r="C848" t="s">
        <v>54</v>
      </c>
      <c r="D848" t="s">
        <v>21</v>
      </c>
      <c r="E848" t="s">
        <v>53</v>
      </c>
      <c r="F848" t="s">
        <v>15</v>
      </c>
      <c r="G848">
        <v>2</v>
      </c>
      <c r="H848">
        <v>1</v>
      </c>
      <c r="I848">
        <v>0</v>
      </c>
      <c r="J848">
        <v>1.9</v>
      </c>
      <c r="K848">
        <f t="shared" si="26"/>
        <v>0</v>
      </c>
      <c r="L848">
        <f t="shared" si="27"/>
        <v>3.8</v>
      </c>
    </row>
    <row r="849" spans="1:12" x14ac:dyDescent="0.35">
      <c r="A849" t="s">
        <v>50</v>
      </c>
      <c r="B849" t="s">
        <v>41</v>
      </c>
      <c r="C849" t="s">
        <v>44</v>
      </c>
      <c r="D849" t="s">
        <v>26</v>
      </c>
      <c r="E849" t="s">
        <v>18</v>
      </c>
      <c r="F849" t="s">
        <v>19</v>
      </c>
      <c r="G849">
        <v>0</v>
      </c>
      <c r="H849">
        <v>0</v>
      </c>
      <c r="I849">
        <v>0</v>
      </c>
      <c r="J849">
        <v>3.1</v>
      </c>
      <c r="K849">
        <f t="shared" si="26"/>
        <v>0</v>
      </c>
      <c r="L849">
        <f t="shared" si="27"/>
        <v>0</v>
      </c>
    </row>
    <row r="850" spans="1:12" x14ac:dyDescent="0.35">
      <c r="A850" t="s">
        <v>20</v>
      </c>
      <c r="B850" t="s">
        <v>37</v>
      </c>
      <c r="C850" t="s">
        <v>39</v>
      </c>
      <c r="D850" t="s">
        <v>21</v>
      </c>
      <c r="E850" t="s">
        <v>14</v>
      </c>
      <c r="F850" t="s">
        <v>19</v>
      </c>
      <c r="G850">
        <v>4</v>
      </c>
      <c r="H850">
        <v>4</v>
      </c>
      <c r="I850">
        <v>0</v>
      </c>
      <c r="J850">
        <v>2.1</v>
      </c>
      <c r="K850">
        <f t="shared" si="26"/>
        <v>0</v>
      </c>
      <c r="L850">
        <f t="shared" si="27"/>
        <v>8.4</v>
      </c>
    </row>
    <row r="851" spans="1:12" x14ac:dyDescent="0.35">
      <c r="A851" t="s">
        <v>31</v>
      </c>
      <c r="B851" t="s">
        <v>16</v>
      </c>
      <c r="C851" t="s">
        <v>60</v>
      </c>
      <c r="D851" t="s">
        <v>22</v>
      </c>
      <c r="E851" t="s">
        <v>14</v>
      </c>
      <c r="F851" t="s">
        <v>15</v>
      </c>
      <c r="G851">
        <v>6</v>
      </c>
      <c r="H851">
        <v>5</v>
      </c>
      <c r="I851">
        <v>0</v>
      </c>
      <c r="J851">
        <v>4.0999999999999996</v>
      </c>
      <c r="K851">
        <f t="shared" si="26"/>
        <v>0</v>
      </c>
      <c r="L851">
        <f t="shared" si="27"/>
        <v>24.599999999999998</v>
      </c>
    </row>
    <row r="852" spans="1:12" x14ac:dyDescent="0.35">
      <c r="A852" t="s">
        <v>50</v>
      </c>
      <c r="B852" t="s">
        <v>11</v>
      </c>
      <c r="C852" t="s">
        <v>12</v>
      </c>
      <c r="D852" t="s">
        <v>32</v>
      </c>
      <c r="E852" t="s">
        <v>22</v>
      </c>
      <c r="F852" t="s">
        <v>15</v>
      </c>
      <c r="G852">
        <v>6</v>
      </c>
      <c r="H852">
        <v>5</v>
      </c>
      <c r="I852">
        <v>0</v>
      </c>
      <c r="J852">
        <v>4.5</v>
      </c>
      <c r="K852">
        <f t="shared" si="26"/>
        <v>0</v>
      </c>
      <c r="L852">
        <f t="shared" si="27"/>
        <v>27</v>
      </c>
    </row>
    <row r="853" spans="1:12" x14ac:dyDescent="0.35">
      <c r="A853" t="s">
        <v>36</v>
      </c>
      <c r="B853" t="s">
        <v>46</v>
      </c>
      <c r="C853" t="s">
        <v>47</v>
      </c>
      <c r="D853" t="s">
        <v>22</v>
      </c>
      <c r="E853" t="s">
        <v>30</v>
      </c>
      <c r="F853" t="s">
        <v>19</v>
      </c>
      <c r="G853">
        <v>4</v>
      </c>
      <c r="H853">
        <v>3</v>
      </c>
      <c r="I853">
        <v>0</v>
      </c>
      <c r="J853">
        <v>2.2000000000000002</v>
      </c>
      <c r="K853">
        <f t="shared" si="26"/>
        <v>0</v>
      </c>
      <c r="L853">
        <f t="shared" si="27"/>
        <v>8.8000000000000007</v>
      </c>
    </row>
    <row r="854" spans="1:12" x14ac:dyDescent="0.35">
      <c r="A854" t="s">
        <v>45</v>
      </c>
      <c r="B854" t="s">
        <v>28</v>
      </c>
      <c r="C854" t="s">
        <v>58</v>
      </c>
      <c r="D854" t="s">
        <v>40</v>
      </c>
      <c r="E854" t="s">
        <v>22</v>
      </c>
      <c r="F854" t="s">
        <v>19</v>
      </c>
      <c r="G854">
        <v>4</v>
      </c>
      <c r="H854">
        <v>4</v>
      </c>
      <c r="I854">
        <v>0</v>
      </c>
      <c r="J854">
        <v>3</v>
      </c>
      <c r="K854">
        <f t="shared" si="26"/>
        <v>0</v>
      </c>
      <c r="L854">
        <f t="shared" si="27"/>
        <v>12</v>
      </c>
    </row>
    <row r="855" spans="1:12" x14ac:dyDescent="0.35">
      <c r="A855" t="s">
        <v>31</v>
      </c>
      <c r="B855" t="s">
        <v>24</v>
      </c>
      <c r="C855" t="s">
        <v>64</v>
      </c>
      <c r="D855" t="s">
        <v>40</v>
      </c>
      <c r="E855" t="s">
        <v>27</v>
      </c>
      <c r="F855" t="s">
        <v>15</v>
      </c>
      <c r="G855">
        <v>3</v>
      </c>
      <c r="H855">
        <v>2</v>
      </c>
      <c r="I855">
        <v>0</v>
      </c>
      <c r="J855">
        <v>4</v>
      </c>
      <c r="K855">
        <f t="shared" si="26"/>
        <v>0</v>
      </c>
      <c r="L855">
        <f t="shared" si="27"/>
        <v>12</v>
      </c>
    </row>
    <row r="856" spans="1:12" x14ac:dyDescent="0.35">
      <c r="A856" t="s">
        <v>36</v>
      </c>
      <c r="B856" t="s">
        <v>16</v>
      </c>
      <c r="C856" t="s">
        <v>60</v>
      </c>
      <c r="D856" t="s">
        <v>13</v>
      </c>
      <c r="E856" t="s">
        <v>30</v>
      </c>
      <c r="F856" t="s">
        <v>19</v>
      </c>
      <c r="G856">
        <v>3</v>
      </c>
      <c r="H856">
        <v>3</v>
      </c>
      <c r="I856">
        <v>0</v>
      </c>
      <c r="J856">
        <v>4.9000000000000004</v>
      </c>
      <c r="K856">
        <f t="shared" si="26"/>
        <v>0</v>
      </c>
      <c r="L856">
        <f t="shared" si="27"/>
        <v>14.700000000000001</v>
      </c>
    </row>
    <row r="857" spans="1:12" x14ac:dyDescent="0.35">
      <c r="A857" t="s">
        <v>31</v>
      </c>
      <c r="B857" t="s">
        <v>48</v>
      </c>
      <c r="C857" t="s">
        <v>63</v>
      </c>
      <c r="D857" t="s">
        <v>26</v>
      </c>
      <c r="E857" t="s">
        <v>30</v>
      </c>
      <c r="F857" t="s">
        <v>19</v>
      </c>
      <c r="G857">
        <v>1</v>
      </c>
      <c r="H857">
        <v>0</v>
      </c>
      <c r="I857">
        <v>0</v>
      </c>
      <c r="J857">
        <v>2.1</v>
      </c>
      <c r="K857">
        <f t="shared" si="26"/>
        <v>0</v>
      </c>
      <c r="L857">
        <f t="shared" si="27"/>
        <v>2.1</v>
      </c>
    </row>
    <row r="858" spans="1:12" x14ac:dyDescent="0.35">
      <c r="A858" t="s">
        <v>55</v>
      </c>
      <c r="B858" t="s">
        <v>46</v>
      </c>
      <c r="C858" t="s">
        <v>47</v>
      </c>
      <c r="D858" t="s">
        <v>21</v>
      </c>
      <c r="E858" t="s">
        <v>30</v>
      </c>
      <c r="F858" t="s">
        <v>19</v>
      </c>
      <c r="G858">
        <v>2</v>
      </c>
      <c r="H858">
        <v>2</v>
      </c>
      <c r="I858">
        <v>1</v>
      </c>
      <c r="J858">
        <v>2.2999999999999998</v>
      </c>
      <c r="K858">
        <f t="shared" si="26"/>
        <v>500</v>
      </c>
      <c r="L858">
        <f t="shared" si="27"/>
        <v>4.5999999999999996</v>
      </c>
    </row>
    <row r="859" spans="1:12" x14ac:dyDescent="0.35">
      <c r="A859" t="s">
        <v>55</v>
      </c>
      <c r="B859" t="s">
        <v>28</v>
      </c>
      <c r="C859" t="s">
        <v>58</v>
      </c>
      <c r="D859" t="s">
        <v>22</v>
      </c>
      <c r="E859" t="s">
        <v>22</v>
      </c>
      <c r="F859" t="s">
        <v>19</v>
      </c>
      <c r="G859">
        <v>4</v>
      </c>
      <c r="H859">
        <v>4</v>
      </c>
      <c r="I859">
        <v>0</v>
      </c>
      <c r="J859">
        <v>2.7</v>
      </c>
      <c r="K859">
        <f t="shared" si="26"/>
        <v>0</v>
      </c>
      <c r="L859">
        <f t="shared" si="27"/>
        <v>10.8</v>
      </c>
    </row>
    <row r="860" spans="1:12" x14ac:dyDescent="0.35">
      <c r="A860" t="s">
        <v>59</v>
      </c>
      <c r="B860" t="s">
        <v>41</v>
      </c>
      <c r="C860" t="s">
        <v>42</v>
      </c>
      <c r="D860" t="s">
        <v>22</v>
      </c>
      <c r="E860" t="s">
        <v>22</v>
      </c>
      <c r="F860" t="s">
        <v>15</v>
      </c>
      <c r="G860">
        <v>3</v>
      </c>
      <c r="H860">
        <v>3</v>
      </c>
      <c r="I860">
        <v>1</v>
      </c>
      <c r="J860">
        <v>3.1</v>
      </c>
      <c r="K860">
        <f t="shared" si="26"/>
        <v>333.33333333333331</v>
      </c>
      <c r="L860">
        <f t="shared" si="27"/>
        <v>9.3000000000000007</v>
      </c>
    </row>
    <row r="861" spans="1:12" x14ac:dyDescent="0.35">
      <c r="A861" t="s">
        <v>10</v>
      </c>
      <c r="B861" t="s">
        <v>37</v>
      </c>
      <c r="C861" t="s">
        <v>38</v>
      </c>
      <c r="D861" t="s">
        <v>13</v>
      </c>
      <c r="E861" t="s">
        <v>30</v>
      </c>
      <c r="F861" t="s">
        <v>19</v>
      </c>
      <c r="G861">
        <v>7</v>
      </c>
      <c r="H861">
        <v>6</v>
      </c>
      <c r="I861">
        <v>0</v>
      </c>
      <c r="J861">
        <v>3.9</v>
      </c>
      <c r="K861">
        <f t="shared" si="26"/>
        <v>0</v>
      </c>
      <c r="L861">
        <f t="shared" si="27"/>
        <v>27.3</v>
      </c>
    </row>
    <row r="862" spans="1:12" x14ac:dyDescent="0.35">
      <c r="A862" t="s">
        <v>55</v>
      </c>
      <c r="B862" t="s">
        <v>41</v>
      </c>
      <c r="C862" t="s">
        <v>42</v>
      </c>
      <c r="D862" t="s">
        <v>40</v>
      </c>
      <c r="E862" t="s">
        <v>53</v>
      </c>
      <c r="F862" t="s">
        <v>15</v>
      </c>
      <c r="G862">
        <v>4</v>
      </c>
      <c r="H862">
        <v>4</v>
      </c>
      <c r="I862">
        <v>0</v>
      </c>
      <c r="J862">
        <v>2.1</v>
      </c>
      <c r="K862">
        <f t="shared" si="26"/>
        <v>0</v>
      </c>
      <c r="L862">
        <f t="shared" si="27"/>
        <v>8.4</v>
      </c>
    </row>
    <row r="863" spans="1:12" x14ac:dyDescent="0.35">
      <c r="A863" t="s">
        <v>33</v>
      </c>
      <c r="B863" t="s">
        <v>41</v>
      </c>
      <c r="C863" t="s">
        <v>42</v>
      </c>
      <c r="D863" t="s">
        <v>13</v>
      </c>
      <c r="E863" t="s">
        <v>22</v>
      </c>
      <c r="F863" t="s">
        <v>19</v>
      </c>
      <c r="G863">
        <v>5</v>
      </c>
      <c r="H863">
        <v>4</v>
      </c>
      <c r="I863">
        <v>1</v>
      </c>
      <c r="J863">
        <v>4.5</v>
      </c>
      <c r="K863">
        <f t="shared" si="26"/>
        <v>200</v>
      </c>
      <c r="L863">
        <f t="shared" si="27"/>
        <v>22.5</v>
      </c>
    </row>
    <row r="864" spans="1:12" x14ac:dyDescent="0.35">
      <c r="A864" t="s">
        <v>45</v>
      </c>
      <c r="B864" t="s">
        <v>11</v>
      </c>
      <c r="C864" t="s">
        <v>52</v>
      </c>
      <c r="D864" t="s">
        <v>32</v>
      </c>
      <c r="E864" t="s">
        <v>30</v>
      </c>
      <c r="F864" t="s">
        <v>19</v>
      </c>
      <c r="G864">
        <v>2</v>
      </c>
      <c r="H864">
        <v>2</v>
      </c>
      <c r="I864">
        <v>0</v>
      </c>
      <c r="J864">
        <v>2.2999999999999998</v>
      </c>
      <c r="K864">
        <f t="shared" si="26"/>
        <v>0</v>
      </c>
      <c r="L864">
        <f t="shared" si="27"/>
        <v>4.5999999999999996</v>
      </c>
    </row>
    <row r="865" spans="1:12" x14ac:dyDescent="0.35">
      <c r="A865" t="s">
        <v>20</v>
      </c>
      <c r="B865" t="s">
        <v>11</v>
      </c>
      <c r="C865" t="s">
        <v>52</v>
      </c>
      <c r="D865" t="s">
        <v>32</v>
      </c>
      <c r="E865" t="s">
        <v>30</v>
      </c>
      <c r="F865" t="s">
        <v>19</v>
      </c>
      <c r="G865">
        <v>4</v>
      </c>
      <c r="H865">
        <v>4</v>
      </c>
      <c r="I865">
        <v>0</v>
      </c>
      <c r="J865">
        <v>4</v>
      </c>
      <c r="K865">
        <f t="shared" si="26"/>
        <v>0</v>
      </c>
      <c r="L865">
        <f t="shared" si="27"/>
        <v>16</v>
      </c>
    </row>
    <row r="866" spans="1:12" x14ac:dyDescent="0.35">
      <c r="A866" t="s">
        <v>43</v>
      </c>
      <c r="B866" t="s">
        <v>37</v>
      </c>
      <c r="C866" t="s">
        <v>38</v>
      </c>
      <c r="D866" t="s">
        <v>13</v>
      </c>
      <c r="E866" t="s">
        <v>30</v>
      </c>
      <c r="F866" t="s">
        <v>15</v>
      </c>
      <c r="G866">
        <v>1</v>
      </c>
      <c r="H866">
        <v>1</v>
      </c>
      <c r="I866">
        <v>0</v>
      </c>
      <c r="J866">
        <v>1.7</v>
      </c>
      <c r="K866">
        <f t="shared" si="26"/>
        <v>0</v>
      </c>
      <c r="L866">
        <f t="shared" si="27"/>
        <v>1.7</v>
      </c>
    </row>
    <row r="867" spans="1:12" x14ac:dyDescent="0.35">
      <c r="A867" t="s">
        <v>31</v>
      </c>
      <c r="B867" t="s">
        <v>24</v>
      </c>
      <c r="C867" t="s">
        <v>64</v>
      </c>
      <c r="D867" t="s">
        <v>26</v>
      </c>
      <c r="E867" t="s">
        <v>22</v>
      </c>
      <c r="F867" t="s">
        <v>19</v>
      </c>
      <c r="G867">
        <v>2</v>
      </c>
      <c r="H867">
        <v>1</v>
      </c>
      <c r="I867">
        <v>0</v>
      </c>
      <c r="J867">
        <v>1.6</v>
      </c>
      <c r="K867">
        <f t="shared" si="26"/>
        <v>0</v>
      </c>
      <c r="L867">
        <f t="shared" si="27"/>
        <v>3.2</v>
      </c>
    </row>
    <row r="868" spans="1:12" x14ac:dyDescent="0.35">
      <c r="A868" t="s">
        <v>23</v>
      </c>
      <c r="B868" t="s">
        <v>37</v>
      </c>
      <c r="C868" t="s">
        <v>39</v>
      </c>
      <c r="D868" t="s">
        <v>21</v>
      </c>
      <c r="E868" t="s">
        <v>18</v>
      </c>
      <c r="F868" t="s">
        <v>15</v>
      </c>
      <c r="G868">
        <v>5</v>
      </c>
      <c r="H868">
        <v>5</v>
      </c>
      <c r="I868">
        <v>0</v>
      </c>
      <c r="J868">
        <v>4</v>
      </c>
      <c r="K868">
        <f t="shared" si="26"/>
        <v>0</v>
      </c>
      <c r="L868">
        <f t="shared" si="27"/>
        <v>20</v>
      </c>
    </row>
    <row r="869" spans="1:12" x14ac:dyDescent="0.35">
      <c r="A869" t="s">
        <v>50</v>
      </c>
      <c r="B869" t="s">
        <v>41</v>
      </c>
      <c r="C869" t="s">
        <v>42</v>
      </c>
      <c r="D869" t="s">
        <v>32</v>
      </c>
      <c r="E869" t="s">
        <v>30</v>
      </c>
      <c r="F869" t="s">
        <v>15</v>
      </c>
      <c r="G869">
        <v>4</v>
      </c>
      <c r="H869">
        <v>4</v>
      </c>
      <c r="I869">
        <v>0</v>
      </c>
      <c r="J869">
        <v>3.1</v>
      </c>
      <c r="K869">
        <f t="shared" si="26"/>
        <v>0</v>
      </c>
      <c r="L869">
        <f t="shared" si="27"/>
        <v>12.4</v>
      </c>
    </row>
    <row r="870" spans="1:12" x14ac:dyDescent="0.35">
      <c r="A870" t="s">
        <v>10</v>
      </c>
      <c r="B870" t="s">
        <v>48</v>
      </c>
      <c r="C870" t="s">
        <v>63</v>
      </c>
      <c r="D870" t="s">
        <v>26</v>
      </c>
      <c r="E870" t="s">
        <v>14</v>
      </c>
      <c r="F870" t="s">
        <v>19</v>
      </c>
      <c r="G870">
        <v>7</v>
      </c>
      <c r="H870">
        <v>5</v>
      </c>
      <c r="I870">
        <v>0</v>
      </c>
      <c r="J870">
        <v>2.2999999999999998</v>
      </c>
      <c r="K870">
        <f t="shared" si="26"/>
        <v>0</v>
      </c>
      <c r="L870">
        <f t="shared" si="27"/>
        <v>16.099999999999998</v>
      </c>
    </row>
    <row r="871" spans="1:12" x14ac:dyDescent="0.35">
      <c r="A871" t="s">
        <v>50</v>
      </c>
      <c r="B871" t="s">
        <v>48</v>
      </c>
      <c r="C871" t="s">
        <v>63</v>
      </c>
      <c r="D871" t="s">
        <v>22</v>
      </c>
      <c r="E871" t="s">
        <v>18</v>
      </c>
      <c r="F871" t="s">
        <v>19</v>
      </c>
      <c r="G871">
        <v>3</v>
      </c>
      <c r="H871">
        <v>2</v>
      </c>
      <c r="I871">
        <v>0</v>
      </c>
      <c r="J871">
        <v>2.1</v>
      </c>
      <c r="K871">
        <f t="shared" si="26"/>
        <v>0</v>
      </c>
      <c r="L871">
        <f t="shared" si="27"/>
        <v>6.3000000000000007</v>
      </c>
    </row>
    <row r="872" spans="1:12" x14ac:dyDescent="0.35">
      <c r="A872" t="s">
        <v>43</v>
      </c>
      <c r="B872" t="s">
        <v>28</v>
      </c>
      <c r="C872" t="s">
        <v>29</v>
      </c>
      <c r="D872" t="s">
        <v>26</v>
      </c>
      <c r="E872" t="s">
        <v>53</v>
      </c>
      <c r="F872" t="s">
        <v>15</v>
      </c>
      <c r="G872">
        <v>4</v>
      </c>
      <c r="H872">
        <v>4</v>
      </c>
      <c r="I872">
        <v>0</v>
      </c>
      <c r="J872">
        <v>2.2000000000000002</v>
      </c>
      <c r="K872">
        <f t="shared" si="26"/>
        <v>0</v>
      </c>
      <c r="L872">
        <f t="shared" si="27"/>
        <v>8.8000000000000007</v>
      </c>
    </row>
    <row r="873" spans="1:12" x14ac:dyDescent="0.35">
      <c r="A873" t="s">
        <v>50</v>
      </c>
      <c r="B873" t="s">
        <v>34</v>
      </c>
      <c r="C873" t="s">
        <v>35</v>
      </c>
      <c r="D873" t="s">
        <v>26</v>
      </c>
      <c r="E873" t="s">
        <v>53</v>
      </c>
      <c r="F873" t="s">
        <v>15</v>
      </c>
      <c r="G873">
        <v>4</v>
      </c>
      <c r="H873">
        <v>4</v>
      </c>
      <c r="I873">
        <v>1</v>
      </c>
      <c r="J873">
        <v>3.4</v>
      </c>
      <c r="K873">
        <f t="shared" si="26"/>
        <v>250</v>
      </c>
      <c r="L873">
        <f t="shared" si="27"/>
        <v>13.6</v>
      </c>
    </row>
    <row r="874" spans="1:12" x14ac:dyDescent="0.35">
      <c r="A874" t="s">
        <v>33</v>
      </c>
      <c r="B874" t="s">
        <v>11</v>
      </c>
      <c r="C874" t="s">
        <v>12</v>
      </c>
      <c r="D874" t="s">
        <v>26</v>
      </c>
      <c r="E874" t="s">
        <v>53</v>
      </c>
      <c r="F874" t="s">
        <v>19</v>
      </c>
      <c r="G874">
        <v>8</v>
      </c>
      <c r="H874">
        <v>8</v>
      </c>
      <c r="I874">
        <v>0</v>
      </c>
      <c r="J874">
        <v>5.6</v>
      </c>
      <c r="K874">
        <f t="shared" si="26"/>
        <v>0</v>
      </c>
      <c r="L874">
        <f t="shared" si="27"/>
        <v>44.8</v>
      </c>
    </row>
    <row r="875" spans="1:12" x14ac:dyDescent="0.35">
      <c r="A875" t="s">
        <v>45</v>
      </c>
      <c r="B875" t="s">
        <v>41</v>
      </c>
      <c r="C875" t="s">
        <v>42</v>
      </c>
      <c r="D875" t="s">
        <v>32</v>
      </c>
      <c r="E875" t="s">
        <v>53</v>
      </c>
      <c r="F875" t="s">
        <v>15</v>
      </c>
      <c r="G875">
        <v>5</v>
      </c>
      <c r="H875">
        <v>5</v>
      </c>
      <c r="I875">
        <v>0</v>
      </c>
      <c r="J875">
        <v>3.3</v>
      </c>
      <c r="K875">
        <f t="shared" si="26"/>
        <v>0</v>
      </c>
      <c r="L875">
        <f t="shared" si="27"/>
        <v>16.5</v>
      </c>
    </row>
    <row r="876" spans="1:12" x14ac:dyDescent="0.35">
      <c r="A876" t="s">
        <v>23</v>
      </c>
      <c r="B876" t="s">
        <v>34</v>
      </c>
      <c r="C876" t="s">
        <v>51</v>
      </c>
      <c r="D876" t="s">
        <v>13</v>
      </c>
      <c r="E876" t="s">
        <v>27</v>
      </c>
      <c r="F876" t="s">
        <v>19</v>
      </c>
      <c r="G876">
        <v>6</v>
      </c>
      <c r="H876">
        <v>6</v>
      </c>
      <c r="I876">
        <v>1</v>
      </c>
      <c r="J876">
        <v>5</v>
      </c>
      <c r="K876">
        <f t="shared" si="26"/>
        <v>166.66666666666666</v>
      </c>
      <c r="L876">
        <f t="shared" si="27"/>
        <v>30</v>
      </c>
    </row>
    <row r="877" spans="1:12" x14ac:dyDescent="0.35">
      <c r="A877" t="s">
        <v>10</v>
      </c>
      <c r="B877" t="s">
        <v>46</v>
      </c>
      <c r="C877" t="s">
        <v>47</v>
      </c>
      <c r="D877" t="s">
        <v>22</v>
      </c>
      <c r="E877" t="s">
        <v>22</v>
      </c>
      <c r="F877" t="s">
        <v>19</v>
      </c>
      <c r="G877">
        <v>2</v>
      </c>
      <c r="H877">
        <v>1</v>
      </c>
      <c r="I877">
        <v>0</v>
      </c>
      <c r="J877">
        <v>3.4</v>
      </c>
      <c r="K877">
        <f t="shared" si="26"/>
        <v>0</v>
      </c>
      <c r="L877">
        <f t="shared" si="27"/>
        <v>6.8</v>
      </c>
    </row>
    <row r="878" spans="1:12" x14ac:dyDescent="0.35">
      <c r="A878" t="s">
        <v>10</v>
      </c>
      <c r="B878" t="s">
        <v>16</v>
      </c>
      <c r="C878" t="s">
        <v>17</v>
      </c>
      <c r="D878" t="s">
        <v>40</v>
      </c>
      <c r="E878" t="s">
        <v>18</v>
      </c>
      <c r="F878" t="s">
        <v>15</v>
      </c>
      <c r="G878">
        <v>3</v>
      </c>
      <c r="H878">
        <v>3</v>
      </c>
      <c r="I878">
        <v>0</v>
      </c>
      <c r="J878">
        <v>3.9</v>
      </c>
      <c r="K878">
        <f t="shared" si="26"/>
        <v>0</v>
      </c>
      <c r="L878">
        <f t="shared" si="27"/>
        <v>11.7</v>
      </c>
    </row>
    <row r="879" spans="1:12" x14ac:dyDescent="0.35">
      <c r="A879" t="s">
        <v>50</v>
      </c>
      <c r="B879" t="s">
        <v>37</v>
      </c>
      <c r="C879" t="s">
        <v>38</v>
      </c>
      <c r="D879" t="s">
        <v>40</v>
      </c>
      <c r="E879" t="s">
        <v>18</v>
      </c>
      <c r="F879" t="s">
        <v>15</v>
      </c>
      <c r="G879">
        <v>6</v>
      </c>
      <c r="H879">
        <v>5</v>
      </c>
      <c r="I879">
        <v>0</v>
      </c>
      <c r="J879">
        <v>2.8</v>
      </c>
      <c r="K879">
        <f t="shared" si="26"/>
        <v>0</v>
      </c>
      <c r="L879">
        <f t="shared" si="27"/>
        <v>16.799999999999997</v>
      </c>
    </row>
    <row r="880" spans="1:12" x14ac:dyDescent="0.35">
      <c r="A880" t="s">
        <v>33</v>
      </c>
      <c r="B880" t="s">
        <v>56</v>
      </c>
      <c r="C880" t="s">
        <v>57</v>
      </c>
      <c r="D880" t="s">
        <v>22</v>
      </c>
      <c r="E880" t="s">
        <v>27</v>
      </c>
      <c r="F880" t="s">
        <v>19</v>
      </c>
      <c r="G880">
        <v>4</v>
      </c>
      <c r="H880">
        <v>4</v>
      </c>
      <c r="I880">
        <v>0</v>
      </c>
      <c r="J880">
        <v>2.8</v>
      </c>
      <c r="K880">
        <f t="shared" si="26"/>
        <v>0</v>
      </c>
      <c r="L880">
        <f t="shared" si="27"/>
        <v>11.2</v>
      </c>
    </row>
    <row r="881" spans="1:12" x14ac:dyDescent="0.35">
      <c r="A881" t="s">
        <v>23</v>
      </c>
      <c r="B881" t="s">
        <v>46</v>
      </c>
      <c r="C881" t="s">
        <v>54</v>
      </c>
      <c r="D881" t="s">
        <v>26</v>
      </c>
      <c r="E881" t="s">
        <v>22</v>
      </c>
      <c r="F881" t="s">
        <v>19</v>
      </c>
      <c r="G881">
        <v>6</v>
      </c>
      <c r="H881">
        <v>6</v>
      </c>
      <c r="I881">
        <v>0</v>
      </c>
      <c r="J881">
        <v>4.5</v>
      </c>
      <c r="K881">
        <f t="shared" si="26"/>
        <v>0</v>
      </c>
      <c r="L881">
        <f t="shared" si="27"/>
        <v>27</v>
      </c>
    </row>
    <row r="882" spans="1:12" x14ac:dyDescent="0.35">
      <c r="A882" t="s">
        <v>20</v>
      </c>
      <c r="B882" t="s">
        <v>28</v>
      </c>
      <c r="C882" t="s">
        <v>29</v>
      </c>
      <c r="D882" t="s">
        <v>22</v>
      </c>
      <c r="E882" t="s">
        <v>14</v>
      </c>
      <c r="F882" t="s">
        <v>15</v>
      </c>
      <c r="G882">
        <v>5</v>
      </c>
      <c r="H882">
        <v>3</v>
      </c>
      <c r="I882">
        <v>0</v>
      </c>
      <c r="J882">
        <v>4.3</v>
      </c>
      <c r="K882">
        <f t="shared" si="26"/>
        <v>0</v>
      </c>
      <c r="L882">
        <f t="shared" si="27"/>
        <v>21.5</v>
      </c>
    </row>
    <row r="883" spans="1:12" x14ac:dyDescent="0.35">
      <c r="A883" t="s">
        <v>20</v>
      </c>
      <c r="B883" t="s">
        <v>34</v>
      </c>
      <c r="C883" t="s">
        <v>35</v>
      </c>
      <c r="D883" t="s">
        <v>22</v>
      </c>
      <c r="E883" t="s">
        <v>22</v>
      </c>
      <c r="F883" t="s">
        <v>15</v>
      </c>
      <c r="G883">
        <v>3</v>
      </c>
      <c r="H883">
        <v>3</v>
      </c>
      <c r="I883">
        <v>0</v>
      </c>
      <c r="J883">
        <v>2.2999999999999998</v>
      </c>
      <c r="K883">
        <f t="shared" si="26"/>
        <v>0</v>
      </c>
      <c r="L883">
        <f t="shared" si="27"/>
        <v>6.8999999999999995</v>
      </c>
    </row>
    <row r="884" spans="1:12" x14ac:dyDescent="0.35">
      <c r="A884" t="s">
        <v>43</v>
      </c>
      <c r="B884" t="s">
        <v>34</v>
      </c>
      <c r="C884" t="s">
        <v>35</v>
      </c>
      <c r="D884" t="s">
        <v>40</v>
      </c>
      <c r="E884" t="s">
        <v>53</v>
      </c>
      <c r="F884" t="s">
        <v>15</v>
      </c>
      <c r="G884">
        <v>8</v>
      </c>
      <c r="H884">
        <v>7</v>
      </c>
      <c r="I884">
        <v>0</v>
      </c>
      <c r="J884">
        <v>2.5</v>
      </c>
      <c r="K884">
        <f t="shared" si="26"/>
        <v>0</v>
      </c>
      <c r="L884">
        <f t="shared" si="27"/>
        <v>20</v>
      </c>
    </row>
    <row r="885" spans="1:12" x14ac:dyDescent="0.35">
      <c r="A885" t="s">
        <v>50</v>
      </c>
      <c r="B885" t="s">
        <v>34</v>
      </c>
      <c r="C885" t="s">
        <v>35</v>
      </c>
      <c r="D885" t="s">
        <v>13</v>
      </c>
      <c r="E885" t="s">
        <v>18</v>
      </c>
      <c r="F885" t="s">
        <v>15</v>
      </c>
      <c r="G885">
        <v>6</v>
      </c>
      <c r="H885">
        <v>6</v>
      </c>
      <c r="I885">
        <v>1</v>
      </c>
      <c r="J885">
        <v>1.6</v>
      </c>
      <c r="K885">
        <f t="shared" si="26"/>
        <v>166.66666666666666</v>
      </c>
      <c r="L885">
        <f t="shared" si="27"/>
        <v>9.6000000000000014</v>
      </c>
    </row>
    <row r="886" spans="1:12" x14ac:dyDescent="0.35">
      <c r="A886" t="s">
        <v>36</v>
      </c>
      <c r="B886" t="s">
        <v>37</v>
      </c>
      <c r="C886" t="s">
        <v>39</v>
      </c>
      <c r="D886" t="s">
        <v>40</v>
      </c>
      <c r="E886" t="s">
        <v>14</v>
      </c>
      <c r="F886" t="s">
        <v>19</v>
      </c>
      <c r="G886">
        <v>6</v>
      </c>
      <c r="H886">
        <v>6</v>
      </c>
      <c r="I886">
        <v>0</v>
      </c>
      <c r="J886">
        <v>2.1</v>
      </c>
      <c r="K886">
        <f t="shared" si="26"/>
        <v>0</v>
      </c>
      <c r="L886">
        <f t="shared" si="27"/>
        <v>12.600000000000001</v>
      </c>
    </row>
    <row r="887" spans="1:12" x14ac:dyDescent="0.35">
      <c r="A887" t="s">
        <v>20</v>
      </c>
      <c r="B887" t="s">
        <v>56</v>
      </c>
      <c r="C887" t="s">
        <v>57</v>
      </c>
      <c r="D887" t="s">
        <v>13</v>
      </c>
      <c r="E887" t="s">
        <v>30</v>
      </c>
      <c r="F887" t="s">
        <v>15</v>
      </c>
      <c r="G887">
        <v>3</v>
      </c>
      <c r="H887">
        <v>3</v>
      </c>
      <c r="I887">
        <v>0</v>
      </c>
      <c r="J887">
        <v>2.9</v>
      </c>
      <c r="K887">
        <f t="shared" si="26"/>
        <v>0</v>
      </c>
      <c r="L887">
        <f t="shared" si="27"/>
        <v>8.6999999999999993</v>
      </c>
    </row>
    <row r="888" spans="1:12" x14ac:dyDescent="0.35">
      <c r="A888" t="s">
        <v>45</v>
      </c>
      <c r="B888" t="s">
        <v>34</v>
      </c>
      <c r="C888" t="s">
        <v>35</v>
      </c>
      <c r="D888" t="s">
        <v>21</v>
      </c>
      <c r="E888" t="s">
        <v>14</v>
      </c>
      <c r="F888" t="s">
        <v>19</v>
      </c>
      <c r="G888">
        <v>7</v>
      </c>
      <c r="H888">
        <v>6</v>
      </c>
      <c r="I888">
        <v>0</v>
      </c>
      <c r="J888">
        <v>0.9</v>
      </c>
      <c r="K888">
        <f t="shared" si="26"/>
        <v>0</v>
      </c>
      <c r="L888">
        <f t="shared" si="27"/>
        <v>6.3</v>
      </c>
    </row>
    <row r="889" spans="1:12" x14ac:dyDescent="0.35">
      <c r="A889" t="s">
        <v>36</v>
      </c>
      <c r="B889" t="s">
        <v>24</v>
      </c>
      <c r="C889" t="s">
        <v>25</v>
      </c>
      <c r="D889" t="s">
        <v>21</v>
      </c>
      <c r="E889" t="s">
        <v>27</v>
      </c>
      <c r="F889" t="s">
        <v>15</v>
      </c>
      <c r="G889">
        <v>7</v>
      </c>
      <c r="H889">
        <v>6</v>
      </c>
      <c r="I889">
        <v>0</v>
      </c>
      <c r="J889">
        <v>2.8</v>
      </c>
      <c r="K889">
        <f t="shared" si="26"/>
        <v>0</v>
      </c>
      <c r="L889">
        <f t="shared" si="27"/>
        <v>19.599999999999998</v>
      </c>
    </row>
    <row r="890" spans="1:12" x14ac:dyDescent="0.35">
      <c r="A890" t="s">
        <v>31</v>
      </c>
      <c r="B890" t="s">
        <v>24</v>
      </c>
      <c r="C890" t="s">
        <v>64</v>
      </c>
      <c r="D890" t="s">
        <v>13</v>
      </c>
      <c r="E890" t="s">
        <v>22</v>
      </c>
      <c r="F890" t="s">
        <v>19</v>
      </c>
      <c r="G890">
        <v>4</v>
      </c>
      <c r="H890">
        <v>4</v>
      </c>
      <c r="I890">
        <v>0</v>
      </c>
      <c r="J890">
        <v>3.4</v>
      </c>
      <c r="K890">
        <f t="shared" si="26"/>
        <v>0</v>
      </c>
      <c r="L890">
        <f t="shared" si="27"/>
        <v>13.6</v>
      </c>
    </row>
    <row r="891" spans="1:12" x14ac:dyDescent="0.35">
      <c r="A891" t="s">
        <v>20</v>
      </c>
      <c r="B891" t="s">
        <v>34</v>
      </c>
      <c r="C891" t="s">
        <v>35</v>
      </c>
      <c r="D891" t="s">
        <v>13</v>
      </c>
      <c r="E891" t="s">
        <v>27</v>
      </c>
      <c r="F891" t="s">
        <v>15</v>
      </c>
      <c r="G891">
        <v>7</v>
      </c>
      <c r="H891">
        <v>5</v>
      </c>
      <c r="I891">
        <v>0</v>
      </c>
      <c r="J891">
        <v>3.1</v>
      </c>
      <c r="K891">
        <f t="shared" si="26"/>
        <v>0</v>
      </c>
      <c r="L891">
        <f t="shared" si="27"/>
        <v>21.7</v>
      </c>
    </row>
    <row r="892" spans="1:12" x14ac:dyDescent="0.35">
      <c r="A892" t="s">
        <v>31</v>
      </c>
      <c r="B892" t="s">
        <v>28</v>
      </c>
      <c r="C892" t="s">
        <v>58</v>
      </c>
      <c r="D892" t="s">
        <v>40</v>
      </c>
      <c r="E892" t="s">
        <v>30</v>
      </c>
      <c r="F892" t="s">
        <v>15</v>
      </c>
      <c r="G892">
        <v>6</v>
      </c>
      <c r="H892">
        <v>5</v>
      </c>
      <c r="I892">
        <v>0</v>
      </c>
      <c r="J892">
        <v>3</v>
      </c>
      <c r="K892">
        <f t="shared" si="26"/>
        <v>0</v>
      </c>
      <c r="L892">
        <f t="shared" si="27"/>
        <v>18</v>
      </c>
    </row>
    <row r="893" spans="1:12" x14ac:dyDescent="0.35">
      <c r="A893" t="s">
        <v>20</v>
      </c>
      <c r="B893" t="s">
        <v>11</v>
      </c>
      <c r="C893" t="s">
        <v>52</v>
      </c>
      <c r="D893" t="s">
        <v>32</v>
      </c>
      <c r="E893" t="s">
        <v>30</v>
      </c>
      <c r="F893" t="s">
        <v>15</v>
      </c>
      <c r="G893">
        <v>7</v>
      </c>
      <c r="H893">
        <v>6</v>
      </c>
      <c r="I893">
        <v>0</v>
      </c>
      <c r="J893">
        <v>1.6</v>
      </c>
      <c r="K893">
        <f t="shared" si="26"/>
        <v>0</v>
      </c>
      <c r="L893">
        <f t="shared" si="27"/>
        <v>11.200000000000001</v>
      </c>
    </row>
    <row r="894" spans="1:12" x14ac:dyDescent="0.35">
      <c r="A894" t="s">
        <v>61</v>
      </c>
      <c r="B894" t="s">
        <v>56</v>
      </c>
      <c r="C894" t="s">
        <v>57</v>
      </c>
      <c r="D894" t="s">
        <v>22</v>
      </c>
      <c r="E894" t="s">
        <v>27</v>
      </c>
      <c r="F894" t="s">
        <v>19</v>
      </c>
      <c r="G894">
        <v>4</v>
      </c>
      <c r="H894">
        <v>4</v>
      </c>
      <c r="I894">
        <v>0</v>
      </c>
      <c r="J894">
        <v>3.7</v>
      </c>
      <c r="K894">
        <f t="shared" si="26"/>
        <v>0</v>
      </c>
      <c r="L894">
        <f t="shared" si="27"/>
        <v>14.8</v>
      </c>
    </row>
    <row r="895" spans="1:12" x14ac:dyDescent="0.35">
      <c r="A895" t="s">
        <v>50</v>
      </c>
      <c r="B895" t="s">
        <v>34</v>
      </c>
      <c r="C895" t="s">
        <v>35</v>
      </c>
      <c r="D895" t="s">
        <v>26</v>
      </c>
      <c r="E895" t="s">
        <v>18</v>
      </c>
      <c r="F895" t="s">
        <v>19</v>
      </c>
      <c r="G895">
        <v>5</v>
      </c>
      <c r="H895">
        <v>3</v>
      </c>
      <c r="I895">
        <v>0</v>
      </c>
      <c r="J895">
        <v>2.2999999999999998</v>
      </c>
      <c r="K895">
        <f t="shared" si="26"/>
        <v>0</v>
      </c>
      <c r="L895">
        <f t="shared" si="27"/>
        <v>11.5</v>
      </c>
    </row>
    <row r="896" spans="1:12" x14ac:dyDescent="0.35">
      <c r="A896" t="s">
        <v>23</v>
      </c>
      <c r="B896" t="s">
        <v>28</v>
      </c>
      <c r="C896" t="s">
        <v>29</v>
      </c>
      <c r="D896" t="s">
        <v>21</v>
      </c>
      <c r="E896" t="s">
        <v>27</v>
      </c>
      <c r="F896" t="s">
        <v>19</v>
      </c>
      <c r="G896">
        <v>4</v>
      </c>
      <c r="H896">
        <v>2</v>
      </c>
      <c r="I896">
        <v>0</v>
      </c>
      <c r="J896">
        <v>3.5</v>
      </c>
      <c r="K896">
        <f t="shared" si="26"/>
        <v>0</v>
      </c>
      <c r="L896">
        <f t="shared" si="27"/>
        <v>14</v>
      </c>
    </row>
    <row r="897" spans="1:12" x14ac:dyDescent="0.35">
      <c r="A897" t="s">
        <v>55</v>
      </c>
      <c r="B897" t="s">
        <v>46</v>
      </c>
      <c r="C897" t="s">
        <v>47</v>
      </c>
      <c r="D897" t="s">
        <v>26</v>
      </c>
      <c r="E897" t="s">
        <v>27</v>
      </c>
      <c r="F897" t="s">
        <v>19</v>
      </c>
      <c r="G897">
        <v>4</v>
      </c>
      <c r="H897">
        <v>3</v>
      </c>
      <c r="I897">
        <v>0</v>
      </c>
      <c r="J897">
        <v>2.8</v>
      </c>
      <c r="K897">
        <f t="shared" si="26"/>
        <v>0</v>
      </c>
      <c r="L897">
        <f t="shared" si="27"/>
        <v>11.2</v>
      </c>
    </row>
    <row r="898" spans="1:12" x14ac:dyDescent="0.35">
      <c r="A898" t="s">
        <v>55</v>
      </c>
      <c r="B898" t="s">
        <v>46</v>
      </c>
      <c r="C898" t="s">
        <v>47</v>
      </c>
      <c r="D898" t="s">
        <v>40</v>
      </c>
      <c r="E898" t="s">
        <v>22</v>
      </c>
      <c r="F898" t="s">
        <v>15</v>
      </c>
      <c r="G898">
        <v>6</v>
      </c>
      <c r="H898">
        <v>6</v>
      </c>
      <c r="I898">
        <v>0</v>
      </c>
      <c r="J898">
        <v>1.5</v>
      </c>
      <c r="K898">
        <f t="shared" si="26"/>
        <v>0</v>
      </c>
      <c r="L898">
        <f t="shared" si="27"/>
        <v>9</v>
      </c>
    </row>
    <row r="899" spans="1:12" x14ac:dyDescent="0.35">
      <c r="A899" t="s">
        <v>50</v>
      </c>
      <c r="B899" t="s">
        <v>56</v>
      </c>
      <c r="C899" t="s">
        <v>62</v>
      </c>
      <c r="D899" t="s">
        <v>21</v>
      </c>
      <c r="E899" t="s">
        <v>18</v>
      </c>
      <c r="F899" t="s">
        <v>19</v>
      </c>
      <c r="G899">
        <v>3</v>
      </c>
      <c r="H899">
        <v>2</v>
      </c>
      <c r="I899">
        <v>0</v>
      </c>
      <c r="J899">
        <v>1.7</v>
      </c>
      <c r="K899">
        <f t="shared" ref="K899:K962" si="28">IF(I899=0,0,IF(G899=0,0,(I899/G899)*1000))</f>
        <v>0</v>
      </c>
      <c r="L899">
        <f t="shared" ref="L899:L962" si="29">G899*J899</f>
        <v>5.0999999999999996</v>
      </c>
    </row>
    <row r="900" spans="1:12" x14ac:dyDescent="0.35">
      <c r="A900" t="s">
        <v>43</v>
      </c>
      <c r="B900" t="s">
        <v>48</v>
      </c>
      <c r="C900" t="s">
        <v>49</v>
      </c>
      <c r="D900" t="s">
        <v>40</v>
      </c>
      <c r="E900" t="s">
        <v>18</v>
      </c>
      <c r="F900" t="s">
        <v>15</v>
      </c>
      <c r="G900">
        <v>4</v>
      </c>
      <c r="H900">
        <v>3</v>
      </c>
      <c r="I900">
        <v>0</v>
      </c>
      <c r="J900">
        <v>2.6</v>
      </c>
      <c r="K900">
        <f t="shared" si="28"/>
        <v>0</v>
      </c>
      <c r="L900">
        <f t="shared" si="29"/>
        <v>10.4</v>
      </c>
    </row>
    <row r="901" spans="1:12" x14ac:dyDescent="0.35">
      <c r="A901" t="s">
        <v>20</v>
      </c>
      <c r="B901" t="s">
        <v>11</v>
      </c>
      <c r="C901" t="s">
        <v>12</v>
      </c>
      <c r="D901" t="s">
        <v>22</v>
      </c>
      <c r="E901" t="s">
        <v>27</v>
      </c>
      <c r="F901" t="s">
        <v>19</v>
      </c>
      <c r="G901">
        <v>6</v>
      </c>
      <c r="H901">
        <v>6</v>
      </c>
      <c r="I901">
        <v>0</v>
      </c>
      <c r="J901">
        <v>2.4</v>
      </c>
      <c r="K901">
        <f t="shared" si="28"/>
        <v>0</v>
      </c>
      <c r="L901">
        <f t="shared" si="29"/>
        <v>14.399999999999999</v>
      </c>
    </row>
    <row r="902" spans="1:12" x14ac:dyDescent="0.35">
      <c r="A902" t="s">
        <v>31</v>
      </c>
      <c r="B902" t="s">
        <v>56</v>
      </c>
      <c r="C902" t="s">
        <v>62</v>
      </c>
      <c r="D902" t="s">
        <v>26</v>
      </c>
      <c r="E902" t="s">
        <v>30</v>
      </c>
      <c r="F902" t="s">
        <v>15</v>
      </c>
      <c r="G902">
        <v>4</v>
      </c>
      <c r="H902">
        <v>4</v>
      </c>
      <c r="I902">
        <v>1</v>
      </c>
      <c r="J902">
        <v>4.5</v>
      </c>
      <c r="K902">
        <f t="shared" si="28"/>
        <v>250</v>
      </c>
      <c r="L902">
        <f t="shared" si="29"/>
        <v>18</v>
      </c>
    </row>
    <row r="903" spans="1:12" x14ac:dyDescent="0.35">
      <c r="A903" t="s">
        <v>36</v>
      </c>
      <c r="B903" t="s">
        <v>16</v>
      </c>
      <c r="C903" t="s">
        <v>60</v>
      </c>
      <c r="D903" t="s">
        <v>32</v>
      </c>
      <c r="E903" t="s">
        <v>53</v>
      </c>
      <c r="F903" t="s">
        <v>15</v>
      </c>
      <c r="G903">
        <v>2</v>
      </c>
      <c r="H903">
        <v>2</v>
      </c>
      <c r="I903">
        <v>0</v>
      </c>
      <c r="J903">
        <v>1.9</v>
      </c>
      <c r="K903">
        <f t="shared" si="28"/>
        <v>0</v>
      </c>
      <c r="L903">
        <f t="shared" si="29"/>
        <v>3.8</v>
      </c>
    </row>
    <row r="904" spans="1:12" x14ac:dyDescent="0.35">
      <c r="A904" t="s">
        <v>20</v>
      </c>
      <c r="B904" t="s">
        <v>28</v>
      </c>
      <c r="C904" t="s">
        <v>58</v>
      </c>
      <c r="D904" t="s">
        <v>26</v>
      </c>
      <c r="E904" t="s">
        <v>30</v>
      </c>
      <c r="F904" t="s">
        <v>19</v>
      </c>
      <c r="G904">
        <v>2</v>
      </c>
      <c r="H904">
        <v>2</v>
      </c>
      <c r="I904">
        <v>0</v>
      </c>
      <c r="J904">
        <v>5.9</v>
      </c>
      <c r="K904">
        <f t="shared" si="28"/>
        <v>0</v>
      </c>
      <c r="L904">
        <f t="shared" si="29"/>
        <v>11.8</v>
      </c>
    </row>
    <row r="905" spans="1:12" x14ac:dyDescent="0.35">
      <c r="A905" t="s">
        <v>45</v>
      </c>
      <c r="B905" t="s">
        <v>34</v>
      </c>
      <c r="C905" t="s">
        <v>35</v>
      </c>
      <c r="D905" t="s">
        <v>26</v>
      </c>
      <c r="E905" t="s">
        <v>18</v>
      </c>
      <c r="F905" t="s">
        <v>15</v>
      </c>
      <c r="G905">
        <v>5</v>
      </c>
      <c r="H905">
        <v>4</v>
      </c>
      <c r="I905">
        <v>0</v>
      </c>
      <c r="J905">
        <v>3.3</v>
      </c>
      <c r="K905">
        <f t="shared" si="28"/>
        <v>0</v>
      </c>
      <c r="L905">
        <f t="shared" si="29"/>
        <v>16.5</v>
      </c>
    </row>
    <row r="906" spans="1:12" x14ac:dyDescent="0.35">
      <c r="A906" t="s">
        <v>20</v>
      </c>
      <c r="B906" t="s">
        <v>16</v>
      </c>
      <c r="C906" t="s">
        <v>17</v>
      </c>
      <c r="D906" t="s">
        <v>21</v>
      </c>
      <c r="E906" t="s">
        <v>53</v>
      </c>
      <c r="F906" t="s">
        <v>19</v>
      </c>
      <c r="G906">
        <v>5</v>
      </c>
      <c r="H906">
        <v>5</v>
      </c>
      <c r="I906">
        <v>1</v>
      </c>
      <c r="J906">
        <v>2.1</v>
      </c>
      <c r="K906">
        <f t="shared" si="28"/>
        <v>200</v>
      </c>
      <c r="L906">
        <f t="shared" si="29"/>
        <v>10.5</v>
      </c>
    </row>
    <row r="907" spans="1:12" x14ac:dyDescent="0.35">
      <c r="A907" t="s">
        <v>36</v>
      </c>
      <c r="B907" t="s">
        <v>41</v>
      </c>
      <c r="C907" t="s">
        <v>44</v>
      </c>
      <c r="D907" t="s">
        <v>26</v>
      </c>
      <c r="E907" t="s">
        <v>22</v>
      </c>
      <c r="F907" t="s">
        <v>19</v>
      </c>
      <c r="G907">
        <v>7</v>
      </c>
      <c r="H907">
        <v>7</v>
      </c>
      <c r="I907">
        <v>0</v>
      </c>
      <c r="J907">
        <v>3.2</v>
      </c>
      <c r="K907">
        <f t="shared" si="28"/>
        <v>0</v>
      </c>
      <c r="L907">
        <f t="shared" si="29"/>
        <v>22.400000000000002</v>
      </c>
    </row>
    <row r="908" spans="1:12" x14ac:dyDescent="0.35">
      <c r="A908" t="s">
        <v>59</v>
      </c>
      <c r="B908" t="s">
        <v>37</v>
      </c>
      <c r="C908" t="s">
        <v>39</v>
      </c>
      <c r="D908" t="s">
        <v>21</v>
      </c>
      <c r="E908" t="s">
        <v>27</v>
      </c>
      <c r="F908" t="s">
        <v>19</v>
      </c>
      <c r="G908">
        <v>7</v>
      </c>
      <c r="H908">
        <v>6</v>
      </c>
      <c r="I908">
        <v>0</v>
      </c>
      <c r="J908">
        <v>2.6</v>
      </c>
      <c r="K908">
        <f t="shared" si="28"/>
        <v>0</v>
      </c>
      <c r="L908">
        <f t="shared" si="29"/>
        <v>18.2</v>
      </c>
    </row>
    <row r="909" spans="1:12" x14ac:dyDescent="0.35">
      <c r="A909" t="s">
        <v>36</v>
      </c>
      <c r="B909" t="s">
        <v>34</v>
      </c>
      <c r="C909" t="s">
        <v>51</v>
      </c>
      <c r="D909" t="s">
        <v>32</v>
      </c>
      <c r="E909" t="s">
        <v>22</v>
      </c>
      <c r="F909" t="s">
        <v>19</v>
      </c>
      <c r="G909">
        <v>5</v>
      </c>
      <c r="H909">
        <v>5</v>
      </c>
      <c r="I909">
        <v>1</v>
      </c>
      <c r="J909">
        <v>3.6</v>
      </c>
      <c r="K909">
        <f t="shared" si="28"/>
        <v>200</v>
      </c>
      <c r="L909">
        <f t="shared" si="29"/>
        <v>18</v>
      </c>
    </row>
    <row r="910" spans="1:12" x14ac:dyDescent="0.35">
      <c r="A910" t="s">
        <v>61</v>
      </c>
      <c r="B910" t="s">
        <v>37</v>
      </c>
      <c r="C910" t="s">
        <v>38</v>
      </c>
      <c r="D910" t="s">
        <v>13</v>
      </c>
      <c r="E910" t="s">
        <v>22</v>
      </c>
      <c r="F910" t="s">
        <v>19</v>
      </c>
      <c r="G910">
        <v>2</v>
      </c>
      <c r="H910">
        <v>2</v>
      </c>
      <c r="I910">
        <v>0</v>
      </c>
      <c r="J910">
        <v>2.2000000000000002</v>
      </c>
      <c r="K910">
        <f t="shared" si="28"/>
        <v>0</v>
      </c>
      <c r="L910">
        <f t="shared" si="29"/>
        <v>4.4000000000000004</v>
      </c>
    </row>
    <row r="911" spans="1:12" x14ac:dyDescent="0.35">
      <c r="A911" t="s">
        <v>55</v>
      </c>
      <c r="B911" t="s">
        <v>16</v>
      </c>
      <c r="C911" t="s">
        <v>17</v>
      </c>
      <c r="D911" t="s">
        <v>13</v>
      </c>
      <c r="E911" t="s">
        <v>18</v>
      </c>
      <c r="F911" t="s">
        <v>15</v>
      </c>
      <c r="G911">
        <v>5</v>
      </c>
      <c r="H911">
        <v>5</v>
      </c>
      <c r="I911">
        <v>0</v>
      </c>
      <c r="J911">
        <v>2.7</v>
      </c>
      <c r="K911">
        <f t="shared" si="28"/>
        <v>0</v>
      </c>
      <c r="L911">
        <f t="shared" si="29"/>
        <v>13.5</v>
      </c>
    </row>
    <row r="912" spans="1:12" x14ac:dyDescent="0.35">
      <c r="A912" t="s">
        <v>10</v>
      </c>
      <c r="B912" t="s">
        <v>48</v>
      </c>
      <c r="C912" t="s">
        <v>63</v>
      </c>
      <c r="D912" t="s">
        <v>32</v>
      </c>
      <c r="E912" t="s">
        <v>18</v>
      </c>
      <c r="F912" t="s">
        <v>19</v>
      </c>
      <c r="G912">
        <v>7</v>
      </c>
      <c r="H912">
        <v>7</v>
      </c>
      <c r="I912">
        <v>0</v>
      </c>
      <c r="J912">
        <v>3.6</v>
      </c>
      <c r="K912">
        <f t="shared" si="28"/>
        <v>0</v>
      </c>
      <c r="L912">
        <f t="shared" si="29"/>
        <v>25.2</v>
      </c>
    </row>
    <row r="913" spans="1:12" x14ac:dyDescent="0.35">
      <c r="A913" t="s">
        <v>36</v>
      </c>
      <c r="B913" t="s">
        <v>11</v>
      </c>
      <c r="C913" t="s">
        <v>12</v>
      </c>
      <c r="D913" t="s">
        <v>26</v>
      </c>
      <c r="E913" t="s">
        <v>18</v>
      </c>
      <c r="F913" t="s">
        <v>19</v>
      </c>
      <c r="G913">
        <v>5</v>
      </c>
      <c r="H913">
        <v>4</v>
      </c>
      <c r="I913">
        <v>0</v>
      </c>
      <c r="J913">
        <v>3.5</v>
      </c>
      <c r="K913">
        <f t="shared" si="28"/>
        <v>0</v>
      </c>
      <c r="L913">
        <f t="shared" si="29"/>
        <v>17.5</v>
      </c>
    </row>
    <row r="914" spans="1:12" x14ac:dyDescent="0.35">
      <c r="A914" t="s">
        <v>61</v>
      </c>
      <c r="B914" t="s">
        <v>11</v>
      </c>
      <c r="C914" t="s">
        <v>52</v>
      </c>
      <c r="D914" t="s">
        <v>13</v>
      </c>
      <c r="E914" t="s">
        <v>22</v>
      </c>
      <c r="F914" t="s">
        <v>15</v>
      </c>
      <c r="G914">
        <v>2</v>
      </c>
      <c r="H914">
        <v>2</v>
      </c>
      <c r="I914">
        <v>0</v>
      </c>
      <c r="J914">
        <v>-0.3</v>
      </c>
      <c r="K914">
        <f t="shared" si="28"/>
        <v>0</v>
      </c>
      <c r="L914">
        <f t="shared" si="29"/>
        <v>-0.6</v>
      </c>
    </row>
    <row r="915" spans="1:12" x14ac:dyDescent="0.35">
      <c r="A915" t="s">
        <v>61</v>
      </c>
      <c r="B915" t="s">
        <v>48</v>
      </c>
      <c r="C915" t="s">
        <v>63</v>
      </c>
      <c r="D915" t="s">
        <v>21</v>
      </c>
      <c r="E915" t="s">
        <v>22</v>
      </c>
      <c r="F915" t="s">
        <v>15</v>
      </c>
      <c r="G915">
        <v>2</v>
      </c>
      <c r="H915">
        <v>2</v>
      </c>
      <c r="I915">
        <v>0</v>
      </c>
      <c r="J915">
        <v>4.2</v>
      </c>
      <c r="K915">
        <f t="shared" si="28"/>
        <v>0</v>
      </c>
      <c r="L915">
        <f t="shared" si="29"/>
        <v>8.4</v>
      </c>
    </row>
    <row r="916" spans="1:12" x14ac:dyDescent="0.35">
      <c r="A916" t="s">
        <v>10</v>
      </c>
      <c r="B916" t="s">
        <v>16</v>
      </c>
      <c r="C916" t="s">
        <v>17</v>
      </c>
      <c r="D916" t="s">
        <v>32</v>
      </c>
      <c r="E916" t="s">
        <v>22</v>
      </c>
      <c r="F916" t="s">
        <v>15</v>
      </c>
      <c r="G916">
        <v>6</v>
      </c>
      <c r="H916">
        <v>6</v>
      </c>
      <c r="I916">
        <v>0</v>
      </c>
      <c r="J916">
        <v>2.9</v>
      </c>
      <c r="K916">
        <f t="shared" si="28"/>
        <v>0</v>
      </c>
      <c r="L916">
        <f t="shared" si="29"/>
        <v>17.399999999999999</v>
      </c>
    </row>
    <row r="917" spans="1:12" x14ac:dyDescent="0.35">
      <c r="A917" t="s">
        <v>36</v>
      </c>
      <c r="B917" t="s">
        <v>16</v>
      </c>
      <c r="C917" t="s">
        <v>17</v>
      </c>
      <c r="D917" t="s">
        <v>21</v>
      </c>
      <c r="E917" t="s">
        <v>18</v>
      </c>
      <c r="F917" t="s">
        <v>15</v>
      </c>
      <c r="G917">
        <v>11</v>
      </c>
      <c r="H917">
        <v>9</v>
      </c>
      <c r="I917">
        <v>1</v>
      </c>
      <c r="J917">
        <v>3.1</v>
      </c>
      <c r="K917">
        <f t="shared" si="28"/>
        <v>90.909090909090907</v>
      </c>
      <c r="L917">
        <f t="shared" si="29"/>
        <v>34.1</v>
      </c>
    </row>
    <row r="918" spans="1:12" x14ac:dyDescent="0.35">
      <c r="A918" t="s">
        <v>43</v>
      </c>
      <c r="B918" t="s">
        <v>34</v>
      </c>
      <c r="C918" t="s">
        <v>51</v>
      </c>
      <c r="D918" t="s">
        <v>13</v>
      </c>
      <c r="E918" t="s">
        <v>18</v>
      </c>
      <c r="F918" t="s">
        <v>19</v>
      </c>
      <c r="G918">
        <v>6</v>
      </c>
      <c r="H918">
        <v>6</v>
      </c>
      <c r="I918">
        <v>0</v>
      </c>
      <c r="J918">
        <v>3.2</v>
      </c>
      <c r="K918">
        <f t="shared" si="28"/>
        <v>0</v>
      </c>
      <c r="L918">
        <f t="shared" si="29"/>
        <v>19.200000000000003</v>
      </c>
    </row>
    <row r="919" spans="1:12" x14ac:dyDescent="0.35">
      <c r="A919" t="s">
        <v>33</v>
      </c>
      <c r="B919" t="s">
        <v>37</v>
      </c>
      <c r="C919" t="s">
        <v>39</v>
      </c>
      <c r="D919" t="s">
        <v>32</v>
      </c>
      <c r="E919" t="s">
        <v>53</v>
      </c>
      <c r="F919" t="s">
        <v>19</v>
      </c>
      <c r="G919">
        <v>4</v>
      </c>
      <c r="H919">
        <v>4</v>
      </c>
      <c r="I919">
        <v>0</v>
      </c>
      <c r="J919">
        <v>4.2</v>
      </c>
      <c r="K919">
        <f t="shared" si="28"/>
        <v>0</v>
      </c>
      <c r="L919">
        <f t="shared" si="29"/>
        <v>16.8</v>
      </c>
    </row>
    <row r="920" spans="1:12" x14ac:dyDescent="0.35">
      <c r="A920" t="s">
        <v>50</v>
      </c>
      <c r="B920" t="s">
        <v>37</v>
      </c>
      <c r="C920" t="s">
        <v>39</v>
      </c>
      <c r="D920" t="s">
        <v>32</v>
      </c>
      <c r="E920" t="s">
        <v>30</v>
      </c>
      <c r="F920" t="s">
        <v>19</v>
      </c>
      <c r="G920">
        <v>4</v>
      </c>
      <c r="H920">
        <v>4</v>
      </c>
      <c r="I920">
        <v>0</v>
      </c>
      <c r="J920">
        <v>2.1</v>
      </c>
      <c r="K920">
        <f t="shared" si="28"/>
        <v>0</v>
      </c>
      <c r="L920">
        <f t="shared" si="29"/>
        <v>8.4</v>
      </c>
    </row>
    <row r="921" spans="1:12" x14ac:dyDescent="0.35">
      <c r="A921" t="s">
        <v>20</v>
      </c>
      <c r="B921" t="s">
        <v>41</v>
      </c>
      <c r="C921" t="s">
        <v>42</v>
      </c>
      <c r="D921" t="s">
        <v>40</v>
      </c>
      <c r="E921" t="s">
        <v>30</v>
      </c>
      <c r="F921" t="s">
        <v>19</v>
      </c>
      <c r="G921">
        <v>5</v>
      </c>
      <c r="H921">
        <v>5</v>
      </c>
      <c r="I921">
        <v>0</v>
      </c>
      <c r="J921">
        <v>3.3</v>
      </c>
      <c r="K921">
        <f t="shared" si="28"/>
        <v>0</v>
      </c>
      <c r="L921">
        <f t="shared" si="29"/>
        <v>16.5</v>
      </c>
    </row>
    <row r="922" spans="1:12" x14ac:dyDescent="0.35">
      <c r="A922" t="s">
        <v>61</v>
      </c>
      <c r="B922" t="s">
        <v>37</v>
      </c>
      <c r="C922" t="s">
        <v>38</v>
      </c>
      <c r="D922" t="s">
        <v>21</v>
      </c>
      <c r="E922" t="s">
        <v>27</v>
      </c>
      <c r="F922" t="s">
        <v>15</v>
      </c>
      <c r="G922">
        <v>6</v>
      </c>
      <c r="H922">
        <v>6</v>
      </c>
      <c r="I922">
        <v>2</v>
      </c>
      <c r="J922">
        <v>4</v>
      </c>
      <c r="K922">
        <f t="shared" si="28"/>
        <v>333.33333333333331</v>
      </c>
      <c r="L922">
        <f t="shared" si="29"/>
        <v>24</v>
      </c>
    </row>
    <row r="923" spans="1:12" x14ac:dyDescent="0.35">
      <c r="A923" t="s">
        <v>43</v>
      </c>
      <c r="B923" t="s">
        <v>37</v>
      </c>
      <c r="C923" t="s">
        <v>39</v>
      </c>
      <c r="D923" t="s">
        <v>13</v>
      </c>
      <c r="E923" t="s">
        <v>14</v>
      </c>
      <c r="F923" t="s">
        <v>15</v>
      </c>
      <c r="G923">
        <v>2</v>
      </c>
      <c r="H923">
        <v>1</v>
      </c>
      <c r="I923">
        <v>0</v>
      </c>
      <c r="J923">
        <v>1.3</v>
      </c>
      <c r="K923">
        <f t="shared" si="28"/>
        <v>0</v>
      </c>
      <c r="L923">
        <f t="shared" si="29"/>
        <v>2.6</v>
      </c>
    </row>
    <row r="924" spans="1:12" x14ac:dyDescent="0.35">
      <c r="A924" t="s">
        <v>61</v>
      </c>
      <c r="B924" t="s">
        <v>28</v>
      </c>
      <c r="C924" t="s">
        <v>29</v>
      </c>
      <c r="D924" t="s">
        <v>22</v>
      </c>
      <c r="E924" t="s">
        <v>18</v>
      </c>
      <c r="F924" t="s">
        <v>15</v>
      </c>
      <c r="G924">
        <v>11</v>
      </c>
      <c r="H924">
        <v>11</v>
      </c>
      <c r="I924">
        <v>0</v>
      </c>
      <c r="J924">
        <v>0.6</v>
      </c>
      <c r="K924">
        <f t="shared" si="28"/>
        <v>0</v>
      </c>
      <c r="L924">
        <f t="shared" si="29"/>
        <v>6.6</v>
      </c>
    </row>
    <row r="925" spans="1:12" x14ac:dyDescent="0.35">
      <c r="A925" t="s">
        <v>55</v>
      </c>
      <c r="B925" t="s">
        <v>41</v>
      </c>
      <c r="C925" t="s">
        <v>42</v>
      </c>
      <c r="D925" t="s">
        <v>26</v>
      </c>
      <c r="E925" t="s">
        <v>30</v>
      </c>
      <c r="F925" t="s">
        <v>19</v>
      </c>
      <c r="G925">
        <v>5</v>
      </c>
      <c r="H925">
        <v>4</v>
      </c>
      <c r="I925">
        <v>0</v>
      </c>
      <c r="J925">
        <v>3.2</v>
      </c>
      <c r="K925">
        <f t="shared" si="28"/>
        <v>0</v>
      </c>
      <c r="L925">
        <f t="shared" si="29"/>
        <v>16</v>
      </c>
    </row>
    <row r="926" spans="1:12" x14ac:dyDescent="0.35">
      <c r="A926" t="s">
        <v>23</v>
      </c>
      <c r="B926" t="s">
        <v>34</v>
      </c>
      <c r="C926" t="s">
        <v>35</v>
      </c>
      <c r="D926" t="s">
        <v>32</v>
      </c>
      <c r="E926" t="s">
        <v>22</v>
      </c>
      <c r="F926" t="s">
        <v>15</v>
      </c>
      <c r="G926">
        <v>4</v>
      </c>
      <c r="H926">
        <v>4</v>
      </c>
      <c r="I926">
        <v>0</v>
      </c>
      <c r="J926">
        <v>2.2999999999999998</v>
      </c>
      <c r="K926">
        <f t="shared" si="28"/>
        <v>0</v>
      </c>
      <c r="L926">
        <f t="shared" si="29"/>
        <v>9.1999999999999993</v>
      </c>
    </row>
    <row r="927" spans="1:12" x14ac:dyDescent="0.35">
      <c r="A927" t="s">
        <v>50</v>
      </c>
      <c r="B927" t="s">
        <v>56</v>
      </c>
      <c r="C927" t="s">
        <v>57</v>
      </c>
      <c r="D927" t="s">
        <v>32</v>
      </c>
      <c r="E927" t="s">
        <v>53</v>
      </c>
      <c r="F927" t="s">
        <v>15</v>
      </c>
      <c r="G927">
        <v>4</v>
      </c>
      <c r="H927">
        <v>4</v>
      </c>
      <c r="I927">
        <v>1</v>
      </c>
      <c r="J927">
        <v>2.6</v>
      </c>
      <c r="K927">
        <f t="shared" si="28"/>
        <v>250</v>
      </c>
      <c r="L927">
        <f t="shared" si="29"/>
        <v>10.4</v>
      </c>
    </row>
    <row r="928" spans="1:12" x14ac:dyDescent="0.35">
      <c r="A928" t="s">
        <v>59</v>
      </c>
      <c r="B928" t="s">
        <v>24</v>
      </c>
      <c r="C928" t="s">
        <v>64</v>
      </c>
      <c r="D928" t="s">
        <v>32</v>
      </c>
      <c r="E928" t="s">
        <v>22</v>
      </c>
      <c r="F928" t="s">
        <v>15</v>
      </c>
      <c r="G928">
        <v>3</v>
      </c>
      <c r="H928">
        <v>3</v>
      </c>
      <c r="I928">
        <v>0</v>
      </c>
      <c r="J928">
        <v>2.1</v>
      </c>
      <c r="K928">
        <f t="shared" si="28"/>
        <v>0</v>
      </c>
      <c r="L928">
        <f t="shared" si="29"/>
        <v>6.3000000000000007</v>
      </c>
    </row>
    <row r="929" spans="1:12" x14ac:dyDescent="0.35">
      <c r="A929" t="s">
        <v>10</v>
      </c>
      <c r="B929" t="s">
        <v>11</v>
      </c>
      <c r="C929" t="s">
        <v>12</v>
      </c>
      <c r="D929" t="s">
        <v>32</v>
      </c>
      <c r="E929" t="s">
        <v>14</v>
      </c>
      <c r="F929" t="s">
        <v>15</v>
      </c>
      <c r="G929">
        <v>6</v>
      </c>
      <c r="H929">
        <v>5</v>
      </c>
      <c r="I929">
        <v>0</v>
      </c>
      <c r="J929">
        <v>2.2999999999999998</v>
      </c>
      <c r="K929">
        <f t="shared" si="28"/>
        <v>0</v>
      </c>
      <c r="L929">
        <f t="shared" si="29"/>
        <v>13.799999999999999</v>
      </c>
    </row>
    <row r="930" spans="1:12" x14ac:dyDescent="0.35">
      <c r="A930" t="s">
        <v>45</v>
      </c>
      <c r="B930" t="s">
        <v>56</v>
      </c>
      <c r="C930" t="s">
        <v>62</v>
      </c>
      <c r="D930" t="s">
        <v>40</v>
      </c>
      <c r="E930" t="s">
        <v>53</v>
      </c>
      <c r="F930" t="s">
        <v>15</v>
      </c>
      <c r="G930">
        <v>4</v>
      </c>
      <c r="H930">
        <v>4</v>
      </c>
      <c r="I930">
        <v>0</v>
      </c>
      <c r="J930">
        <v>2.9</v>
      </c>
      <c r="K930">
        <f t="shared" si="28"/>
        <v>0</v>
      </c>
      <c r="L930">
        <f t="shared" si="29"/>
        <v>11.6</v>
      </c>
    </row>
    <row r="931" spans="1:12" x14ac:dyDescent="0.35">
      <c r="A931" t="s">
        <v>43</v>
      </c>
      <c r="B931" t="s">
        <v>34</v>
      </c>
      <c r="C931" t="s">
        <v>35</v>
      </c>
      <c r="D931" t="s">
        <v>22</v>
      </c>
      <c r="E931" t="s">
        <v>18</v>
      </c>
      <c r="F931" t="s">
        <v>19</v>
      </c>
      <c r="G931">
        <v>8</v>
      </c>
      <c r="H931">
        <v>8</v>
      </c>
      <c r="I931">
        <v>0</v>
      </c>
      <c r="J931">
        <v>3.3</v>
      </c>
      <c r="K931">
        <f t="shared" si="28"/>
        <v>0</v>
      </c>
      <c r="L931">
        <f t="shared" si="29"/>
        <v>26.4</v>
      </c>
    </row>
    <row r="932" spans="1:12" x14ac:dyDescent="0.35">
      <c r="A932" t="s">
        <v>55</v>
      </c>
      <c r="B932" t="s">
        <v>34</v>
      </c>
      <c r="C932" t="s">
        <v>51</v>
      </c>
      <c r="D932" t="s">
        <v>40</v>
      </c>
      <c r="E932" t="s">
        <v>30</v>
      </c>
      <c r="F932" t="s">
        <v>15</v>
      </c>
      <c r="G932">
        <v>5</v>
      </c>
      <c r="H932">
        <v>4</v>
      </c>
      <c r="I932">
        <v>0</v>
      </c>
      <c r="J932">
        <v>3.1</v>
      </c>
      <c r="K932">
        <f t="shared" si="28"/>
        <v>0</v>
      </c>
      <c r="L932">
        <f t="shared" si="29"/>
        <v>15.5</v>
      </c>
    </row>
    <row r="933" spans="1:12" x14ac:dyDescent="0.35">
      <c r="A933" t="s">
        <v>59</v>
      </c>
      <c r="B933" t="s">
        <v>16</v>
      </c>
      <c r="C933" t="s">
        <v>60</v>
      </c>
      <c r="D933" t="s">
        <v>13</v>
      </c>
      <c r="E933" t="s">
        <v>14</v>
      </c>
      <c r="F933" t="s">
        <v>19</v>
      </c>
      <c r="G933">
        <v>5</v>
      </c>
      <c r="H933">
        <v>5</v>
      </c>
      <c r="I933">
        <v>1</v>
      </c>
      <c r="J933">
        <v>2.9</v>
      </c>
      <c r="K933">
        <f t="shared" si="28"/>
        <v>200</v>
      </c>
      <c r="L933">
        <f t="shared" si="29"/>
        <v>14.5</v>
      </c>
    </row>
    <row r="934" spans="1:12" x14ac:dyDescent="0.35">
      <c r="A934" t="s">
        <v>43</v>
      </c>
      <c r="B934" t="s">
        <v>34</v>
      </c>
      <c r="C934" t="s">
        <v>51</v>
      </c>
      <c r="D934" t="s">
        <v>32</v>
      </c>
      <c r="E934" t="s">
        <v>27</v>
      </c>
      <c r="F934" t="s">
        <v>19</v>
      </c>
      <c r="G934">
        <v>6</v>
      </c>
      <c r="H934">
        <v>6</v>
      </c>
      <c r="I934">
        <v>0</v>
      </c>
      <c r="J934">
        <v>1.2</v>
      </c>
      <c r="K934">
        <f t="shared" si="28"/>
        <v>0</v>
      </c>
      <c r="L934">
        <f t="shared" si="29"/>
        <v>7.1999999999999993</v>
      </c>
    </row>
    <row r="935" spans="1:12" x14ac:dyDescent="0.35">
      <c r="A935" t="s">
        <v>45</v>
      </c>
      <c r="B935" t="s">
        <v>37</v>
      </c>
      <c r="C935" t="s">
        <v>39</v>
      </c>
      <c r="D935" t="s">
        <v>13</v>
      </c>
      <c r="E935" t="s">
        <v>30</v>
      </c>
      <c r="F935" t="s">
        <v>19</v>
      </c>
      <c r="G935">
        <v>4</v>
      </c>
      <c r="H935">
        <v>4</v>
      </c>
      <c r="I935">
        <v>1</v>
      </c>
      <c r="J935">
        <v>2.2999999999999998</v>
      </c>
      <c r="K935">
        <f t="shared" si="28"/>
        <v>250</v>
      </c>
      <c r="L935">
        <f t="shared" si="29"/>
        <v>9.1999999999999993</v>
      </c>
    </row>
    <row r="936" spans="1:12" x14ac:dyDescent="0.35">
      <c r="A936" t="s">
        <v>45</v>
      </c>
      <c r="B936" t="s">
        <v>11</v>
      </c>
      <c r="C936" t="s">
        <v>52</v>
      </c>
      <c r="D936" t="s">
        <v>26</v>
      </c>
      <c r="E936" t="s">
        <v>22</v>
      </c>
      <c r="F936" t="s">
        <v>15</v>
      </c>
      <c r="G936">
        <v>5</v>
      </c>
      <c r="H936">
        <v>5</v>
      </c>
      <c r="I936">
        <v>1</v>
      </c>
      <c r="J936">
        <v>2.9</v>
      </c>
      <c r="K936">
        <f t="shared" si="28"/>
        <v>200</v>
      </c>
      <c r="L936">
        <f t="shared" si="29"/>
        <v>14.5</v>
      </c>
    </row>
    <row r="937" spans="1:12" x14ac:dyDescent="0.35">
      <c r="A937" t="s">
        <v>20</v>
      </c>
      <c r="B937" t="s">
        <v>37</v>
      </c>
      <c r="C937" t="s">
        <v>38</v>
      </c>
      <c r="D937" t="s">
        <v>40</v>
      </c>
      <c r="E937" t="s">
        <v>18</v>
      </c>
      <c r="F937" t="s">
        <v>19</v>
      </c>
      <c r="G937">
        <v>5</v>
      </c>
      <c r="H937">
        <v>5</v>
      </c>
      <c r="I937">
        <v>0</v>
      </c>
      <c r="J937">
        <v>3.8</v>
      </c>
      <c r="K937">
        <f t="shared" si="28"/>
        <v>0</v>
      </c>
      <c r="L937">
        <f t="shared" si="29"/>
        <v>19</v>
      </c>
    </row>
    <row r="938" spans="1:12" x14ac:dyDescent="0.35">
      <c r="A938" t="s">
        <v>59</v>
      </c>
      <c r="B938" t="s">
        <v>34</v>
      </c>
      <c r="C938" t="s">
        <v>35</v>
      </c>
      <c r="D938" t="s">
        <v>40</v>
      </c>
      <c r="E938" t="s">
        <v>14</v>
      </c>
      <c r="F938" t="s">
        <v>19</v>
      </c>
      <c r="G938">
        <v>4</v>
      </c>
      <c r="H938">
        <v>4</v>
      </c>
      <c r="I938">
        <v>0</v>
      </c>
      <c r="J938">
        <v>1</v>
      </c>
      <c r="K938">
        <f t="shared" si="28"/>
        <v>0</v>
      </c>
      <c r="L938">
        <f t="shared" si="29"/>
        <v>4</v>
      </c>
    </row>
    <row r="939" spans="1:12" x14ac:dyDescent="0.35">
      <c r="A939" t="s">
        <v>59</v>
      </c>
      <c r="B939" t="s">
        <v>16</v>
      </c>
      <c r="C939" t="s">
        <v>60</v>
      </c>
      <c r="D939" t="s">
        <v>40</v>
      </c>
      <c r="E939" t="s">
        <v>30</v>
      </c>
      <c r="F939" t="s">
        <v>15</v>
      </c>
      <c r="G939">
        <v>8</v>
      </c>
      <c r="H939">
        <v>7</v>
      </c>
      <c r="I939">
        <v>1</v>
      </c>
      <c r="J939">
        <v>3.5</v>
      </c>
      <c r="K939">
        <f t="shared" si="28"/>
        <v>125</v>
      </c>
      <c r="L939">
        <f t="shared" si="29"/>
        <v>28</v>
      </c>
    </row>
    <row r="940" spans="1:12" x14ac:dyDescent="0.35">
      <c r="A940" t="s">
        <v>31</v>
      </c>
      <c r="B940" t="s">
        <v>34</v>
      </c>
      <c r="C940" t="s">
        <v>51</v>
      </c>
      <c r="D940" t="s">
        <v>22</v>
      </c>
      <c r="E940" t="s">
        <v>18</v>
      </c>
      <c r="F940" t="s">
        <v>15</v>
      </c>
      <c r="G940">
        <v>4</v>
      </c>
      <c r="H940">
        <v>4</v>
      </c>
      <c r="I940">
        <v>0</v>
      </c>
      <c r="J940">
        <v>4.7</v>
      </c>
      <c r="K940">
        <f t="shared" si="28"/>
        <v>0</v>
      </c>
      <c r="L940">
        <f t="shared" si="29"/>
        <v>18.8</v>
      </c>
    </row>
    <row r="941" spans="1:12" x14ac:dyDescent="0.35">
      <c r="A941" t="s">
        <v>20</v>
      </c>
      <c r="B941" t="s">
        <v>28</v>
      </c>
      <c r="C941" t="s">
        <v>58</v>
      </c>
      <c r="D941" t="s">
        <v>32</v>
      </c>
      <c r="E941" t="s">
        <v>30</v>
      </c>
      <c r="F941" t="s">
        <v>19</v>
      </c>
      <c r="G941">
        <v>4</v>
      </c>
      <c r="H941">
        <v>3</v>
      </c>
      <c r="I941">
        <v>0</v>
      </c>
      <c r="J941">
        <v>2.1</v>
      </c>
      <c r="K941">
        <f t="shared" si="28"/>
        <v>0</v>
      </c>
      <c r="L941">
        <f t="shared" si="29"/>
        <v>8.4</v>
      </c>
    </row>
    <row r="942" spans="1:12" x14ac:dyDescent="0.35">
      <c r="A942" t="s">
        <v>50</v>
      </c>
      <c r="B942" t="s">
        <v>37</v>
      </c>
      <c r="C942" t="s">
        <v>39</v>
      </c>
      <c r="D942" t="s">
        <v>13</v>
      </c>
      <c r="E942" t="s">
        <v>22</v>
      </c>
      <c r="F942" t="s">
        <v>19</v>
      </c>
      <c r="G942">
        <v>8</v>
      </c>
      <c r="H942">
        <v>8</v>
      </c>
      <c r="I942">
        <v>0</v>
      </c>
      <c r="J942">
        <v>2</v>
      </c>
      <c r="K942">
        <f t="shared" si="28"/>
        <v>0</v>
      </c>
      <c r="L942">
        <f t="shared" si="29"/>
        <v>16</v>
      </c>
    </row>
    <row r="943" spans="1:12" x14ac:dyDescent="0.35">
      <c r="A943" t="s">
        <v>10</v>
      </c>
      <c r="B943" t="s">
        <v>37</v>
      </c>
      <c r="C943" t="s">
        <v>39</v>
      </c>
      <c r="D943" t="s">
        <v>40</v>
      </c>
      <c r="E943" t="s">
        <v>18</v>
      </c>
      <c r="F943" t="s">
        <v>19</v>
      </c>
      <c r="G943">
        <v>2</v>
      </c>
      <c r="H943">
        <v>2</v>
      </c>
      <c r="I943">
        <v>0</v>
      </c>
      <c r="J943">
        <v>3.5</v>
      </c>
      <c r="K943">
        <f t="shared" si="28"/>
        <v>0</v>
      </c>
      <c r="L943">
        <f t="shared" si="29"/>
        <v>7</v>
      </c>
    </row>
    <row r="944" spans="1:12" x14ac:dyDescent="0.35">
      <c r="A944" t="s">
        <v>55</v>
      </c>
      <c r="B944" t="s">
        <v>37</v>
      </c>
      <c r="C944" t="s">
        <v>38</v>
      </c>
      <c r="D944" t="s">
        <v>13</v>
      </c>
      <c r="E944" t="s">
        <v>53</v>
      </c>
      <c r="F944" t="s">
        <v>19</v>
      </c>
      <c r="G944">
        <v>8</v>
      </c>
      <c r="H944">
        <v>8</v>
      </c>
      <c r="I944">
        <v>1</v>
      </c>
      <c r="J944">
        <v>3.3</v>
      </c>
      <c r="K944">
        <f t="shared" si="28"/>
        <v>125</v>
      </c>
      <c r="L944">
        <f t="shared" si="29"/>
        <v>26.4</v>
      </c>
    </row>
    <row r="945" spans="1:12" x14ac:dyDescent="0.35">
      <c r="A945" t="s">
        <v>23</v>
      </c>
      <c r="B945" t="s">
        <v>11</v>
      </c>
      <c r="C945" t="s">
        <v>12</v>
      </c>
      <c r="D945" t="s">
        <v>13</v>
      </c>
      <c r="E945" t="s">
        <v>18</v>
      </c>
      <c r="F945" t="s">
        <v>19</v>
      </c>
      <c r="G945">
        <v>7</v>
      </c>
      <c r="H945">
        <v>7</v>
      </c>
      <c r="I945">
        <v>0</v>
      </c>
      <c r="J945">
        <v>4.7</v>
      </c>
      <c r="K945">
        <f t="shared" si="28"/>
        <v>0</v>
      </c>
      <c r="L945">
        <f t="shared" si="29"/>
        <v>32.9</v>
      </c>
    </row>
    <row r="946" spans="1:12" x14ac:dyDescent="0.35">
      <c r="A946" t="s">
        <v>45</v>
      </c>
      <c r="B946" t="s">
        <v>24</v>
      </c>
      <c r="C946" t="s">
        <v>25</v>
      </c>
      <c r="D946" t="s">
        <v>32</v>
      </c>
      <c r="E946" t="s">
        <v>18</v>
      </c>
      <c r="F946" t="s">
        <v>15</v>
      </c>
      <c r="G946">
        <v>7</v>
      </c>
      <c r="H946">
        <v>7</v>
      </c>
      <c r="I946">
        <v>1</v>
      </c>
      <c r="J946">
        <v>4.2</v>
      </c>
      <c r="K946">
        <f t="shared" si="28"/>
        <v>142.85714285714286</v>
      </c>
      <c r="L946">
        <f t="shared" si="29"/>
        <v>29.400000000000002</v>
      </c>
    </row>
    <row r="947" spans="1:12" x14ac:dyDescent="0.35">
      <c r="A947" t="s">
        <v>20</v>
      </c>
      <c r="B947" t="s">
        <v>48</v>
      </c>
      <c r="C947" t="s">
        <v>63</v>
      </c>
      <c r="D947" t="s">
        <v>21</v>
      </c>
      <c r="E947" t="s">
        <v>14</v>
      </c>
      <c r="F947" t="s">
        <v>19</v>
      </c>
      <c r="G947">
        <v>2</v>
      </c>
      <c r="H947">
        <v>1</v>
      </c>
      <c r="I947">
        <v>0</v>
      </c>
      <c r="J947">
        <v>3</v>
      </c>
      <c r="K947">
        <f t="shared" si="28"/>
        <v>0</v>
      </c>
      <c r="L947">
        <f t="shared" si="29"/>
        <v>6</v>
      </c>
    </row>
    <row r="948" spans="1:12" x14ac:dyDescent="0.35">
      <c r="A948" t="s">
        <v>36</v>
      </c>
      <c r="B948" t="s">
        <v>37</v>
      </c>
      <c r="C948" t="s">
        <v>39</v>
      </c>
      <c r="D948" t="s">
        <v>13</v>
      </c>
      <c r="E948" t="s">
        <v>22</v>
      </c>
      <c r="F948" t="s">
        <v>19</v>
      </c>
      <c r="G948">
        <v>3</v>
      </c>
      <c r="H948">
        <v>3</v>
      </c>
      <c r="I948">
        <v>0</v>
      </c>
      <c r="J948">
        <v>3.5</v>
      </c>
      <c r="K948">
        <f t="shared" si="28"/>
        <v>0</v>
      </c>
      <c r="L948">
        <f t="shared" si="29"/>
        <v>10.5</v>
      </c>
    </row>
    <row r="949" spans="1:12" x14ac:dyDescent="0.35">
      <c r="A949" t="s">
        <v>55</v>
      </c>
      <c r="B949" t="s">
        <v>11</v>
      </c>
      <c r="C949" t="s">
        <v>12</v>
      </c>
      <c r="D949" t="s">
        <v>21</v>
      </c>
      <c r="E949" t="s">
        <v>30</v>
      </c>
      <c r="F949" t="s">
        <v>19</v>
      </c>
      <c r="G949">
        <v>6</v>
      </c>
      <c r="H949">
        <v>5</v>
      </c>
      <c r="I949">
        <v>0</v>
      </c>
      <c r="J949">
        <v>3.6</v>
      </c>
      <c r="K949">
        <f t="shared" si="28"/>
        <v>0</v>
      </c>
      <c r="L949">
        <f t="shared" si="29"/>
        <v>21.6</v>
      </c>
    </row>
    <row r="950" spans="1:12" x14ac:dyDescent="0.35">
      <c r="A950" t="s">
        <v>50</v>
      </c>
      <c r="B950" t="s">
        <v>41</v>
      </c>
      <c r="C950" t="s">
        <v>44</v>
      </c>
      <c r="D950" t="s">
        <v>26</v>
      </c>
      <c r="E950" t="s">
        <v>14</v>
      </c>
      <c r="F950" t="s">
        <v>15</v>
      </c>
      <c r="G950">
        <v>3</v>
      </c>
      <c r="H950">
        <v>3</v>
      </c>
      <c r="I950">
        <v>0</v>
      </c>
      <c r="J950">
        <v>3.4</v>
      </c>
      <c r="K950">
        <f t="shared" si="28"/>
        <v>0</v>
      </c>
      <c r="L950">
        <f t="shared" si="29"/>
        <v>10.199999999999999</v>
      </c>
    </row>
    <row r="951" spans="1:12" x14ac:dyDescent="0.35">
      <c r="A951" t="s">
        <v>59</v>
      </c>
      <c r="B951" t="s">
        <v>56</v>
      </c>
      <c r="C951" t="s">
        <v>57</v>
      </c>
      <c r="D951" t="s">
        <v>22</v>
      </c>
      <c r="E951" t="s">
        <v>18</v>
      </c>
      <c r="F951" t="s">
        <v>19</v>
      </c>
      <c r="G951">
        <v>4</v>
      </c>
      <c r="H951">
        <v>3</v>
      </c>
      <c r="I951">
        <v>0</v>
      </c>
      <c r="J951">
        <v>1.6</v>
      </c>
      <c r="K951">
        <f t="shared" si="28"/>
        <v>0</v>
      </c>
      <c r="L951">
        <f t="shared" si="29"/>
        <v>6.4</v>
      </c>
    </row>
    <row r="952" spans="1:12" x14ac:dyDescent="0.35">
      <c r="A952" t="s">
        <v>20</v>
      </c>
      <c r="B952" t="s">
        <v>28</v>
      </c>
      <c r="C952" t="s">
        <v>58</v>
      </c>
      <c r="D952" t="s">
        <v>21</v>
      </c>
      <c r="E952" t="s">
        <v>14</v>
      </c>
      <c r="F952" t="s">
        <v>19</v>
      </c>
      <c r="G952">
        <v>3</v>
      </c>
      <c r="H952">
        <v>3</v>
      </c>
      <c r="I952">
        <v>0</v>
      </c>
      <c r="J952">
        <v>2.4</v>
      </c>
      <c r="K952">
        <f t="shared" si="28"/>
        <v>0</v>
      </c>
      <c r="L952">
        <f t="shared" si="29"/>
        <v>7.1999999999999993</v>
      </c>
    </row>
    <row r="953" spans="1:12" x14ac:dyDescent="0.35">
      <c r="A953" t="s">
        <v>50</v>
      </c>
      <c r="B953" t="s">
        <v>56</v>
      </c>
      <c r="C953" t="s">
        <v>57</v>
      </c>
      <c r="D953" t="s">
        <v>22</v>
      </c>
      <c r="E953" t="s">
        <v>22</v>
      </c>
      <c r="F953" t="s">
        <v>15</v>
      </c>
      <c r="G953">
        <v>5</v>
      </c>
      <c r="H953">
        <v>5</v>
      </c>
      <c r="I953">
        <v>0</v>
      </c>
      <c r="J953">
        <v>2.2999999999999998</v>
      </c>
      <c r="K953">
        <f t="shared" si="28"/>
        <v>0</v>
      </c>
      <c r="L953">
        <f t="shared" si="29"/>
        <v>11.5</v>
      </c>
    </row>
    <row r="954" spans="1:12" x14ac:dyDescent="0.35">
      <c r="A954" t="s">
        <v>59</v>
      </c>
      <c r="B954" t="s">
        <v>16</v>
      </c>
      <c r="C954" t="s">
        <v>60</v>
      </c>
      <c r="D954" t="s">
        <v>13</v>
      </c>
      <c r="E954" t="s">
        <v>30</v>
      </c>
      <c r="F954" t="s">
        <v>19</v>
      </c>
      <c r="G954">
        <v>3</v>
      </c>
      <c r="H954">
        <v>2</v>
      </c>
      <c r="I954">
        <v>0</v>
      </c>
      <c r="J954">
        <v>1.4</v>
      </c>
      <c r="K954">
        <f t="shared" si="28"/>
        <v>0</v>
      </c>
      <c r="L954">
        <f t="shared" si="29"/>
        <v>4.1999999999999993</v>
      </c>
    </row>
    <row r="955" spans="1:12" x14ac:dyDescent="0.35">
      <c r="A955" t="s">
        <v>23</v>
      </c>
      <c r="B955" t="s">
        <v>46</v>
      </c>
      <c r="C955" t="s">
        <v>47</v>
      </c>
      <c r="D955" t="s">
        <v>13</v>
      </c>
      <c r="E955" t="s">
        <v>18</v>
      </c>
      <c r="F955" t="s">
        <v>19</v>
      </c>
      <c r="G955">
        <v>3</v>
      </c>
      <c r="H955">
        <v>3</v>
      </c>
      <c r="I955">
        <v>0</v>
      </c>
      <c r="J955">
        <v>4.0999999999999996</v>
      </c>
      <c r="K955">
        <f t="shared" si="28"/>
        <v>0</v>
      </c>
      <c r="L955">
        <f t="shared" si="29"/>
        <v>12.299999999999999</v>
      </c>
    </row>
    <row r="956" spans="1:12" x14ac:dyDescent="0.35">
      <c r="A956" t="s">
        <v>23</v>
      </c>
      <c r="B956" t="s">
        <v>16</v>
      </c>
      <c r="C956" t="s">
        <v>17</v>
      </c>
      <c r="D956" t="s">
        <v>22</v>
      </c>
      <c r="E956" t="s">
        <v>14</v>
      </c>
      <c r="F956" t="s">
        <v>19</v>
      </c>
      <c r="G956">
        <v>2</v>
      </c>
      <c r="H956">
        <v>2</v>
      </c>
      <c r="I956">
        <v>0</v>
      </c>
      <c r="J956">
        <v>3.1</v>
      </c>
      <c r="K956">
        <f t="shared" si="28"/>
        <v>0</v>
      </c>
      <c r="L956">
        <f t="shared" si="29"/>
        <v>6.2</v>
      </c>
    </row>
    <row r="957" spans="1:12" x14ac:dyDescent="0.35">
      <c r="A957" t="s">
        <v>23</v>
      </c>
      <c r="B957" t="s">
        <v>34</v>
      </c>
      <c r="C957" t="s">
        <v>35</v>
      </c>
      <c r="D957" t="s">
        <v>32</v>
      </c>
      <c r="E957" t="s">
        <v>27</v>
      </c>
      <c r="F957" t="s">
        <v>15</v>
      </c>
      <c r="G957">
        <v>6</v>
      </c>
      <c r="H957">
        <v>6</v>
      </c>
      <c r="I957">
        <v>1</v>
      </c>
      <c r="J957">
        <v>3.5</v>
      </c>
      <c r="K957">
        <f t="shared" si="28"/>
        <v>166.66666666666666</v>
      </c>
      <c r="L957">
        <f t="shared" si="29"/>
        <v>21</v>
      </c>
    </row>
    <row r="958" spans="1:12" x14ac:dyDescent="0.35">
      <c r="A958" t="s">
        <v>36</v>
      </c>
      <c r="B958" t="s">
        <v>24</v>
      </c>
      <c r="C958" t="s">
        <v>64</v>
      </c>
      <c r="D958" t="s">
        <v>13</v>
      </c>
      <c r="E958" t="s">
        <v>18</v>
      </c>
      <c r="F958" t="s">
        <v>15</v>
      </c>
      <c r="G958">
        <v>4</v>
      </c>
      <c r="H958">
        <v>3</v>
      </c>
      <c r="I958">
        <v>0</v>
      </c>
      <c r="J958">
        <v>4.9000000000000004</v>
      </c>
      <c r="K958">
        <f t="shared" si="28"/>
        <v>0</v>
      </c>
      <c r="L958">
        <f t="shared" si="29"/>
        <v>19.600000000000001</v>
      </c>
    </row>
    <row r="959" spans="1:12" x14ac:dyDescent="0.35">
      <c r="A959" t="s">
        <v>23</v>
      </c>
      <c r="B959" t="s">
        <v>34</v>
      </c>
      <c r="C959" t="s">
        <v>51</v>
      </c>
      <c r="D959" t="s">
        <v>26</v>
      </c>
      <c r="E959" t="s">
        <v>53</v>
      </c>
      <c r="F959" t="s">
        <v>19</v>
      </c>
      <c r="G959">
        <v>7</v>
      </c>
      <c r="H959">
        <v>7</v>
      </c>
      <c r="I959">
        <v>0</v>
      </c>
      <c r="J959">
        <v>3.3</v>
      </c>
      <c r="K959">
        <f t="shared" si="28"/>
        <v>0</v>
      </c>
      <c r="L959">
        <f t="shared" si="29"/>
        <v>23.099999999999998</v>
      </c>
    </row>
    <row r="960" spans="1:12" x14ac:dyDescent="0.35">
      <c r="A960" t="s">
        <v>61</v>
      </c>
      <c r="B960" t="s">
        <v>16</v>
      </c>
      <c r="C960" t="s">
        <v>60</v>
      </c>
      <c r="D960" t="s">
        <v>32</v>
      </c>
      <c r="E960" t="s">
        <v>14</v>
      </c>
      <c r="F960" t="s">
        <v>15</v>
      </c>
      <c r="G960">
        <v>4</v>
      </c>
      <c r="H960">
        <v>4</v>
      </c>
      <c r="I960">
        <v>0</v>
      </c>
      <c r="J960">
        <v>3</v>
      </c>
      <c r="K960">
        <f t="shared" si="28"/>
        <v>0</v>
      </c>
      <c r="L960">
        <f t="shared" si="29"/>
        <v>12</v>
      </c>
    </row>
    <row r="961" spans="1:12" x14ac:dyDescent="0.35">
      <c r="A961" t="s">
        <v>43</v>
      </c>
      <c r="B961" t="s">
        <v>37</v>
      </c>
      <c r="C961" t="s">
        <v>38</v>
      </c>
      <c r="D961" t="s">
        <v>26</v>
      </c>
      <c r="E961" t="s">
        <v>14</v>
      </c>
      <c r="F961" t="s">
        <v>15</v>
      </c>
      <c r="G961">
        <v>2</v>
      </c>
      <c r="H961">
        <v>2</v>
      </c>
      <c r="I961">
        <v>0</v>
      </c>
      <c r="J961">
        <v>3.2</v>
      </c>
      <c r="K961">
        <f t="shared" si="28"/>
        <v>0</v>
      </c>
      <c r="L961">
        <f t="shared" si="29"/>
        <v>6.4</v>
      </c>
    </row>
    <row r="962" spans="1:12" x14ac:dyDescent="0.35">
      <c r="A962" t="s">
        <v>33</v>
      </c>
      <c r="B962" t="s">
        <v>16</v>
      </c>
      <c r="C962" t="s">
        <v>17</v>
      </c>
      <c r="D962" t="s">
        <v>40</v>
      </c>
      <c r="E962" t="s">
        <v>18</v>
      </c>
      <c r="F962" t="s">
        <v>19</v>
      </c>
      <c r="G962">
        <v>3</v>
      </c>
      <c r="H962">
        <v>3</v>
      </c>
      <c r="I962">
        <v>0</v>
      </c>
      <c r="J962">
        <v>1.8</v>
      </c>
      <c r="K962">
        <f t="shared" si="28"/>
        <v>0</v>
      </c>
      <c r="L962">
        <f t="shared" si="29"/>
        <v>5.4</v>
      </c>
    </row>
    <row r="963" spans="1:12" x14ac:dyDescent="0.35">
      <c r="A963" t="s">
        <v>33</v>
      </c>
      <c r="B963" t="s">
        <v>46</v>
      </c>
      <c r="C963" t="s">
        <v>54</v>
      </c>
      <c r="D963" t="s">
        <v>32</v>
      </c>
      <c r="E963" t="s">
        <v>30</v>
      </c>
      <c r="F963" t="s">
        <v>15</v>
      </c>
      <c r="G963">
        <v>5</v>
      </c>
      <c r="H963">
        <v>5</v>
      </c>
      <c r="I963">
        <v>0</v>
      </c>
      <c r="J963">
        <v>3.4</v>
      </c>
      <c r="K963">
        <f t="shared" ref="K963:K1001" si="30">IF(I963=0,0,IF(G963=0,0,(I963/G963)*1000))</f>
        <v>0</v>
      </c>
      <c r="L963">
        <f t="shared" ref="L963:L1001" si="31">G963*J963</f>
        <v>17</v>
      </c>
    </row>
    <row r="964" spans="1:12" x14ac:dyDescent="0.35">
      <c r="A964" t="s">
        <v>10</v>
      </c>
      <c r="B964" t="s">
        <v>34</v>
      </c>
      <c r="C964" t="s">
        <v>51</v>
      </c>
      <c r="D964" t="s">
        <v>26</v>
      </c>
      <c r="E964" t="s">
        <v>27</v>
      </c>
      <c r="F964" t="s">
        <v>19</v>
      </c>
      <c r="G964">
        <v>3</v>
      </c>
      <c r="H964">
        <v>3</v>
      </c>
      <c r="I964">
        <v>0</v>
      </c>
      <c r="J964">
        <v>2.6</v>
      </c>
      <c r="K964">
        <f t="shared" si="30"/>
        <v>0</v>
      </c>
      <c r="L964">
        <f t="shared" si="31"/>
        <v>7.8000000000000007</v>
      </c>
    </row>
    <row r="965" spans="1:12" x14ac:dyDescent="0.35">
      <c r="A965" t="s">
        <v>10</v>
      </c>
      <c r="B965" t="s">
        <v>28</v>
      </c>
      <c r="C965" t="s">
        <v>58</v>
      </c>
      <c r="D965" t="s">
        <v>22</v>
      </c>
      <c r="E965" t="s">
        <v>53</v>
      </c>
      <c r="F965" t="s">
        <v>15</v>
      </c>
      <c r="G965">
        <v>3</v>
      </c>
      <c r="H965">
        <v>3</v>
      </c>
      <c r="I965">
        <v>0</v>
      </c>
      <c r="J965">
        <v>3.3</v>
      </c>
      <c r="K965">
        <f t="shared" si="30"/>
        <v>0</v>
      </c>
      <c r="L965">
        <f t="shared" si="31"/>
        <v>9.8999999999999986</v>
      </c>
    </row>
    <row r="966" spans="1:12" x14ac:dyDescent="0.35">
      <c r="A966" t="s">
        <v>10</v>
      </c>
      <c r="B966" t="s">
        <v>11</v>
      </c>
      <c r="C966" t="s">
        <v>52</v>
      </c>
      <c r="D966" t="s">
        <v>40</v>
      </c>
      <c r="E966" t="s">
        <v>30</v>
      </c>
      <c r="F966" t="s">
        <v>15</v>
      </c>
      <c r="G966">
        <v>6</v>
      </c>
      <c r="H966">
        <v>5</v>
      </c>
      <c r="I966">
        <v>0</v>
      </c>
      <c r="J966">
        <v>3.8</v>
      </c>
      <c r="K966">
        <f t="shared" si="30"/>
        <v>0</v>
      </c>
      <c r="L966">
        <f t="shared" si="31"/>
        <v>22.799999999999997</v>
      </c>
    </row>
    <row r="967" spans="1:12" x14ac:dyDescent="0.35">
      <c r="A967" t="s">
        <v>55</v>
      </c>
      <c r="B967" t="s">
        <v>48</v>
      </c>
      <c r="C967" t="s">
        <v>63</v>
      </c>
      <c r="D967" t="s">
        <v>22</v>
      </c>
      <c r="E967" t="s">
        <v>30</v>
      </c>
      <c r="F967" t="s">
        <v>15</v>
      </c>
      <c r="G967">
        <v>6</v>
      </c>
      <c r="H967">
        <v>6</v>
      </c>
      <c r="I967">
        <v>0</v>
      </c>
      <c r="J967">
        <v>4.9000000000000004</v>
      </c>
      <c r="K967">
        <f t="shared" si="30"/>
        <v>0</v>
      </c>
      <c r="L967">
        <f t="shared" si="31"/>
        <v>29.400000000000002</v>
      </c>
    </row>
    <row r="968" spans="1:12" x14ac:dyDescent="0.35">
      <c r="A968" t="s">
        <v>31</v>
      </c>
      <c r="B968" t="s">
        <v>28</v>
      </c>
      <c r="C968" t="s">
        <v>29</v>
      </c>
      <c r="D968" t="s">
        <v>13</v>
      </c>
      <c r="E968" t="s">
        <v>22</v>
      </c>
      <c r="F968" t="s">
        <v>15</v>
      </c>
      <c r="G968">
        <v>4</v>
      </c>
      <c r="H968">
        <v>4</v>
      </c>
      <c r="I968">
        <v>0</v>
      </c>
      <c r="J968">
        <v>2.9</v>
      </c>
      <c r="K968">
        <f t="shared" si="30"/>
        <v>0</v>
      </c>
      <c r="L968">
        <f t="shared" si="31"/>
        <v>11.6</v>
      </c>
    </row>
    <row r="969" spans="1:12" x14ac:dyDescent="0.35">
      <c r="A969" t="s">
        <v>45</v>
      </c>
      <c r="B969" t="s">
        <v>28</v>
      </c>
      <c r="C969" t="s">
        <v>58</v>
      </c>
      <c r="D969" t="s">
        <v>26</v>
      </c>
      <c r="E969" t="s">
        <v>22</v>
      </c>
      <c r="F969" t="s">
        <v>15</v>
      </c>
      <c r="G969">
        <v>6</v>
      </c>
      <c r="H969">
        <v>6</v>
      </c>
      <c r="I969">
        <v>0</v>
      </c>
      <c r="J969">
        <v>1.3</v>
      </c>
      <c r="K969">
        <f t="shared" si="30"/>
        <v>0</v>
      </c>
      <c r="L969">
        <f t="shared" si="31"/>
        <v>7.8000000000000007</v>
      </c>
    </row>
    <row r="970" spans="1:12" x14ac:dyDescent="0.35">
      <c r="A970" t="s">
        <v>36</v>
      </c>
      <c r="B970" t="s">
        <v>11</v>
      </c>
      <c r="C970" t="s">
        <v>52</v>
      </c>
      <c r="D970" t="s">
        <v>22</v>
      </c>
      <c r="E970" t="s">
        <v>53</v>
      </c>
      <c r="F970" t="s">
        <v>19</v>
      </c>
      <c r="G970">
        <v>7</v>
      </c>
      <c r="H970">
        <v>7</v>
      </c>
      <c r="I970">
        <v>2</v>
      </c>
      <c r="J970">
        <v>2.6</v>
      </c>
      <c r="K970">
        <f t="shared" si="30"/>
        <v>285.71428571428572</v>
      </c>
      <c r="L970">
        <f t="shared" si="31"/>
        <v>18.2</v>
      </c>
    </row>
    <row r="971" spans="1:12" x14ac:dyDescent="0.35">
      <c r="A971" t="s">
        <v>10</v>
      </c>
      <c r="B971" t="s">
        <v>28</v>
      </c>
      <c r="C971" t="s">
        <v>58</v>
      </c>
      <c r="D971" t="s">
        <v>22</v>
      </c>
      <c r="E971" t="s">
        <v>18</v>
      </c>
      <c r="F971" t="s">
        <v>15</v>
      </c>
      <c r="G971">
        <v>5</v>
      </c>
      <c r="H971">
        <v>4</v>
      </c>
      <c r="I971">
        <v>0</v>
      </c>
      <c r="J971">
        <v>3.7</v>
      </c>
      <c r="K971">
        <f t="shared" si="30"/>
        <v>0</v>
      </c>
      <c r="L971">
        <f t="shared" si="31"/>
        <v>18.5</v>
      </c>
    </row>
    <row r="972" spans="1:12" x14ac:dyDescent="0.35">
      <c r="A972" t="s">
        <v>36</v>
      </c>
      <c r="B972" t="s">
        <v>48</v>
      </c>
      <c r="C972" t="s">
        <v>63</v>
      </c>
      <c r="D972" t="s">
        <v>21</v>
      </c>
      <c r="E972" t="s">
        <v>27</v>
      </c>
      <c r="F972" t="s">
        <v>15</v>
      </c>
      <c r="G972">
        <v>5</v>
      </c>
      <c r="H972">
        <v>5</v>
      </c>
      <c r="I972">
        <v>1</v>
      </c>
      <c r="J972">
        <v>3.5</v>
      </c>
      <c r="K972">
        <f t="shared" si="30"/>
        <v>200</v>
      </c>
      <c r="L972">
        <f t="shared" si="31"/>
        <v>17.5</v>
      </c>
    </row>
    <row r="973" spans="1:12" x14ac:dyDescent="0.35">
      <c r="A973" t="s">
        <v>31</v>
      </c>
      <c r="B973" t="s">
        <v>28</v>
      </c>
      <c r="C973" t="s">
        <v>58</v>
      </c>
      <c r="D973" t="s">
        <v>13</v>
      </c>
      <c r="E973" t="s">
        <v>30</v>
      </c>
      <c r="F973" t="s">
        <v>19</v>
      </c>
      <c r="G973">
        <v>4</v>
      </c>
      <c r="H973">
        <v>4</v>
      </c>
      <c r="I973">
        <v>1</v>
      </c>
      <c r="J973">
        <v>2.7</v>
      </c>
      <c r="K973">
        <f t="shared" si="30"/>
        <v>250</v>
      </c>
      <c r="L973">
        <f t="shared" si="31"/>
        <v>10.8</v>
      </c>
    </row>
    <row r="974" spans="1:12" x14ac:dyDescent="0.35">
      <c r="A974" t="s">
        <v>55</v>
      </c>
      <c r="B974" t="s">
        <v>46</v>
      </c>
      <c r="C974" t="s">
        <v>54</v>
      </c>
      <c r="D974" t="s">
        <v>13</v>
      </c>
      <c r="E974" t="s">
        <v>53</v>
      </c>
      <c r="F974" t="s">
        <v>19</v>
      </c>
      <c r="G974">
        <v>3</v>
      </c>
      <c r="H974">
        <v>3</v>
      </c>
      <c r="I974">
        <v>0</v>
      </c>
      <c r="J974">
        <v>3.1</v>
      </c>
      <c r="K974">
        <f t="shared" si="30"/>
        <v>0</v>
      </c>
      <c r="L974">
        <f t="shared" si="31"/>
        <v>9.3000000000000007</v>
      </c>
    </row>
    <row r="975" spans="1:12" x14ac:dyDescent="0.35">
      <c r="A975" t="s">
        <v>50</v>
      </c>
      <c r="B975" t="s">
        <v>34</v>
      </c>
      <c r="C975" t="s">
        <v>51</v>
      </c>
      <c r="D975" t="s">
        <v>32</v>
      </c>
      <c r="E975" t="s">
        <v>22</v>
      </c>
      <c r="F975" t="s">
        <v>19</v>
      </c>
      <c r="G975">
        <v>5</v>
      </c>
      <c r="H975">
        <v>4</v>
      </c>
      <c r="I975">
        <v>0</v>
      </c>
      <c r="J975">
        <v>2.2999999999999998</v>
      </c>
      <c r="K975">
        <f t="shared" si="30"/>
        <v>0</v>
      </c>
      <c r="L975">
        <f t="shared" si="31"/>
        <v>11.5</v>
      </c>
    </row>
    <row r="976" spans="1:12" x14ac:dyDescent="0.35">
      <c r="A976" t="s">
        <v>59</v>
      </c>
      <c r="B976" t="s">
        <v>37</v>
      </c>
      <c r="C976" t="s">
        <v>39</v>
      </c>
      <c r="D976" t="s">
        <v>13</v>
      </c>
      <c r="E976" t="s">
        <v>14</v>
      </c>
      <c r="F976" t="s">
        <v>15</v>
      </c>
      <c r="G976">
        <v>6</v>
      </c>
      <c r="H976">
        <v>4</v>
      </c>
      <c r="I976">
        <v>0</v>
      </c>
      <c r="J976">
        <v>2.7</v>
      </c>
      <c r="K976">
        <f t="shared" si="30"/>
        <v>0</v>
      </c>
      <c r="L976">
        <f t="shared" si="31"/>
        <v>16.200000000000003</v>
      </c>
    </row>
    <row r="977" spans="1:12" x14ac:dyDescent="0.35">
      <c r="A977" t="s">
        <v>33</v>
      </c>
      <c r="B977" t="s">
        <v>37</v>
      </c>
      <c r="C977" t="s">
        <v>39</v>
      </c>
      <c r="D977" t="s">
        <v>22</v>
      </c>
      <c r="E977" t="s">
        <v>27</v>
      </c>
      <c r="F977" t="s">
        <v>19</v>
      </c>
      <c r="G977">
        <v>4</v>
      </c>
      <c r="H977">
        <v>4</v>
      </c>
      <c r="I977">
        <v>0</v>
      </c>
      <c r="J977">
        <v>2.2999999999999998</v>
      </c>
      <c r="K977">
        <f t="shared" si="30"/>
        <v>0</v>
      </c>
      <c r="L977">
        <f t="shared" si="31"/>
        <v>9.1999999999999993</v>
      </c>
    </row>
    <row r="978" spans="1:12" x14ac:dyDescent="0.35">
      <c r="A978" t="s">
        <v>50</v>
      </c>
      <c r="B978" t="s">
        <v>48</v>
      </c>
      <c r="C978" t="s">
        <v>49</v>
      </c>
      <c r="D978" t="s">
        <v>32</v>
      </c>
      <c r="E978" t="s">
        <v>27</v>
      </c>
      <c r="F978" t="s">
        <v>19</v>
      </c>
      <c r="G978">
        <v>5</v>
      </c>
      <c r="H978">
        <v>4</v>
      </c>
      <c r="I978">
        <v>2</v>
      </c>
      <c r="J978">
        <v>2.7</v>
      </c>
      <c r="K978">
        <f t="shared" si="30"/>
        <v>400</v>
      </c>
      <c r="L978">
        <f t="shared" si="31"/>
        <v>13.5</v>
      </c>
    </row>
    <row r="979" spans="1:12" x14ac:dyDescent="0.35">
      <c r="A979" t="s">
        <v>23</v>
      </c>
      <c r="B979" t="s">
        <v>37</v>
      </c>
      <c r="C979" t="s">
        <v>38</v>
      </c>
      <c r="D979" t="s">
        <v>22</v>
      </c>
      <c r="E979" t="s">
        <v>53</v>
      </c>
      <c r="F979" t="s">
        <v>15</v>
      </c>
      <c r="G979">
        <v>3</v>
      </c>
      <c r="H979">
        <v>2</v>
      </c>
      <c r="I979">
        <v>0</v>
      </c>
      <c r="J979">
        <v>3</v>
      </c>
      <c r="K979">
        <f t="shared" si="30"/>
        <v>0</v>
      </c>
      <c r="L979">
        <f t="shared" si="31"/>
        <v>9</v>
      </c>
    </row>
    <row r="980" spans="1:12" x14ac:dyDescent="0.35">
      <c r="A980" t="s">
        <v>59</v>
      </c>
      <c r="B980" t="s">
        <v>48</v>
      </c>
      <c r="C980" t="s">
        <v>49</v>
      </c>
      <c r="D980" t="s">
        <v>22</v>
      </c>
      <c r="E980" t="s">
        <v>53</v>
      </c>
      <c r="F980" t="s">
        <v>15</v>
      </c>
      <c r="G980">
        <v>12</v>
      </c>
      <c r="H980">
        <v>12</v>
      </c>
      <c r="I980">
        <v>0</v>
      </c>
      <c r="J980">
        <v>4.3</v>
      </c>
      <c r="K980">
        <f t="shared" si="30"/>
        <v>0</v>
      </c>
      <c r="L980">
        <f t="shared" si="31"/>
        <v>51.599999999999994</v>
      </c>
    </row>
    <row r="981" spans="1:12" x14ac:dyDescent="0.35">
      <c r="A981" t="s">
        <v>61</v>
      </c>
      <c r="B981" t="s">
        <v>24</v>
      </c>
      <c r="C981" t="s">
        <v>25</v>
      </c>
      <c r="D981" t="s">
        <v>26</v>
      </c>
      <c r="E981" t="s">
        <v>30</v>
      </c>
      <c r="F981" t="s">
        <v>19</v>
      </c>
      <c r="G981">
        <v>3</v>
      </c>
      <c r="H981">
        <v>3</v>
      </c>
      <c r="I981">
        <v>0</v>
      </c>
      <c r="J981">
        <v>3.1</v>
      </c>
      <c r="K981">
        <f t="shared" si="30"/>
        <v>0</v>
      </c>
      <c r="L981">
        <f t="shared" si="31"/>
        <v>9.3000000000000007</v>
      </c>
    </row>
    <row r="982" spans="1:12" x14ac:dyDescent="0.35">
      <c r="A982" t="s">
        <v>59</v>
      </c>
      <c r="B982" t="s">
        <v>28</v>
      </c>
      <c r="C982" t="s">
        <v>29</v>
      </c>
      <c r="D982" t="s">
        <v>13</v>
      </c>
      <c r="E982" t="s">
        <v>14</v>
      </c>
      <c r="F982" t="s">
        <v>15</v>
      </c>
      <c r="G982">
        <v>4</v>
      </c>
      <c r="H982">
        <v>2</v>
      </c>
      <c r="I982">
        <v>0</v>
      </c>
      <c r="J982">
        <v>2.4</v>
      </c>
      <c r="K982">
        <f t="shared" si="30"/>
        <v>0</v>
      </c>
      <c r="L982">
        <f t="shared" si="31"/>
        <v>9.6</v>
      </c>
    </row>
    <row r="983" spans="1:12" x14ac:dyDescent="0.35">
      <c r="A983" t="s">
        <v>23</v>
      </c>
      <c r="B983" t="s">
        <v>41</v>
      </c>
      <c r="C983" t="s">
        <v>42</v>
      </c>
      <c r="D983" t="s">
        <v>32</v>
      </c>
      <c r="E983" t="s">
        <v>22</v>
      </c>
      <c r="F983" t="s">
        <v>15</v>
      </c>
      <c r="G983">
        <v>6</v>
      </c>
      <c r="H983">
        <v>6</v>
      </c>
      <c r="I983">
        <v>0</v>
      </c>
      <c r="J983">
        <v>2.5</v>
      </c>
      <c r="K983">
        <f t="shared" si="30"/>
        <v>0</v>
      </c>
      <c r="L983">
        <f t="shared" si="31"/>
        <v>15</v>
      </c>
    </row>
    <row r="984" spans="1:12" x14ac:dyDescent="0.35">
      <c r="A984" t="s">
        <v>36</v>
      </c>
      <c r="B984" t="s">
        <v>41</v>
      </c>
      <c r="C984" t="s">
        <v>44</v>
      </c>
      <c r="D984" t="s">
        <v>32</v>
      </c>
      <c r="E984" t="s">
        <v>18</v>
      </c>
      <c r="F984" t="s">
        <v>19</v>
      </c>
      <c r="G984">
        <v>8</v>
      </c>
      <c r="H984">
        <v>6</v>
      </c>
      <c r="I984">
        <v>0</v>
      </c>
      <c r="J984">
        <v>1.1000000000000001</v>
      </c>
      <c r="K984">
        <f t="shared" si="30"/>
        <v>0</v>
      </c>
      <c r="L984">
        <f t="shared" si="31"/>
        <v>8.8000000000000007</v>
      </c>
    </row>
    <row r="985" spans="1:12" x14ac:dyDescent="0.35">
      <c r="A985" t="s">
        <v>59</v>
      </c>
      <c r="B985" t="s">
        <v>56</v>
      </c>
      <c r="C985" t="s">
        <v>62</v>
      </c>
      <c r="D985" t="s">
        <v>26</v>
      </c>
      <c r="E985" t="s">
        <v>30</v>
      </c>
      <c r="F985" t="s">
        <v>19</v>
      </c>
      <c r="G985">
        <v>7</v>
      </c>
      <c r="H985">
        <v>7</v>
      </c>
      <c r="I985">
        <v>0</v>
      </c>
      <c r="J985">
        <v>3.8</v>
      </c>
      <c r="K985">
        <f t="shared" si="30"/>
        <v>0</v>
      </c>
      <c r="L985">
        <f t="shared" si="31"/>
        <v>26.599999999999998</v>
      </c>
    </row>
    <row r="986" spans="1:12" x14ac:dyDescent="0.35">
      <c r="A986" t="s">
        <v>33</v>
      </c>
      <c r="B986" t="s">
        <v>24</v>
      </c>
      <c r="C986" t="s">
        <v>25</v>
      </c>
      <c r="D986" t="s">
        <v>26</v>
      </c>
      <c r="E986" t="s">
        <v>18</v>
      </c>
      <c r="F986" t="s">
        <v>15</v>
      </c>
      <c r="G986">
        <v>5</v>
      </c>
      <c r="H986">
        <v>4</v>
      </c>
      <c r="I986">
        <v>0</v>
      </c>
      <c r="J986">
        <v>2.9</v>
      </c>
      <c r="K986">
        <f t="shared" si="30"/>
        <v>0</v>
      </c>
      <c r="L986">
        <f t="shared" si="31"/>
        <v>14.5</v>
      </c>
    </row>
    <row r="987" spans="1:12" x14ac:dyDescent="0.35">
      <c r="A987" t="s">
        <v>61</v>
      </c>
      <c r="B987" t="s">
        <v>34</v>
      </c>
      <c r="C987" t="s">
        <v>51</v>
      </c>
      <c r="D987" t="s">
        <v>26</v>
      </c>
      <c r="E987" t="s">
        <v>22</v>
      </c>
      <c r="F987" t="s">
        <v>15</v>
      </c>
      <c r="G987">
        <v>8</v>
      </c>
      <c r="H987">
        <v>8</v>
      </c>
      <c r="I987">
        <v>1</v>
      </c>
      <c r="J987">
        <v>2.2000000000000002</v>
      </c>
      <c r="K987">
        <f t="shared" si="30"/>
        <v>125</v>
      </c>
      <c r="L987">
        <f t="shared" si="31"/>
        <v>17.600000000000001</v>
      </c>
    </row>
    <row r="988" spans="1:12" x14ac:dyDescent="0.35">
      <c r="A988" t="s">
        <v>33</v>
      </c>
      <c r="B988" t="s">
        <v>46</v>
      </c>
      <c r="C988" t="s">
        <v>54</v>
      </c>
      <c r="D988" t="s">
        <v>26</v>
      </c>
      <c r="E988" t="s">
        <v>18</v>
      </c>
      <c r="F988" t="s">
        <v>15</v>
      </c>
      <c r="G988">
        <v>6</v>
      </c>
      <c r="H988">
        <v>6</v>
      </c>
      <c r="I988">
        <v>0</v>
      </c>
      <c r="J988">
        <v>1.7</v>
      </c>
      <c r="K988">
        <f t="shared" si="30"/>
        <v>0</v>
      </c>
      <c r="L988">
        <f t="shared" si="31"/>
        <v>10.199999999999999</v>
      </c>
    </row>
    <row r="989" spans="1:12" x14ac:dyDescent="0.35">
      <c r="A989" t="s">
        <v>20</v>
      </c>
      <c r="B989" t="s">
        <v>28</v>
      </c>
      <c r="C989" t="s">
        <v>29</v>
      </c>
      <c r="D989" t="s">
        <v>13</v>
      </c>
      <c r="E989" t="s">
        <v>14</v>
      </c>
      <c r="F989" t="s">
        <v>15</v>
      </c>
      <c r="G989">
        <v>8</v>
      </c>
      <c r="H989">
        <v>8</v>
      </c>
      <c r="I989">
        <v>0</v>
      </c>
      <c r="J989">
        <v>3.1</v>
      </c>
      <c r="K989">
        <f t="shared" si="30"/>
        <v>0</v>
      </c>
      <c r="L989">
        <f t="shared" si="31"/>
        <v>24.8</v>
      </c>
    </row>
    <row r="990" spans="1:12" x14ac:dyDescent="0.35">
      <c r="A990" t="s">
        <v>23</v>
      </c>
      <c r="B990" t="s">
        <v>34</v>
      </c>
      <c r="C990" t="s">
        <v>35</v>
      </c>
      <c r="D990" t="s">
        <v>32</v>
      </c>
      <c r="E990" t="s">
        <v>22</v>
      </c>
      <c r="F990" t="s">
        <v>15</v>
      </c>
      <c r="G990">
        <v>4</v>
      </c>
      <c r="H990">
        <v>4</v>
      </c>
      <c r="I990">
        <v>0</v>
      </c>
      <c r="J990">
        <v>1.7</v>
      </c>
      <c r="K990">
        <f t="shared" si="30"/>
        <v>0</v>
      </c>
      <c r="L990">
        <f t="shared" si="31"/>
        <v>6.8</v>
      </c>
    </row>
    <row r="991" spans="1:12" x14ac:dyDescent="0.35">
      <c r="A991" t="s">
        <v>23</v>
      </c>
      <c r="B991" t="s">
        <v>48</v>
      </c>
      <c r="C991" t="s">
        <v>63</v>
      </c>
      <c r="D991" t="s">
        <v>13</v>
      </c>
      <c r="E991" t="s">
        <v>14</v>
      </c>
      <c r="F991" t="s">
        <v>19</v>
      </c>
      <c r="G991">
        <v>6</v>
      </c>
      <c r="H991">
        <v>3</v>
      </c>
      <c r="I991">
        <v>0</v>
      </c>
      <c r="J991">
        <v>3.9</v>
      </c>
      <c r="K991">
        <f t="shared" si="30"/>
        <v>0</v>
      </c>
      <c r="L991">
        <f t="shared" si="31"/>
        <v>23.4</v>
      </c>
    </row>
    <row r="992" spans="1:12" x14ac:dyDescent="0.35">
      <c r="A992" t="s">
        <v>20</v>
      </c>
      <c r="B992" t="s">
        <v>11</v>
      </c>
      <c r="C992" t="s">
        <v>12</v>
      </c>
      <c r="D992" t="s">
        <v>21</v>
      </c>
      <c r="E992" t="s">
        <v>30</v>
      </c>
      <c r="F992" t="s">
        <v>15</v>
      </c>
      <c r="G992">
        <v>6</v>
      </c>
      <c r="H992">
        <v>5</v>
      </c>
      <c r="I992">
        <v>1</v>
      </c>
      <c r="J992">
        <v>2.5</v>
      </c>
      <c r="K992">
        <f t="shared" si="30"/>
        <v>166.66666666666666</v>
      </c>
      <c r="L992">
        <f t="shared" si="31"/>
        <v>15</v>
      </c>
    </row>
    <row r="993" spans="1:12" x14ac:dyDescent="0.35">
      <c r="A993" t="s">
        <v>55</v>
      </c>
      <c r="B993" t="s">
        <v>16</v>
      </c>
      <c r="C993" t="s">
        <v>17</v>
      </c>
      <c r="D993" t="s">
        <v>22</v>
      </c>
      <c r="E993" t="s">
        <v>53</v>
      </c>
      <c r="F993" t="s">
        <v>15</v>
      </c>
      <c r="G993">
        <v>4</v>
      </c>
      <c r="H993">
        <v>4</v>
      </c>
      <c r="I993">
        <v>0</v>
      </c>
      <c r="J993">
        <v>2.6</v>
      </c>
      <c r="K993">
        <f t="shared" si="30"/>
        <v>0</v>
      </c>
      <c r="L993">
        <f t="shared" si="31"/>
        <v>10.4</v>
      </c>
    </row>
    <row r="994" spans="1:12" x14ac:dyDescent="0.35">
      <c r="A994" t="s">
        <v>59</v>
      </c>
      <c r="B994" t="s">
        <v>56</v>
      </c>
      <c r="C994" t="s">
        <v>62</v>
      </c>
      <c r="D994" t="s">
        <v>40</v>
      </c>
      <c r="E994" t="s">
        <v>14</v>
      </c>
      <c r="F994" t="s">
        <v>15</v>
      </c>
      <c r="G994">
        <v>5</v>
      </c>
      <c r="H994">
        <v>5</v>
      </c>
      <c r="I994">
        <v>1</v>
      </c>
      <c r="J994">
        <v>2.6</v>
      </c>
      <c r="K994">
        <f t="shared" si="30"/>
        <v>200</v>
      </c>
      <c r="L994">
        <f t="shared" si="31"/>
        <v>13</v>
      </c>
    </row>
    <row r="995" spans="1:12" x14ac:dyDescent="0.35">
      <c r="A995" t="s">
        <v>61</v>
      </c>
      <c r="B995" t="s">
        <v>34</v>
      </c>
      <c r="C995" t="s">
        <v>35</v>
      </c>
      <c r="D995" t="s">
        <v>32</v>
      </c>
      <c r="E995" t="s">
        <v>27</v>
      </c>
      <c r="F995" t="s">
        <v>15</v>
      </c>
      <c r="G995">
        <v>6</v>
      </c>
      <c r="H995">
        <v>6</v>
      </c>
      <c r="I995">
        <v>0</v>
      </c>
      <c r="J995">
        <v>3.5</v>
      </c>
      <c r="K995">
        <f t="shared" si="30"/>
        <v>0</v>
      </c>
      <c r="L995">
        <f t="shared" si="31"/>
        <v>21</v>
      </c>
    </row>
    <row r="996" spans="1:12" x14ac:dyDescent="0.35">
      <c r="A996" t="s">
        <v>23</v>
      </c>
      <c r="B996" t="s">
        <v>41</v>
      </c>
      <c r="C996" t="s">
        <v>42</v>
      </c>
      <c r="D996" t="s">
        <v>13</v>
      </c>
      <c r="E996" t="s">
        <v>22</v>
      </c>
      <c r="F996" t="s">
        <v>15</v>
      </c>
      <c r="G996">
        <v>2</v>
      </c>
      <c r="H996">
        <v>1</v>
      </c>
      <c r="I996">
        <v>0</v>
      </c>
      <c r="J996">
        <v>3.6</v>
      </c>
      <c r="K996">
        <f t="shared" si="30"/>
        <v>0</v>
      </c>
      <c r="L996">
        <f t="shared" si="31"/>
        <v>7.2</v>
      </c>
    </row>
    <row r="997" spans="1:12" x14ac:dyDescent="0.35">
      <c r="A997" t="s">
        <v>45</v>
      </c>
      <c r="B997" t="s">
        <v>46</v>
      </c>
      <c r="C997" t="s">
        <v>54</v>
      </c>
      <c r="D997" t="s">
        <v>32</v>
      </c>
      <c r="E997" t="s">
        <v>18</v>
      </c>
      <c r="F997" t="s">
        <v>15</v>
      </c>
      <c r="G997">
        <v>7</v>
      </c>
      <c r="H997">
        <v>7</v>
      </c>
      <c r="I997">
        <v>1</v>
      </c>
      <c r="J997">
        <v>0.3</v>
      </c>
      <c r="K997">
        <f t="shared" si="30"/>
        <v>142.85714285714286</v>
      </c>
      <c r="L997">
        <f t="shared" si="31"/>
        <v>2.1</v>
      </c>
    </row>
    <row r="998" spans="1:12" x14ac:dyDescent="0.35">
      <c r="A998" t="s">
        <v>20</v>
      </c>
      <c r="B998" t="s">
        <v>34</v>
      </c>
      <c r="C998" t="s">
        <v>35</v>
      </c>
      <c r="D998" t="s">
        <v>40</v>
      </c>
      <c r="E998" t="s">
        <v>27</v>
      </c>
      <c r="F998" t="s">
        <v>19</v>
      </c>
      <c r="G998">
        <v>4</v>
      </c>
      <c r="H998">
        <v>4</v>
      </c>
      <c r="I998">
        <v>0</v>
      </c>
      <c r="J998">
        <v>3</v>
      </c>
      <c r="K998">
        <f t="shared" si="30"/>
        <v>0</v>
      </c>
      <c r="L998">
        <f t="shared" si="31"/>
        <v>12</v>
      </c>
    </row>
    <row r="999" spans="1:12" x14ac:dyDescent="0.35">
      <c r="A999" t="s">
        <v>10</v>
      </c>
      <c r="B999" t="s">
        <v>41</v>
      </c>
      <c r="C999" t="s">
        <v>42</v>
      </c>
      <c r="D999" t="s">
        <v>32</v>
      </c>
      <c r="E999" t="s">
        <v>18</v>
      </c>
      <c r="F999" t="s">
        <v>15</v>
      </c>
      <c r="G999">
        <v>6</v>
      </c>
      <c r="H999">
        <v>5</v>
      </c>
      <c r="I999">
        <v>1</v>
      </c>
      <c r="J999">
        <v>2.2000000000000002</v>
      </c>
      <c r="K999">
        <f t="shared" si="30"/>
        <v>166.66666666666666</v>
      </c>
      <c r="L999">
        <f t="shared" si="31"/>
        <v>13.200000000000001</v>
      </c>
    </row>
    <row r="1000" spans="1:12" x14ac:dyDescent="0.35">
      <c r="A1000" t="s">
        <v>55</v>
      </c>
      <c r="B1000" t="s">
        <v>16</v>
      </c>
      <c r="C1000" t="s">
        <v>60</v>
      </c>
      <c r="D1000" t="s">
        <v>26</v>
      </c>
      <c r="E1000" t="s">
        <v>18</v>
      </c>
      <c r="F1000" t="s">
        <v>15</v>
      </c>
      <c r="G1000">
        <v>4</v>
      </c>
      <c r="H1000">
        <v>3</v>
      </c>
      <c r="I1000">
        <v>0</v>
      </c>
      <c r="J1000">
        <v>3.2</v>
      </c>
      <c r="K1000">
        <f t="shared" si="30"/>
        <v>0</v>
      </c>
      <c r="L1000">
        <f t="shared" si="31"/>
        <v>12.8</v>
      </c>
    </row>
    <row r="1001" spans="1:12" x14ac:dyDescent="0.35">
      <c r="A1001" t="s">
        <v>55</v>
      </c>
      <c r="B1001" t="s">
        <v>37</v>
      </c>
      <c r="C1001" t="s">
        <v>39</v>
      </c>
      <c r="D1001" t="s">
        <v>26</v>
      </c>
      <c r="E1001" t="s">
        <v>22</v>
      </c>
      <c r="F1001" t="s">
        <v>15</v>
      </c>
      <c r="G1001">
        <v>10</v>
      </c>
      <c r="H1001">
        <v>9</v>
      </c>
      <c r="I1001">
        <v>1</v>
      </c>
      <c r="J1001">
        <v>3.1</v>
      </c>
      <c r="K1001">
        <f t="shared" si="30"/>
        <v>100</v>
      </c>
      <c r="L1001">
        <f t="shared" si="31"/>
        <v>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D47ED-F68A-4B8C-ACEF-855287D4738E}">
  <dimension ref="A1"/>
  <sheetViews>
    <sheetView showGridLines="0" topLeftCell="A49" workbookViewId="0">
      <selection activeCell="U6" sqref="U6"/>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Hospital with the highest morta</vt:lpstr>
      <vt:lpstr>Month with Lowest dc rate</vt:lpstr>
      <vt:lpstr>Dpt with the most ASD</vt:lpstr>
      <vt:lpstr>State with the highest admissio</vt:lpstr>
      <vt:lpstr>Most Frequently assessed servic</vt:lpstr>
      <vt:lpstr>Gender distribution for admited</vt:lpstr>
      <vt:lpstr>State with hig mortality-adm-ra</vt:lpstr>
      <vt:lpstr>dpt with lowest discharge rate</vt:lpstr>
      <vt:lpstr>Average LOS per dpt</vt:lpstr>
      <vt:lpstr>Hsp with highest num of dischar</vt:lpstr>
      <vt:lpstr>Month with highest admission</vt:lpstr>
      <vt:lpstr>Gender with high mortality rate</vt:lpstr>
      <vt:lpstr>Female Patients most common dpt</vt:lpstr>
      <vt:lpstr>Hsp with shrtest avrg stayed</vt:lpstr>
      <vt:lpstr>Top 3 hsp used acrossed all hsp</vt:lpstr>
      <vt:lpstr>Public_Hospital_Utilization_Dat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Efenudu Erikefe</cp:lastModifiedBy>
  <dcterms:created xsi:type="dcterms:W3CDTF">2025-07-08T18:21:53Z</dcterms:created>
  <dcterms:modified xsi:type="dcterms:W3CDTF">2025-08-27T10:52:58Z</dcterms:modified>
</cp:coreProperties>
</file>