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KiCAD\Projects\InverSol_ESP32\"/>
    </mc:Choice>
  </mc:AlternateContent>
  <bookViews>
    <workbookView xWindow="0" yWindow="0" windowWidth="20430" windowHeight="7680"/>
  </bookViews>
  <sheets>
    <sheet name="24V syste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4" i="1"/>
</calcChain>
</file>

<file path=xl/sharedStrings.xml><?xml version="1.0" encoding="utf-8"?>
<sst xmlns="http://schemas.openxmlformats.org/spreadsheetml/2006/main" count="35" uniqueCount="28">
  <si>
    <t>Known Values</t>
  </si>
  <si>
    <t>VOUT</t>
  </si>
  <si>
    <t>Names</t>
  </si>
  <si>
    <t>Value</t>
  </si>
  <si>
    <t>Units</t>
  </si>
  <si>
    <t>V</t>
  </si>
  <si>
    <t>Average Vin</t>
  </si>
  <si>
    <t>9.2.2.2.1</t>
  </si>
  <si>
    <t>Typical VREF</t>
  </si>
  <si>
    <t>R1</t>
  </si>
  <si>
    <t>Ohms</t>
  </si>
  <si>
    <t>R2=R1(Vout/Vref-1)</t>
  </si>
  <si>
    <t>9.2.2.2.2</t>
  </si>
  <si>
    <t>ExT=(VinMAX-VOUT-VSAT)*(VOUT+VD)/(VinMAX-VSAT+VD)+1000/260</t>
  </si>
  <si>
    <t>V*uS</t>
  </si>
  <si>
    <t>VinMIN</t>
  </si>
  <si>
    <t>VinMAX</t>
  </si>
  <si>
    <t>VSAT</t>
  </si>
  <si>
    <t>VD</t>
  </si>
  <si>
    <t>Inductor Value based on Figure 25</t>
  </si>
  <si>
    <t>IloadMAX</t>
  </si>
  <si>
    <t>A</t>
  </si>
  <si>
    <t>uH</t>
  </si>
  <si>
    <t>L23</t>
  </si>
  <si>
    <t>Code</t>
  </si>
  <si>
    <t>http://www.ti.com/lit/ds/symlink/lm2675.pdf</t>
  </si>
  <si>
    <t>Inductor Code Based on Figure 25 Check Table 2 for part number options</t>
  </si>
  <si>
    <t>9.2.2.2.3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</si>
</sst>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0" fillId="0" borderId="0" xfId="0" applyFont="1" applyAlignment="1">
      <alignment wrapText="1"/>
    </xf>
    <xf numFmtId="11" fontId="0" fillId="0" borderId="0" xfId="0" applyNumberFormat="1" applyFont="1" applyAlignment="1">
      <alignment wrapText="1"/>
    </xf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590551</xdr:colOff>
      <xdr:row>6</xdr:row>
      <xdr:rowOff>114301</xdr:rowOff>
    </xdr:from>
    <xdr:to>
      <xdr:col>8</xdr:col>
      <xdr:colOff>177727</xdr:colOff>
      <xdr:row>20</xdr:row>
      <xdr:rowOff>57151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759" r="11523"/>
        <a:stretch/>
      </xdr:blipFill>
      <xdr:spPr>
        <a:xfrm>
          <a:off x="4810126" y="1257301"/>
          <a:ext cx="3244776" cy="3371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i.com/lit/ds/symlink/lm267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2" sqref="A22"/>
    </sheetView>
  </sheetViews>
  <sheetFormatPr defaultRowHeight="15" x14ac:dyDescent="0.25"/>
  <cols>
    <col min="1" max="1" width="31.140625" customWidth="1"/>
    <col min="2" max="2" width="32.140625" style="2" customWidth="1"/>
  </cols>
  <sheetData>
    <row r="1" spans="1:5" s="1" customFormat="1" x14ac:dyDescent="0.25">
      <c r="A1" s="1" t="s">
        <v>2</v>
      </c>
      <c r="B1" s="3" t="s">
        <v>3</v>
      </c>
      <c r="C1" s="1" t="s">
        <v>4</v>
      </c>
      <c r="E1" s="6" t="s">
        <v>25</v>
      </c>
    </row>
    <row r="2" spans="1:5" x14ac:dyDescent="0.25">
      <c r="A2" s="1" t="s">
        <v>0</v>
      </c>
    </row>
    <row r="3" spans="1:5" x14ac:dyDescent="0.25">
      <c r="A3" t="s">
        <v>1</v>
      </c>
      <c r="B3" s="2">
        <v>3.3</v>
      </c>
      <c r="C3" t="s">
        <v>5</v>
      </c>
    </row>
    <row r="4" spans="1:5" x14ac:dyDescent="0.25">
      <c r="A4" t="s">
        <v>6</v>
      </c>
      <c r="B4" s="2">
        <v>24</v>
      </c>
      <c r="C4" t="s">
        <v>5</v>
      </c>
    </row>
    <row r="5" spans="1:5" x14ac:dyDescent="0.25">
      <c r="A5" t="s">
        <v>8</v>
      </c>
      <c r="B5" s="2">
        <v>1.21</v>
      </c>
      <c r="C5" t="s">
        <v>5</v>
      </c>
    </row>
    <row r="6" spans="1:5" x14ac:dyDescent="0.25">
      <c r="A6" t="s">
        <v>9</v>
      </c>
      <c r="B6" s="2">
        <v>1000</v>
      </c>
      <c r="C6" t="s">
        <v>10</v>
      </c>
    </row>
    <row r="7" spans="1:5" x14ac:dyDescent="0.25">
      <c r="A7" t="s">
        <v>15</v>
      </c>
      <c r="B7" s="2">
        <v>15</v>
      </c>
      <c r="C7" t="s">
        <v>5</v>
      </c>
    </row>
    <row r="8" spans="1:5" x14ac:dyDescent="0.25">
      <c r="A8" t="s">
        <v>16</v>
      </c>
      <c r="B8" s="2">
        <v>35</v>
      </c>
      <c r="C8" t="s">
        <v>5</v>
      </c>
    </row>
    <row r="9" spans="1:5" x14ac:dyDescent="0.25">
      <c r="A9" t="s">
        <v>18</v>
      </c>
      <c r="B9" s="2">
        <v>0.5</v>
      </c>
      <c r="C9" t="s">
        <v>5</v>
      </c>
    </row>
    <row r="10" spans="1:5" x14ac:dyDescent="0.25">
      <c r="A10" t="s">
        <v>17</v>
      </c>
      <c r="B10" s="2">
        <v>0.25</v>
      </c>
      <c r="C10" t="s">
        <v>5</v>
      </c>
    </row>
    <row r="11" spans="1:5" x14ac:dyDescent="0.25">
      <c r="A11" t="s">
        <v>20</v>
      </c>
      <c r="B11" s="2">
        <v>1</v>
      </c>
      <c r="C11" t="s">
        <v>21</v>
      </c>
    </row>
    <row r="12" spans="1:5" x14ac:dyDescent="0.25">
      <c r="A12" s="1"/>
    </row>
    <row r="13" spans="1:5" x14ac:dyDescent="0.25">
      <c r="A13" s="1" t="s">
        <v>7</v>
      </c>
    </row>
    <row r="14" spans="1:5" x14ac:dyDescent="0.25">
      <c r="A14" t="s">
        <v>11</v>
      </c>
      <c r="B14" s="2">
        <f>B6*(B3/B5-1)</f>
        <v>1727.272727272727</v>
      </c>
      <c r="C14" t="s">
        <v>10</v>
      </c>
    </row>
    <row r="16" spans="1:5" x14ac:dyDescent="0.25">
      <c r="A16" s="1" t="s">
        <v>12</v>
      </c>
    </row>
    <row r="17" spans="1:3" s="4" customFormat="1" ht="45" x14ac:dyDescent="0.25">
      <c r="A17" s="4" t="s">
        <v>13</v>
      </c>
      <c r="B17" s="5">
        <f>(B8-B3-B10)*(B3+B9)/(B8-B10+B9)*(1000/260)</f>
        <v>13.039825422804146</v>
      </c>
      <c r="C17" s="4" t="s">
        <v>14</v>
      </c>
    </row>
    <row r="18" spans="1:3" x14ac:dyDescent="0.25">
      <c r="A18" t="s">
        <v>19</v>
      </c>
      <c r="B18" s="2">
        <v>33</v>
      </c>
      <c r="C18" t="s">
        <v>22</v>
      </c>
    </row>
    <row r="19" spans="1:3" ht="45" x14ac:dyDescent="0.25">
      <c r="A19" s="7" t="s">
        <v>26</v>
      </c>
      <c r="B19" s="2" t="s">
        <v>23</v>
      </c>
      <c r="C19" t="s">
        <v>24</v>
      </c>
    </row>
    <row r="21" spans="1:3" x14ac:dyDescent="0.25">
      <c r="A21" s="1" t="s">
        <v>27</v>
      </c>
    </row>
  </sheetData>
  <hyperlinks>
    <hyperlink ref="E1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24V system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Gates</dc:creator>
  <cp:lastModifiedBy>Kevin Gates</cp:lastModifiedBy>
  <dcterms:created xsi:type="dcterms:W3CDTF">2018-06-08T20:00:48Z</dcterms:created>
  <dcterms:modified xsi:type="dcterms:W3CDTF">2018-06-08T20:43:02Z</dcterms:modified>
</cp:coreProperties>
</file>