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Mapping!$A$1:$AD$34</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sharedStrings.xml><?xml version="1.0" encoding="utf-8"?>
<sst xmlns="http://schemas.openxmlformats.org/spreadsheetml/2006/main" count="3670" uniqueCount="1289">
  <si>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</si>
  <si>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</si>
  <si>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</si>
  <si>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</si>
  <si>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</si>
  <si>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</si>
  <si>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</si>
  <si>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</si>
  <si>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</si>
  <si>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</si>
  <si>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</si>
  <si>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</si>
  <si>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</si>
  <si>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</si>
  <si>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</si>
  <si>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</si>
  <si>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</si>
  <si>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</si>
  <si>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</si>
  <si>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</si>
  <si>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</si>
  <si>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</si>
  <si>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</si>
  <si>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</si>
  <si>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</si>
  <si>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</si>
  <si>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</si>
  <si>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</si>
  <si>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</si>
  <si>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</si>
  <si>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</si>
  <si>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</si>
  <si>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Donors</t>
  </si>
  <si>
    <t>Human readable name of the mapping</t>
  </si>
  <si>
    <t>Arbitrary text</t>
  </si>
  <si>
    <t>code</t>
  </si>
  <si>
    <t>donors</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</si>
  <si>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</si>
  <si>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</si>
  <si>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</si>
  <si>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</si>
  <si>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</si>
  <si>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</si>
  <si>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ca_entities</t>
  </si>
  <si>
    <t>Sets the table for the imported data</t>
  </si>
  <si>
    <t>Corresponds to CollectiveAccess Basic Tables</t>
  </si>
  <si>
    <t>type</t>
  </si>
  <si>
    <t>individual</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</si>
  <si>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</si>
  <si>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</si>
  <si>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</si>
  <si>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</si>
  <si>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</si>
  <si>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</si>
  <si>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</si>
  <si>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</si>
  <si>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</si>
  <si>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</si>
  <si>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</si>
  <si>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</si>
  <si>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</si>
  <si>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</si>
  <si>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</si>
  <si>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</si>
  <si>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</si>
  <si>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SourceID</t>
  </si>
  <si>
    <t>ca_entities.idno</t>
  </si>
  <si>
    <t>{"skipIfBlank":1}</t>
  </si>
  <si>
    <t>A1988.135</t>
  </si>
  <si>
    <t>adminDonor</t>
  </si>
  <si>
    <t>SourceName</t>
  </si>
  <si>
    <t>ca_entities.preferred_labels.displayname</t>
  </si>
  <si>
    <t>preferred_labels</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</si>
  <si>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</si>
  <si>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</si>
  <si>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</si>
  <si>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</si>
  <si>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</si>
  <si>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</si>
  <si>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</si>
  <si>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</si>
  <si>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</si>
  <si>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</si>
  <si>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</si>
  <si>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</si>
  <si>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</si>
  <si>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address</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</si>
  <si>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</si>
  <si>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</si>
  <si>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</si>
  <si>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</si>
  <si>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</si>
  <si>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</si>
  <si>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</si>
  <si>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</si>
  <si>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</si>
  <si>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</si>
  <si>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</si>
  <si>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</si>
  <si>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</si>
  <si>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</si>
  <si>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</si>
  <si>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</si>
  <si>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</si>
  <si>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</si>
  <si>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</si>
  <si>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</si>
  <si>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</si>
  <si>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</si>
  <si>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</si>
  <si>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</si>
  <si>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</si>
  <si>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</si>
  <si>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</si>
  <si>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</si>
  <si>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</si>
  <si>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</si>
  <si>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</si>
  <si>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</si>
  <si>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Grand Total</t>
  </si>
  <si>
    <t>ItemType</t>
  </si>
  <si>
    <t>numRecords</t>
  </si>
  <si>
    <t>museum</t>
  </si>
  <si>
    <t>Archives</t>
  </si>
  <si>
    <t>ArtWork</t>
  </si>
  <si>
    <t>artwork</t>
  </si>
  <si>
    <t>Costume</t>
  </si>
  <si>
    <t>costume</t>
  </si>
  <si>
    <t>Document</t>
  </si>
  <si>
    <t>Memorials</t>
  </si>
  <si>
    <t>publicMemorial</t>
  </si>
  <si>
    <t>Museum Artefact</t>
  </si>
  <si>
    <t>museumArtefact</t>
  </si>
  <si>
    <t>Object</t>
  </si>
  <si>
    <t>Photograph</t>
  </si>
  <si>
    <t>photograph</t>
  </si>
  <si>
    <t>Textiles</t>
  </si>
  <si>
    <t>ResearchBy</t>
  </si>
  <si>
    <t>New Value</t>
  </si>
  <si>
    <t>AccessionBy</t>
  </si>
  <si>
    <t>\W+</t>
  </si>
  <si>
    <t>Matches</t>
  </si>
  <si>
    <t>Name1</t>
  </si>
  <si>
    <t>Name2</t>
  </si>
  <si>
    <t>Name3</t>
  </si>
  <si>
    <t>Name4</t>
  </si>
  <si>
    <t>Method</t>
  </si>
  <si>
    <t>MethodDescription</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</si>
  <si>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</si>
  <si>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</si>
  <si>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</si>
  <si>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</si>
  <si>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</si>
  <si>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</si>
  <si>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</si>
  <si>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</si>
  <si>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</si>
  <si>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</si>
  <si>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</si>
  <si>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</si>
  <si>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</si>
  <si>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</si>
  <si>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</si>
  <si>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</si>
  <si>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</si>
  <si>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</si>
  <si>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</si>
  <si>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</si>
  <si>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</si>
  <si>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</si>
  <si>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</si>
  <si>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</si>
  <si>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</si>
  <si>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</si>
  <si>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</si>
  <si>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</si>
  <si>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</si>
  <si>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</si>
  <si>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</si>
  <si>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</si>
  <si>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</si>
  <si>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</si>
  <si>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</si>
  <si>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</si>
  <si>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</si>
  <si>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</si>
  <si>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</si>
  <si>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</si>
  <si>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</si>
  <si>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</si>
  <si>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</si>
  <si>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</si>
  <si>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</si>
  <si>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</si>
  <si>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</si>
  <si>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</si>
  <si>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</si>
  <si>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</si>
  <si>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</si>
  <si>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</si>
  <si>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</si>
  <si>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</si>
  <si>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</si>
  <si>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</si>
  <si>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</si>
  <si>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</si>
  <si>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Accession_Full_ID</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</si>
  <si>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</si>
  <si>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</si>
  <si>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</si>
  <si>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</si>
  <si>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</si>
  <si>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</si>
  <si>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</si>
  <si>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</si>
  <si>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</si>
  <si>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</si>
  <si>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</si>
  <si>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</si>
  <si>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</si>
  <si>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</si>
  <si>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FileNum</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</si>
  <si>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</si>
  <si>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</si>
  <si>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</si>
  <si>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</si>
  <si>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</si>
  <si>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</si>
  <si>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</si>
  <si>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</si>
  <si>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</si>
  <si>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</si>
  <si>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</si>
  <si>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</si>
  <si>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</si>
  <si>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</si>
  <si>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</si>
  <si>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</si>
  <si>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</si>
  <si>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</si>
  <si>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</si>
  <si>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</si>
  <si>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</si>
  <si>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</si>
  <si>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</si>
  <si>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</si>
  <si>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</si>
  <si>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</si>
  <si>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</si>
  <si>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</si>
  <si>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</si>
  <si>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</si>
  <si>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</si>
  <si>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</si>
  <si>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</si>
  <si>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</si>
  <si>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</si>
  <si>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</si>
  <si>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</si>
  <si>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</si>
  <si>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</si>
  <si>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LastEditBy</t>
  </si>
  <si>
    <t>JILLM|JenM|HARJ|MILLC|LIBRARY|LanK|TrishA|SueLE|THOB|MELB|SMIG|HARRB|KRAV|BAIM|DelA|GooC|AndI|DodG|MarR|BEAE|PERRL|MARRIC|NATH|THORP|ANDJ|Curator|MALT|GROVJ|ShoJ|AloH|MCCJ|HEIM|KenN|MICAS|TSuK|KahJ|TONKM|CURTS|McaJ|KOLP|LesB|GUNA|MCLOR|SCHULS|HALWS|MURLR|Visitor|HADG|BRIN</t>
  </si>
  <si>
    <t>LastEditDate</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</si>
  <si>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</si>
  <si>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</si>
  <si>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</si>
  <si>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</si>
  <si>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</si>
  <si>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</si>
  <si>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</si>
  <si>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</si>
  <si>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</si>
  <si>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</si>
  <si>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</si>
  <si>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</si>
  <si>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</si>
  <si>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</si>
  <si>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</si>
  <si>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</si>
  <si>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</si>
  <si>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</si>
  <si>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</si>
  <si>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</si>
  <si>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Restrictions</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</si>
  <si>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</si>
  <si>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</si>
  <si>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</si>
  <si>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</si>
  <si>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</si>
  <si>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</si>
  <si>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</si>
  <si>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</si>
  <si>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</si>
  <si>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</si>
  <si>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</si>
  <si>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</si>
  <si>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</si>
  <si>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</si>
  <si>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</si>
  <si>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</si>
  <si>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</si>
  <si>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</si>
  <si>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AuthorizedBy</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</si>
  <si>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</si>
  <si>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</si>
  <si>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</si>
  <si>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</si>
  <si>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</si>
  <si>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</si>
  <si>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</si>
  <si>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</si>
  <si>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</si>
  <si>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</si>
  <si>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</si>
  <si>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</si>
  <si>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</si>
  <si>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</si>
  <si>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</si>
  <si>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</si>
  <si>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</si>
  <si>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</si>
  <si>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</si>
  <si>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</si>
  <si>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</si>
  <si>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</si>
  <si>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</si>
  <si>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</si>
  <si>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</si>
  <si>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</si>
  <si>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</si>
  <si>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</si>
  <si>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</si>
  <si>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Location</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</si>
  <si>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</si>
  <si>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LocationDate</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</si>
  <si>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</si>
  <si>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LocationStatus</t>
  </si>
  <si>
    <t>.|Also: Album 51 page|Boxed|C|Co|Displayed|Loaned|Missing|N/A|Off-site|Ohoebe Hymus,|Removed|Show river|Stored|Transit|uilt 1870</t>
  </si>
  <si>
    <t>PrimaryKey_Object_Table</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</si>
  <si>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</si>
  <si>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</si>
  <si>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</si>
  <si>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</si>
  <si>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</si>
  <si>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</si>
  <si>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</si>
  <si>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</si>
  <si>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</si>
  <si>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</si>
  <si>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</si>
  <si>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</si>
  <si>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</si>
  <si>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</si>
  <si>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</si>
  <si>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</si>
  <si>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</si>
  <si>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</si>
  <si>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UsualLocation</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</si>
  <si>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</si>
  <si>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</si>
  <si>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</si>
  <si>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</si>
  <si>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</si>
  <si>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</si>
  <si>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</si>
  <si>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</si>
  <si>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</si>
  <si>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</si>
  <si>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</si>
  <si>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</si>
  <si>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</si>
  <si>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</si>
  <si>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</si>
  <si>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</si>
  <si>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</si>
  <si>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</si>
  <si>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AccessionPrefix</t>
  </si>
  <si>
    <t>A|ME|P|C|MA|T|MP|AR</t>
  </si>
  <si>
    <t>AccessionYear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</si>
  <si>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</si>
  <si>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AccessionNumber</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</si>
  <si>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</si>
  <si>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AccessionSeries</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</si>
  <si>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</si>
  <si>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AccessionParts</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</si>
  <si>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</si>
  <si>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</si>
  <si>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</si>
  <si>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AccessionDate</t>
  </si>
  <si>
    <t>AmountPaid</t>
  </si>
  <si>
    <t>0|80|60|25|30|35|10|65</t>
  </si>
  <si>
    <t>AuditSightedYesNo</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</si>
  <si>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</si>
  <si>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BibliographReferences</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</si>
  <si>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</si>
  <si>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CompletedYesNo</t>
  </si>
  <si>
    <t>ConditionOnReceipt</t>
  </si>
  <si>
    <t>Damaged|Excellent|Fair/Used|Good|Poor</t>
  </si>
  <si>
    <t>ConditionReport</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</si>
  <si>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</si>
  <si>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ConditionSurveyedBy</t>
  </si>
  <si>
    <t>Richard Rennie, October 2015.</t>
  </si>
  <si>
    <t>CopyrightDetails</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</si>
  <si>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</si>
  <si>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CopyrightYesNo</t>
  </si>
  <si>
    <t>Correspondence</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</si>
  <si>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</si>
  <si>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DateReceived</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</si>
  <si>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</si>
  <si>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DeAccessionedYesNo</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</si>
  <si>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</si>
  <si>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Dimensions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</si>
  <si>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</si>
  <si>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EarliestYear</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</si>
  <si>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</si>
  <si>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ExportYesNo</t>
  </si>
  <si>
    <t>30/6|30/2|30/3|30/9|30/17(B)|30/10|30/15|30/20|30/21|30/23|32/4|32/5|32/7|32/8|32/9|32/12|32/13|34/1|34/3|36/2|39/1|42/1|42/3|19/2|19/6|19/8|19/10|19/16|19/17|19/19|19/41|19/42|19/53|19/55|19/57|19/61|19/63|19/98|MA1984.220|P2007.90FP</t>
  </si>
  <si>
    <t>HistoricalDetails</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</si>
  <si>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</si>
  <si>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HistoryText1</t>
  </si>
  <si>
    <t>19 Goldsmith Road Claremont|Date estimated by cars in photo</t>
  </si>
  <si>
    <t>Importance</t>
  </si>
  <si>
    <t>State|National|Regional|Local|World</t>
  </si>
  <si>
    <t>InsuranceDate</t>
  </si>
  <si>
    <t>InsuranceValue</t>
  </si>
  <si>
    <t>ItemDates</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</si>
  <si>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</si>
  <si>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ItemName</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</si>
  <si>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</si>
  <si>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</si>
  <si>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</si>
  <si>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</si>
  <si>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LatestYear</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</si>
  <si>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</si>
  <si>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LegalTitleYesNo</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</si>
  <si>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</si>
  <si>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</si>
  <si>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</si>
  <si>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LoggedDate</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</si>
  <si>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</si>
  <si>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MakersMarks</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</si>
  <si>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</si>
  <si>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Materials</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</si>
  <si>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</si>
  <si>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</si>
  <si>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NegativeNum</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</si>
  <si>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</si>
  <si>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ObjectImageYesNo</t>
  </si>
  <si>
    <t>OtherNum</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</si>
  <si>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</si>
  <si>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PhotoNum</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</si>
  <si>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</si>
  <si>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PhysicalCondition</t>
  </si>
  <si>
    <t>0|1|2|3|4|5</t>
  </si>
  <si>
    <t>PrimaryClass</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</si>
  <si>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</si>
  <si>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QualityFailsYesNo</t>
  </si>
  <si>
    <t>ReceiptNum</t>
  </si>
  <si>
    <t>p|0|d|9</t>
  </si>
  <si>
    <t>ReceivedBy</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</si>
  <si>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</si>
  <si>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Recommendations</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</si>
  <si>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</si>
  <si>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ReminderDate</t>
  </si>
  <si>
    <t>0000-00-00|2005-01-01|2006-11-01</t>
  </si>
  <si>
    <t>po|t|`|Anderson Marlene  27/02/2009</t>
  </si>
  <si>
    <t>ResearchYesNo</t>
  </si>
  <si>
    <t>None|Handle only with whi|Staff Only</t>
  </si>
  <si>
    <t>RestrictionsDetails</t>
  </si>
  <si>
    <t>None|`</t>
  </si>
  <si>
    <t>ReturnedYesNo</t>
  </si>
  <si>
    <t>SecondaryClass</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</si>
  <si>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</si>
  <si>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Significance_Aesthetic</t>
  </si>
  <si>
    <t>Significance_Historic</t>
  </si>
  <si>
    <t>Significance_Scientific</t>
  </si>
  <si>
    <t>Significance_Social</t>
  </si>
  <si>
    <t>Significance_Condition</t>
  </si>
  <si>
    <t>Significance_Interpretive</t>
  </si>
  <si>
    <t>Significance_Provenance</t>
  </si>
  <si>
    <t>Significance_Rarity</t>
  </si>
  <si>
    <t>Significance_Representativeness</t>
  </si>
  <si>
    <t>SizeMass</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</si>
  <si>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</si>
  <si>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</si>
  <si>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StatementOfSignificance</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</si>
  <si>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</si>
  <si>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TertiaryClass</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</si>
  <si>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</si>
  <si>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TitleDetails</t>
  </si>
  <si>
    <t>y</t>
  </si>
  <si>
    <t>TreatmentCompleteYesNo</t>
  </si>
  <si>
    <t>TreatmentPriority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</si>
  <si>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</si>
  <si>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</si>
  <si>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ValuationGroup</t>
  </si>
  <si>
    <t>ValuationID</t>
  </si>
  <si>
    <t>VisualCondition</t>
  </si>
  <si>
    <t>WhyReminder</t>
  </si>
  <si>
    <t>Annual corrosin check.|Annual corrosion check.</t>
  </si>
  <si>
    <t>ObjectsExport</t>
  </si>
  <si>
    <t>4386|3767|3430|5335|764|2177|4169|1934|3443|5364|2022|1723|1725|1726|1733|1734|3582|4469|4802|3844|3977|4077|4194|4074|4081|4612|4101|4406|1730|1731|4646|4647|4648|5011|404|1682|1683|29|30|36|37|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2001|2010|2011|2015|2021|2041|2042|2053|2065|2066|2076|2087|2098|2099|2100|2101|2</t>
  </si>
  <si>
    <t>C|MA|P|A|ME|T|MP|AR</t>
  </si>
  <si>
    <t>1988|1989|1992|1993|1994|1997|1998|2001|2002|2003|1980|1984|1991|2000|1900|1964|1963|1986|1999|0|1752|1761|1765|1974|1975|1979|1983|1985|1938|1936|1956|1973|1950|1961|1966|1969|1870|1939|1995|1990|1965|1929|1976|1940|1858|1948|1957|1886|1937|1972|1987|1996|1967|1982|1951|1935|1981|1978|1890|2004|1977|1946|1947|1949|1971|1941|1934|1942|1968|1962|1901|1833|1960|1955|1953|2014|1970|1952|1958|1837|1933|1945|2011|2005|2006|2007|2008|2009|2010|1931|1944|2012|2015|2013|2016</t>
  </si>
  <si>
    <t>60|169|24|26|55|52|18|42|16|22|28|1|225|103|360|365|366|379|91|63|21|33|50|0|9|135|69|46|329|41|84|104|138|1004|1006|1008|1009|1010|1011|1012|1013|1025|1030|1031|1060|1075|1099|7|8|1103|1104|1106|10|17|25|43|49|2|13|61|3|4|67|70|74|75|78|79|82|89|90|106|108|39|111|114|115|117|127|44|133|136|142|1130|47|1131|1132|11|38|76|34|32|72|210|62|12|249|77|68|1150|53|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1350|1351|1352|1354|1355|1356|1357|1358|1359</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</si>
  <si>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</si>
  <si>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a-b|c|g|a-f|b|h|I|j|k|m|p|r|a-d|a|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</si>
  <si>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1900.46|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pied|P1999.1012Copied|P1999.1013Copied|P1999.1025|P1999.1030copied|P1999.1031|P1999.1060copied|P1999.1075copied|A2001.1a|P1999.1099|ME16.2|ME7.2|ME8.2|ME8.3|P1999.1103copied|P1999.1104copied|P1999.1106copied|ME10.12|ME10.30|ME17.1|ME17.</t>
  </si>
  <si>
    <t>SuaG|BucM|LesB|HED|JenM|REB|RosB|DodG|UEB|jm|jt|bjk|KAR|Curator|JILLM|SueP|MikeW|AndI|MarR|DaiC|ValH|GleB|LenJ|YokK|CulG|BesE|GooC|LanK|lp|Unknown|Jill|ValC|CathD|AngP|ShoJ|BEAE|BRINM|WAGS|CURRC|MARRIC|CARMT|LIMM|Staff|LIBRARY|MELB|VandB|KOLP|MICAS|SMIL|MCLOR|MILLC|MCCJ|LB|PK|BURNJ|PENDS|URBAJ|TAYM|THORP|CURR|HANNA|CURTS</t>
  </si>
  <si>
    <t>0|65|80|60|25|30|35|10</t>
  </si>
  <si>
    <t>SuaG|VandB|BucM|LesB|Curator|JenM|BEAE|JILLM|RosB|DodG|ValH|KAR|ValC|AndI|GleB|GooC|SueP|REB|MikeW|MarR|DaiC|MUSCO|JU|PENDS|LenJ|YokK|CulG|BesE|LanK|RAF|MEP|UEB|HED|JusP|LIBRARY|AngP|WAGS|urbaj|CURRC|ShoJ|JP|JoP|BRINM|MARRIC|CARMT|LeslB|Photograph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</si>
  <si>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</si>
  <si>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Good|Excellent|Poor|Fair/Used|Damaged</t>
  </si>
  <si>
    <t>ConditionOnReceiptCode</t>
  </si>
  <si>
    <t>E|G|F|P|D</t>
  </si>
  <si>
    <t>ConditionOnReceiptSequenceOnForm</t>
  </si>
  <si>
    <t>1|5|3|2|4</t>
  </si>
  <si>
    <t>Good.|Excellent.|Good|Very good.|All in good condition e-f has one brown stain on back of right hand glove.|Poor.  Extremely frail, silk just falling to pieces.  Smocking however is still in good condition.|Holder, binding coming awat at top                                                                                                                    a) Stockings - good                                                                                                                                             b) Stockings - hole in instep mended with nail polish                                                                                          c) Stockings - hole high on leg mended with nail polish                                                                                      d) Stockings - still new and unused|Excellent.  Elastic detached on one side.|Excellent.  Elastic detached from one side.|Excellent|Good condition, except some of the pile from the fabric has been eaten in front at hemline.</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</si>
  <si>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</si>
  <si>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Thankyou|Yes|6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</si>
  <si>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01/01/1994|20/03/1985|15/06/1979|20/05/2000|31/03/1987|25/05/1987|13/09/1988|26/06/1989|08/09/1989|18/01/1994|27/08/1991|13/08/1991|04/03/1967|10/02/1982|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</si>
  <si>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</si>
  <si>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</si>
  <si>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Cap, boudoir.  Triangle of beige-pink nylon covered with matching flowers, each 5 petals. Two ties.  Label reads "Made in Hong Kong/100% nylon."  Slightly frayed.  Part of  donation of 3 caps.  Belonged to Lally McIntyre.|CAMISOLE. CREAM COTTON Handstitched. V neck with eyelets for ribbon . Neckline and armholes are edged with narrow Maltese lace. Crocheted lace butterfly inserts lay either side of C.F. button opening above a lace insert at bustline.  The lower bodice is gathered into an insert of Maltese lace. There is an insert of Entredeaux at the shoulder and upper side seams.-There is a small piece of narrow tape stitched at the C.B waistli;ne, possibly for a waist tie.  ----------------------------------------------------DONOR - Joan Winter, 16 Genesta Cres, Dalkeith.|KNICKERS. CREAM SILK. Hand stitcheded scallop edging around a wide scallop hem on knee length legs. Narrow elastic at waistline.---------------------DONOR - Joan Winter. 16 Gensta Cres, Dalkeith.|KNICKERS. WHITE COTTON.Hand embroidered . A</t>
  </si>
  <si>
    <t>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LEG HEM W - 66cms.|Bow L - 19cms,  W - 20cms, Tail L - 19cms Tail W - 35cms.|Neck edge - 33cms,  Width - 12cms.|91cms x 65cms.|CB L  -  34cms,  Hem W  -  112cms.|H:26.5cms; W:18.5cms; D:6.5cms|A. W:19.2cms; D:11.2cms; H:18cms. B. W:7.2cms; D:8.5cms; H:6cms. C:W:6cms; D:12cms; H:7.8cms|H:13.5cms|H:17cms|H:6cms; W:6cms|H:15.5cms|L:160cms; W:144cms|H:14.4cms; w:11cms|W:167cms; L:266cms + 5cm fringe|27cms x 30cms, linen centre 14.5 x 19 cms.|W - 6.5cms.  70cms square.|Diam  -  9cms.|Diam  -  7cms,  H  -  6cms.|Diam - 9cms.|Diam  -  10cms.|C.B. l  34cms,  hem w- to c.f. neckline|Ta</t>
  </si>
  <si>
    <t>1938|1916|1917|1863|1900|1930|1890|190|1896|1880|1910|1899|1920|1835|1872|1840|1850|1911|1829|1830|1950|1893|1934|1870|1914|1869|1875|1887|1924|1983|1909|1963|1956|1860|1902|1979|2009|1960|1981|1901|1907|1926|1970|1998|1999|1898|1919|1996|1945|1932|1955|1923|1936|1958|1939|1954|1971|1989|1941|1928|1915|1921|2005|1912|2006|1969|1892|1841|1975|1883|1897|1884|1908|1933|1895|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</si>
  <si>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</si>
  <si>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She then wore it as a ball gown.
It emerged again in c1929 when Blanche's daughter-in-law Helen Habgood wore it to the Goolmalling Centenary Ball.  Three dance programmes and tw</t>
  </si>
  <si>
    <t>Local|State|Regional|National|World</t>
  </si>
  <si>
    <t>c. 1965|C.1950|1945|ca1890's|c 1960|c. 1902|ca 1890's|1890'S|unknown|1905-|c1974|c1870|c1947|?-1953|1916|1917-1919|1844-1922|c1863|c1900|December 1979|1898|1848|1897|1904|1936|1935|1979|1974|January 1904|1991|1992|1971|1987|1929|1930|1970|1968|1950|1980|1940?|1965|1963|1954|1986|1985|1988|1975|1983|1938|1956|1973|1993|1961|1966|1969|1939|1984|1995|(1) &amp; (2) 1950, (3) 1990|1929, re-erected 1965|1976|Late 1800s|1940|1858|1948|1903|1957|1886|1937|1929, 1981|1979, 1991|1930s|1994|1882|c. 1900|1890s|c 1908|c. 1880s|c. 1850|c. 1950|c. 1912 onwards|C. 1959|c. 1920|c. 1920-1930|c. 1930|1930-1940|ca 1940's|c. 1908|c. 1940|c. 1960|c1929|1870-1880|1875-1880|1910-1912|c. 1939|c. 1912|c. 1890|1905|1910|1906 - 1909|1869|1908|1890|1839-1846|1832-1833|1848-1855|c. 1954|c. 1927|c. 1909|cc. 1954|1876|1864|1832-1898, 1858|1912|1896|1892|June 1865|1844-1897|1870|1926|1811-1867|1843-1877|1920|19/05/1978|2 April 1938|1967|1900, 1905|1901|1896?|December 1972|19/05/1963|c. 1958|1915|1880s|1900|c1910|1911|1899|1902|12/07/1967|1920s|c</t>
  </si>
  <si>
    <t>DRESS, CHILD'S, SILK WITH SMOCKING|CAP.|SKIRT, BLACK VELVET, EVENING - FEMALE|COAT - FEMALE|DRESS, WEDDING - FEMALE|DRESS - FEMALE|CAMISOLE.  CREAM COTTON|KNICKERS. CREAM SILK|KNICKERS. WHITE COTTON.|JABOT,LACE FAWN BOW.|COLLAR, FAWN CROCHETED WOOL.|PILLOW SHAMS, EMBROIDERED WHITE LINEN, CROCHET EDGING.|COFFEE GRINDER|SAUSAGE MAKING MACHINE|BISCUIT CUTTER|MINCER|TABLE CENTRE,  WHITE LINEN CENTRE WITH LACE EDGING|TABLE CLOTH EDGING, CREAM CROCHET.|HOOLEY, ELLA|CAPE,FUR|FUR,TAILS, LEG|STRAWBERRY HILL FARM, ALBANY|GALLOP HOUSE|LADY BELMORE, WIFE OF GOVERNOR OF NSW|JOHN FORREST AND PARTY LEAVING MT. HALE|UNIDENTIFIED CHURCH|SOUTH PERTH FROM MT ELIZA|TOWN HALL PERTH, ETCHING|BROKEN WALLS, ETCHING|MINIATURE, BELIEVED TO BE ROYAL FAMILY.|OLD STONE JETTY|BONCHOP THINKS HE SEES A SEA BREEZE|KANGAROO HUNTING|OUR CAMP, WOONGONG|"CATTLECHOSEN"|JANDAKOT PLAINS FROM NARROGIN RANGE|OUR COSTUMES: SKATING SOIREE TOWN HALL|ROTTNEST SCENE|FLAT ROCKS AND BAY, ROTTNEST|CANNING POST OFFICE|GRINDING DOWN TOODYAY GREEN MOUNT|WITH BU</t>
  </si>
  <si>
    <t>Costume|Museum Artefact|Photograph|ArtWork|Archives|Memorials|Textiles|Document|Object</t>
  </si>
  <si>
    <t>2011-05-25 00:00:00|2012-05-16 00:00:00|2011-02-16 00:00:00|2011-07-27 00:00:00|2012-06-13 00:00:00|2011-10-12 00:00:00|2012-05-09 00:00:00|2013-02-14 00:00:00|2011-04-04 00:00:00|2013-05-16 00:00:00|2011-09-07 00:00:00|2011-08-29 00:00:00|2000-07-11 00:00:00|2015-09-03 00:00:00|2015-07-30 00:00:00|2015-10-15 00:00:00|2015-08-27 00:00:00|2015-07-23 00:00:00|2015-06-04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00:00:00|2013-02-21 00:00:00|2011-02-10 00:00:00|2011-04-28 00:00:00|2014-07-03 00:00:00|2016-01-08 00:00:00|2014-07-09 00:00:00|2014-03-20 00:00:00|2010-11-04 00:00:00|2010-11-11 00:00:00|2007-01-08 00:00:00|2011-05-03 00:00:00|2011-08-17 00:00:00|2011-03-09 00:00:00|2004</t>
  </si>
  <si>
    <t>VandB|JILLM|ValH|BEAE|Curator|PENDS|KOLP|MARRIC|LesB|MILLC|TAYM|JenM|SuaG|SMIL|library|HARRB|NATH|CURRC|AndI|urbaj|THOL|MUSCO|CURR|YokK|MCCJ|BesE|URBAJJ|KAR|THORP|PEARJ|AngP|BucM|LanK|BURNJ|GooC|THOB|BRINM|KRAV|LIMM|MCLOR|ORTS|MICAS|IST_Museum_Admin|HANNA|HALWS|CURTS</t>
  </si>
  <si>
    <t>1990|1916|1919|1863|1900|1939|1899|190|1896|1889|1910|1929|1835|1872|1840|1890|1909|1859|1911|1871|1914|1829|1950|1934|1870|1869|1875|1887|1924|1938|1983|1963|1956|1959|1902|1979|2009|1969|1981|1901|1907|1926|1970|1920|1860|1998|1999|1898|1996|1945|1925|1932|1955|1923|1936|1958|1954|1971|1917|1989|1941|1930|1928|1915|1921|2005|1912|2006|1892|1841|1975|1883|1897|1884|1908|1933|1895|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</si>
  <si>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Foyer|MANCHESTER CUPBOARD|MANCHESTER  CUPBOARD|Manchester Cupboard.|Costume Room|stored|Costume Room Top Shelf Box B|Art Store South Wall lower shelf|Artworks Store Room, C4|Tranby Room|Artworks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 side opposite Vaucluse Street|Rottnest|Cottesloe, Marine Parade (seaside) opposite Forrest Street|Cottesloe, Curtin avenue (seaside) opposite McCall Centre|Photographs Room, C1, R1103|Photographs Room, R1104 C1|Photographs Room, R1106 C1|Fremantle|Phillimore/Hen</t>
  </si>
  <si>
    <t>2002-08-12|2012-05-16|2002-05-22|2004-02-05|2000-11-22|2012-06-13|2002-07-24|2001-12-17|2002-05-27|2004-02-24|2002-01-21|2001-05-08|0000-00-00|2001-05-15|2002-06-18|2003-01-07|2002-07-05|2002-07-12|2002-07-18|2002-10-22|2003-08-12|2000-07-04|2001-04-10|2004-10-05|1998-11-10|1998-11-11|1998-11-13|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2002-05-14|2002-06-26|2002-07-03|2004-06-01|2007-06-06|2002-07-01|2002-07-02|2014-09-30|2011-05-25|2002-07-08|2</t>
  </si>
  <si>
    <t>N/A|Stored|Displayed|Removed|Loaned|Off-site|Boxed|.|C|Co|Ohoebe Hymus,|uilt 1870|Show river</t>
  </si>
  <si>
    <t>0000-00-00|2000-11-22|2000-07-04|1998-11-10|1998-11-11|1998-11-13|1998-12-08|2000-11-06|2000-11-20|2000-11-27|2000-12-18|2000-05-08|1998-11-04|1998-11-05|1999-06-29|1999-09-07|1999-10-04|1999-10-11|1999-10-18|1999-10-19|1999-10-27|1999-11-10|1999-11-24|1999-12-08|2000-02-07|2000-02-14|2000-02-21|2000-02-28|2000-03-08|2000-03-13|2000-03-20|2000-03-27|2000-04-10|2000-04-17|2000-05-15|2000-05-29|2000-06-19|2000-07-03|2000-07-20|2000-08-01|2000-08-14|2000-08-21|2000-08-22|2000-08-28|2000-09-04|2000-09-18|2000-09-19|2000-09-26|2000-10-03|2000-10-17|2000-10-23|2000-10-24|2000-10-30|2000-11-07|2000-11-08|2000-11-13|2000-11-15|2000-12-04|2000-12-11|2000-12-12|2000-12-13</t>
  </si>
  <si>
    <t>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England'|Label: Cruise-Master by Pelaco|Label: Criterion Brand.  Reg. No. 15094. Super quality, A.C. McWhinney|Label: 'Welch Margetson's Dressware DEOS'|Made in Australia, on the clip. Box has Austico, Tailored Dress Bows printed on it.|No china mark. Mark under stand EPNS H &amp; H 1587.|Metal maker's label on front 'L. KENRICK &amp; SONS/PATENT COFFEE MILL', Lion and Unicorn badge.|Marked on foot 'SPONG &amp; CO</t>
  </si>
  <si>
    <t>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lawn|Rayon|Linen, Cotton|ribbed silk, metal clip|Brown, leather.|Crepe|Cotton, lace.|Paper|Metal, china.|Metals, wood|Metal, wood|Tin|Wool, silk|Linen, cotton.|Cotton.|Cotton,|Acrylic, wool|Fox fur, satin brocade, metal hook and eye.|Fox fur|Oil on hardboard|Oil on Masonite|Oil on board|oil on canvas|oil on commercial pre-grounded canvas|Etching on paper|oil|oil on prepared student's academy board|Lithograp</t>
  </si>
  <si>
    <t>?|D|B|I|L|O|P|S</t>
  </si>
  <si>
    <t>N7/2|N11/4|N11/1|N7/3|N3/3|N6/2|N4/2|N10/1|N12/1|N17/4|N:18/1|n   ;18/1|N18/3|N:18/2|N18/2|N18/4|N:18/3|N:18/4|N:17/4|R1004|R1006|R1008|R1009|R1010|R1011|R1012|R1013|R1025|R1030|R1031|R1060|R1075|R1099|R1103|R1104|R1106|54|N11/2|N2/4|N14/1|N1/4|N13/4|N2/2|N10/4|N10/2|N8/2|N9/1|N1/3|N4/1|N3/4|N10/3|N6/3|N3/1|N14/2|N5/2|N4/4|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</si>
  <si>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</si>
  <si>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7/2|P11/4|P11/1|P7/3|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2008.2465|R2466|1999.2743copied|1999.796|1999.811|1999.855|1999.473|1999.474|1999.1</t>
  </si>
  <si>
    <t>2|5|1|3|0|4</t>
  </si>
  <si>
    <t>PhysicalConditionCode</t>
  </si>
  <si>
    <t>E|D|G|F|P</t>
  </si>
  <si>
    <t>PhysicalConditionDescription</t>
  </si>
  <si>
    <t>Excellent|Damaged|Fair/Used|Good|Poor</t>
  </si>
  <si>
    <t>COSTUME ACCESSORIES|COSTUME|MANCHESTER|DOMESTIC EQUIPMENT|FOOD TECHNOLOGY|ILLUSTRATIONS|OBJECT|PLACE|ORGANIZATION|COMMERCE|BUILDINGS|MEMORIALS|EVENT|PERSON|PORTRAIT|TOWN|FREMANTLE|ARMS|CIVIC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</si>
  <si>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</si>
  <si>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t>
  </si>
  <si>
    <t>`|po|t|Anderson Marlene  27/02/2009</t>
  </si>
  <si>
    <t>Female|Infants|Children's|Reference|Food &amp; drink consumption|Food  preparation|Butchering|Table linen|Bedding|Oil|Etching|Lithograph|Drawing|Ships|Building|Public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accessories|Collar|Seeing aids|Med</t>
  </si>
  <si>
    <t>TREASURE R M|CARTER G.R.|FINLEY Hetty|GINN Colleen|EIDELMAN Erica|HAND Raymond William|HEDLEY Julia|NEWLAND P|N/A|WINTER Joan|BARRETT Ruth|CHRISTIAN BROTHERS COLLEGE|GUGERI Grace|UNKNOWN NOT PREVIOUSLY ACCESS|BROWN Margaret Merle|GILLETT Anne|UNKNOWN|GREEN|WEST AUSTRALIAN NEWSPAPER|THOMAS Margot J|GRASBY|DUNNET|KAHAN Jean Catherine|PARR Mrs. G|KELLY Yvonne|CAMPBELL J|WALKER, MRS|MAIR (NEE MCINTOSH) Euphemia|WYLE Grace|GERONDAL A E|KENDALL J|WALSH,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Moore)|KING Marion|COVEY A. W. L.|MITCHELL James|TOWNSHEND Audrey|ROWLEY C|GARRETT F|CLIFTON Eve|ARNOTT B|BROCKMAN Ella|KYLE Wallace|HOFFMAN Kynan|RICHARDS J|YEWS|JARDINE|OLDHAM Ray|RENNIE, MISSES J. &amp; O.|MARTIN Leonie|</t>
  </si>
  <si>
    <t>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Thomas and Fred. The cover was passed down to he</t>
  </si>
  <si>
    <t>coat hangers|shoette|dress|gloves|cap|skirt|bonnet|hat|coats, evening|dress,  wedding|camisoles|bloomers|history|crockery|coffee grinders|mincers|biscuit cutter|tablecloths|biscuit barrels|bedspreads|cape|building|portrait|landscape|church|indoor scene|land/seascape|seascape|title page|ferries|hospitals|houses|anniversary|description|wa bank, laverton|west australian bank|banks|headpiece|collar|boulder|dance bands|portraits|cumberbund|apron|blouse|bodice|jacket|hair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carlton|abelman, berna|forrest, lady margaret|carson, alfred|sh</t>
  </si>
  <si>
    <t>H|L|M</t>
  </si>
  <si>
    <t xml:space="preserve">Costume Room Box 025|Foyer|Costume Room Top Shelf Box B|Art Store South Wall lower shelf|Artworks Store Room, C4|Tranby Room|Art  store, South wall low shelf|Artworks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south|Photographs Room, R1103 C1|Photographs Room, R1104 C1|Photographs Room, R1106 C1|Esplanade, Dalkeith, bottom of steps to Gallop House|Swan, Upper Swan Church|Wanneroo|Costume Room Box 180|Costume Room Box 087|Boulder, Kalgoorlei/boulder area|Photographs Room, L1,1999.1130|Photograph Room, </t>
  </si>
  <si>
    <t>VisualConditionCode</t>
  </si>
  <si>
    <t>E|D|F|G|P</t>
  </si>
  <si>
    <t>VisualConditionDescription</t>
  </si>
  <si>
    <t>Unknown|Donation|Bequest|Internal|CopyLoan|Other|Purchase|Salvage</t>
  </si>
  <si>
    <t>SignificanceCriteria</t>
  </si>
  <si>
    <t>historic;social|social|historic|historic;scientific;social|aesthetic;social|aesthetic|scientific|aesthetic;historic|scientific;social|historic;scientific|aesthetic;historic;social</t>
  </si>
  <si>
    <t>ComparativeCriteria</t>
  </si>
  <si>
    <t>condition|representativeness|provenance;condition|rarity|interpretive|provenance</t>
  </si>
  <si>
    <t>Classification</t>
  </si>
  <si>
    <t xml:space="preserve">coat hangers|dress|cap|skirt|coats, evening|dress,  wedding|camisoles|bloomers|Female underwear|Female|Pillow sham|coffee grinders|mincers|biscuit cutter|bedspreads|Table linen|cape|building|portrait|landscape|church|indoor scene|land/seascape|seascape|title page|ferries|hospitals|houses|anniversary|description|wa bank, laverton|west australian bank|banks|Plaques|Tombstones|headpiece|MANCHESTER|collar|boulder|Children's underwear|dance bands|COSTUME|portraits|Group|cumberbund|apron|blouse|bodice|jacket|hat|hair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stations|Land|streetscape|trucks|tennis courts|mount street|conventions|memorials|de </t>
  </si>
  <si>
    <t>23 Weston Street|16 Oceanic Drive|6 Freshwater Close|10 Sporting Way|134 Marine Parade,|133 Daglish Street|187 Carr Street Leederville|42 Echo Road|28 Axford Street|40 Flinders Street|110 Princess Road|15 Hammond Road|51 Ellen Street|Cottesloe|124 Belmont Road|33 Tareena street|4178 W 12 Ave|28 Woodsome Street|Unit 3/43 Stanley Street|Unit 5/30 Brighton Street|505/31 Williams Road|C/- Mrs. Tatiana deFircks, 4 Swan St.|16 River Houses, Tranby on Swan,                                                     12 Wall Street|No address|Hugh Street|430 Main Street|64 Viewway|54 Doonan Road|4 Richardson Ave|80 Thelma Street|3/15 Edward St|99 Circe Circle|75 Cockman Road|72 Minora Road|21 Gregory Street|Macartney Street|51 Beatrice Rd|50 Owston Street|58 Hamersley Rd.|42 Fifth avenue|PO Box 334|c/o L.R. Hearn  GPO 379 Perth|4 Solas Road|6 Western Avenue|27 Clark Street|24 Tranmore Way|37 Honner Street|1 Vix St|93 Windsor Road|15 Ventnor Street|370 Cambridge Street|100 Rookwood Street|43 Beamish Ave|Unit 31, Riverview Gar</t>
  </si>
  <si>
    <t>Yes|Yes, 1945|June 2014|6009|6162|1940</t>
  </si>
  <si>
    <t>Richardson-Bunbury family|(nee Hack)|Unknown, found unaccessioned in RWAHS collection.|Per Judy Mitchell|Mrs. Dunnet was the daughter of Archbishop Lefanu (Anglican)|Formerly of 5A/46 Mount St., Perth|C/- Brent Hesselyn, P.O. Box 25 Dempasar, Bali, Indonesia.|(Daughter of V. Snook)?
Daughter of Mrs Sydney Atkinson|later address recorded:  31A Keane Street, Wembley, WA 6014|Given to RWHAS by Deputy Director of Army Museum P. Bridges Deputy Curator|Nee Wiles|Estate of|nee Grose|Donated in early 1978|Also donated by Dr Fairbairn in 1937|Donor's father was assistant Engineer in Chief of WA.|Address c/o Mrs W. McManus|donated per Mr A E Williams, 90 Thomas Street, Nedlands, WA 6009|Per Mrs Faulls 18/6/1937|sister-in-law of FWRamage: donated after May 1964|Donated 24 /3/1999|Mrs. Stow (nee Miss Halle Peterson)|Member of search party for Harding, Paner &amp; Goldyer.|State Manager, Noyes Bros. Pty. Ltd.|Mrs. Evansen is gt.-granddaughter of Adam Armstrong of Gallop House, Dalkeith|ex student of Perth Modern School
pe</t>
  </si>
  <si>
    <t>`|raafa@vianet.net.au|richcorn@iinet.net.au|phil.wyndham.westnet.com.au|sarjan@westnet.com.au|jenkoh@westnet.com.au|hazelbr@optusnet.com.au|ginnyvis@bigpond.com|jeanross5@bigpond.com|andrew.white@sendvik.com|kennterry@gmail.com|hardey51@westnet.com.au|treloar@bigpond.net.au|rlharrison@hotmail.com|wlnes@bbnet.com.au|phil.wyndham@westnet.com.au|heather@unetix.com.au|reception@perth.trustflinders.com.au|orcho@activ8.net.au|hawthornb@iinet.net.au|trevorstoneman@dodo.com.au|IRS3@BIGPOND.COM|bobrowlands@bigpond.com|ewdoncaster@iinet.net.au|Richard.Offen@cityofperth.wa.gov.au|jaletts@iinet.net.au|bobb@riverland.net.au</t>
  </si>
  <si>
    <t>9311 4455|08 92431021|93677719</t>
  </si>
  <si>
    <t>Mary W|Nance|C|Mary|R M|G.R.|P|E|Hetty|Colleen|Mrs Walter|Erica|Mervyn|Raymond William|Julia|Joan|Ruth|Estate of|Grace|Margaret Merle|Anne|R|Diana|Margot J|Jean Catherine|Mrs. G|Yvonne|J|Euphemia|A E|Judy|Rachel|Sally|Sue|P D|June|Louise E.|Jenny|W|Stephanie|Brenda|VJ|Betty|Margaret|B|John|H.R.|Celia  (nee Moore)|Marion|A. W. L.|James|Audrey|F|Eve|Ella|Wallace|Kynan|Ray|Leonie|David|Clare|Jean|Family|Jean &amp; Jessie|M|Lady|Jessie|D|Val|G|Dirksey|B.|Robin|Keith|Pauline|R.D|Harold|E.|L.G.|Lyla|Challis|Maimie|Olive Graham|O|Geoffrey|W. J.|Ken|Ian D.|Mr P.|ADA|Ursula|H|Isabella Florence|Aileen|K|A|Lionel|Olive|A.T.|Mrs|Miss, and Dr Fairbairn|Ivan|Edmund|Nell|Herbert William|Mary Alison|Mary E|ET|Lindsay|CJ|Peter James, Estate of|Mrs    (possibly)|Mr John|Mary Grace|K.|Nancy|Halle|Muriel|Victor H.|Robert Sydney|Max|Frances|LM.|Mrs CA.|Helen|Miss|Mr L|Connie|L|Rose|Jane Florence|Gladys|Mrs D|E.M.|Mrs P.R.|R.|Melita|Michael|Wendy-Lu|Jo|Deborah|Ashley|Rhonda|Rita|Sheila|H.G.|Pamela|Beatrice|C.W.|Lily|Adele and Allan|Jo</t>
  </si>
  <si>
    <t>M|N|C|R M|G.R.|P|E|H|W|R. W|J|R|G|M M|A|R L|DE|JC|G.|Y|J.S|A.E.|S|P D|C.J.|L. E.|W.G.|B.|VJ|B|H.R.|M.|AWL|C.|FH|K|L|D.|F|CP|D|V|R.D|E.E.|L.G.|M A|O|O.|R.|P.|H.|I.F.|A E|KG|A.T.|MRS|I|ND|S.|HW|MA|ME|ET|CJ|PJ|MG|K.|O.L.|P.H.|RS|SR F|L.M.|CA|H.M.|L.|JF|J K|B H|E.M.|W.|P.R.|A.|R D|H.G.|C.W.|S..|A H|J.E.|Z|P&amp; E|W.E.|J.|T|E.D.|E.|A P|JN|C.T.|J.M.|E. J|N.|E.T.|I.|V K|P.L.|B.C.|C.E.|E.H.|A.N.|C.H.|F.I.|M.E.|G.L.|F.W.|F.T.|WJ|SPM|G.T.|R.C.|W.O.|S G|I.C.|C.D.|JJ|F.|EM|MP|PA|FA|L.L.|RBE|MC|TA|T.|GP|AW|EA|CC|E.C.|JEG|J H|LH|RJ|D.W.|FSJ|JH|AM|DH|E J|M I|I.M.|E.P.|V H|F.A.|N.S.|E A|F M|M R|E.J.|B.D.|K.M|M C|J.L.|R.D.|Y.|S.R.|I M|W&amp;A|C.S.|R.G.|R C|N M|L. E|U|KS|G P|L.W.|R. C|H,|G.H.|V.|A D|L.O.|D G|Y W|B.E.|E.W.|M.Y|D.C.|L H|V L|NL|G R|S.P.M|M.D.|A T|F.L.|J.C.|R.W.|H.C.J.|W.R.|R.O.|N.M.|C L|J M|E G|M Y|AG|A.M.|M.A.|D.R.|P.J.|J A|W.H.|P J|G.M.|M.J.|J.A.|E H|M G|K.M.S.|M &amp; N|C.A.|JM|J.T.|C M|FB|P C|A B|E S|W J|J S|B M D|A C|V E|O.F.|T E|B W|A M|E.L.|A.B.|J.B.|J B|J.K.|W.I.|B.J.|RE|H.K.|M.A.C.|M H|G. B.|H J|BJ&amp;O|G I|GH|RA|G.W.</t>
  </si>
  <si>
    <t>SuaG|BucM|LesB|PENDS|CathD|DodG|JenM|ValH|JILLM|urbaj|VandB|KAR|CURRC|IST|Curator|GooC|AndI|YokK|RosB|GleB|BesE|LanK|MUSCO|BEAE|KOLP|MarR|AngP|LenJ|DaiC|MARRIC|CURR|BRINM|WAGS|CARMT|TAYM|MCCJ|MICAS|SMIL|MILLC</t>
  </si>
  <si>
    <t>2002-08-05 00:00:00|2002-07-24 00:00:00|2004-11-17 00:00:00|2014-10-30 00:00:00|2015-02-13 00:00:00|2005-11-02 00:00:00|2003-12-16 00:00:00|2002-07-03 00:00:00|2001-04-12 00:00:00|2009-02-27 00:00:00|2002-07-19 00:00:00|2001-11-19 00:00:00|2002-07-05 00:00:00|2003-09-16 00:00:00|2003-10-28 00:00:00|2015-10-15 00:00:00|2007-03-07 00:00:00|2015-03-06 00:00:00|2011-08-17 00:00:00|2001-02-12 00:00:00|2002-04-22 00:00:00|2009-04-06 00:00:00|2000-12-19 00:00:00|2007-01-08 00:00:00|2005-03-14 00:00:00|2002-01-07 00:00:00|2002-06-17 00:00:00|2002-07-22 00:00:00|2002-07-01 00:00:00|2002-01-14 00:00:00|2002-01-21 00:00:00|2002-02-04 00:00:00|2011-07-13 00:00:00|2005-03-30 00:00:00|2002-02-25 00:00:00|2001-02-27 00:00:00|2006-08-02 00:00:00|2007-05-09 00:00:00|2006-03-08 00:00:00|2011-02-24 00:00:00|2014-08-21 00:00:00|2002-04-15 00:00:00|2011-02-11 00:00:00|2006-09-13 00:00:00|2012-07-18 00:00:00|2014-12-04 00:00:00|2004-04-07 00:00:00|2015-02-05 00:00:00|2002-05-06 00:00:00|2014-07-22 00:00:00|2005-08-09 00:00:00|2002</t>
  </si>
  <si>
    <t xml:space="preserve">Treasure|Carter|Finley|Ginn|Hand|Hedley|Newland|&lt;&lt;N/A&gt;&gt;|Winter|Barrett|Unknown not previously access|Brown|UNKNOWN|Green|West Australian Newspaper|Thomas|Grasby|Dunnet|Kahan|Parr|Kelly|Campbell|Walker, Mrs|MAIR (NEE McINTOSH)|Wyle|Gerondal|Kendall|Walsh,|Lilleyman|Linton|Kyle|Cleland|GOVERNOR OF WESTERN AUSTRALIA|Bissett|Evans|Jenkins|Ashbolt|Scott|Craig|Crutchett|Marshall|Codling|Holliday|Waugh|Wittenoom|King|Hawke|Cowden|KINNEEN|Clifton,|Fawcette Collection?|Wright|Carroll|Covey|Mitchell|Townshend|Rowley C|Garrett|Clifton|Arnott|Brockman|Hoffman|Richards|Yews|Gugeri|Jardine|Oldham|Rennie, Misses J. &amp; O.|Martin|Lukin|Francisco|Paish|Moullin|Chatfield|Golding|Tennant|League of Home Help|Wells|Loton|Lindsey|Kevan|Henderson|Hutch|Miall|Bateman|Cowan|Van Onselen|LeFroy|Roe|Thompson|QUARTERMAINE|Riley|Nicholson|Birch|Haywood|Silsbury|Triplite Mrs.|Medcalf|Army Museum of W.A.|Berryman|Burnett|JONES|Lilburne|de Burgh|McLennan|Sly|Bennetts|Foulkes Taylor|Weiland|Heppingstone|McDermott J. Munro|Gunn|Shenton E|Battye </t>
  </si>
  <si>
    <t>9271 2812|9380 5505|9480 2300 (LR Hearn)|98310444|9371 7760|9384 8497|(08) 9384 2492|9380 5508|9339 6604|93863841|08 9384 6419|9386 7362|94508558|9245 5908|9381 1272|08 9386 1150|08 9335 6561|93874646|(03) 5975 5072|9311 4470|(08) 9474 1870|93851510|08 9384 7001|9380 5131|9380 5441|9384 0120|93843498|93891443|93022622|93851629|92768556|9384 1119|9403 5010|9571 8251|93865594|8390 3390|0428819456|9380 5213|02 43431039|9307 8983|9361 4565|08 95271305|9384 7265|93497425|07 4636390|93567636|96411799|9300 53452|92872063|93215465|98451556|9459 1708|93847317|9384 2371|9343 1142|9271 1777|92462066|0407994824|93861914|94504304|9681 1143|9387 1002|9446 2839|9401 1027|02 97745709|386 1781|08 9324 1231|9384 2312|9387 2467|93359920|93414493|93861285|93831393|9276 3683|0893845968|0409 887 622|9271 3751|94484189</t>
  </si>
  <si>
    <t>0415317537|0408447686|0437410041|0407994824|0411373608|0422526430</t>
  </si>
  <si>
    <t>6109|6014|6010|6025|6111|6152|6016|6160|6011|6107|6009|6050|6019|6012|6051|6537|6021|6024|6008|6258|6001|6062|6060|6015|6395|6158|6153|6004|6000|6005|6330|6151|6029|6163|6056|3644|2280|6070|6007|6157|7053|6530|6110|TA4 4AG|6017|6169|2061|6154|6112|6020|6156|6076|6155|6018|6075|3931|3101|6149|6101|6429|6983|6102|6073|6317|5076|6372|2478|6208|5062|6061|6003|6333|6148|6105|6059|6055|3103|6210|6410|6100|6057|6839|6108|6065|3040|6030|6071|6324|3162|6910|2570|6104|6084|WA|5136|3107|2029|6162|6920|2259|3913|6064|SW1VB8Y|3318|3880|6058|6052|4350|2146|2428|6302|6346|6164|3757|6044|6485|6054|2211|6872|6623|6535|4660|6327|6053|2756|6233|6239</t>
  </si>
  <si>
    <t>Mrs|Mrs.|Mr|Mr.|Ms|Miss|Dame|Mr. &amp; Mrs.|Sir|Lady|Dr|Sister|Mr &amp; Mrs|Dr.|Mr &amp; Mrs.|Rev|Rev.|Ms.|Fr|Professor|Miss &amp; Mrs|Misses|
Misses</t>
  </si>
  <si>
    <t>95|483|442|126|242|241|1463|1|682|134|594|535|516|115|860|1896|88|225|321|1185|118|502|142|104|155|106|253|111|443|114|91|255|251|266|1582|113|281|234|110|299|1108|301|1457|96|146|307|1414|314|320|323|324|1658|824|334|346|379|1499|505|506|528|531|577|310|600|1244|1524|657|651|659|665|256|694|239|1410|293|754|138|649|761|760|132|762|763|613|240|383|522|781|21|68|1603|1428|888|996|1956|631|886|705|262|666|928|286|263|947|1045|500|684|1014|856|843|244|333|726|958|1024|62|144|642|720|1032|975|66|769|260|1003|131|1939|489|511|550|589|688|1041|756|2|5|6|770|7|8|9|10|1925|12|13|14|16|17|18|19|20|1926|24|1924|26|27|51|28|29|4|37|41|43|44|45|46|47|48|49|35|50|52|53|1941|55|56|57|59|60|61|1921|65|67|69|70|1943|72|76|832|79|80|1908|38|84|1085|1442|1415|116|123|129|137|77|151|152|153|1469|1132|223|226|1176|230|233|235|87|236|237|117|124|125|1514|1450|1551|122|245|248|1075|784|1538|485|1422|1214|1464|136|143|1449|145|249|85|147|148|149|150|156|1404|427|1401|90|1456|628|563|107|100|102|103|112|120|121|254|332|1297|258|261|</t>
  </si>
  <si>
    <t>WA|VICTORIA|W.A.|KALGOORLIE|VIC|NSW|TASMANIA|UK|WEST PERTH|SA|QLD|W A|WESTERN AUSTRALIA|SHARK BAY</t>
  </si>
  <si>
    <t>MADDINGTON|FLOREAT PARK|CLAREMONT|HILLARYS|COTTESLOE|WEMBLEY|PERTH|KELMSCOTT|MELBOURNE|COMO|MT HAWTHORN|FREMANTLE|KENWICK|NEDLANDS|VANCOUVER, BC, CANADA|MT. LAWLEY|SCARBOROUGH|MOSMAN PARK|MAYLANDS|DONNYBROOK|SHARK BAY|BALCATTA|DALKEITH|GREENWOOD|YORK|SUBIACO|MT LAWLEY|MANJIMUP|MORLEY|MT YOKINE|CITY BEACH|KOJANUP|EAST FREMANTLE|MT PLEASANT|SWANBOURNE|SORRENTO|EAST GUILDFORD|BENTLEY|WEST PERTH|RIVERVALE|ALBANY|KENSINGTON|MT. CLAREMONT|TRIGG|SOUTH PERTH|ST KILDA|BIBRA LAKE|MILLENDEN|COBRAM|YOKINE|TAMMIN|ELEEBANA|VICTORIA PARK|DARLINGTON|LEEDERVILLE|WOODLANDS|BICTON|TAROONA|GERALDTON|APPLECROSS|NEEDILUP, VIA ONGERUP|WEMBLEY DOWNS|GOSNELLS|NUNGARIN|MT CLAREMONT|CROWCOMBE, SOMERSET|ARMADALE|BELMONT|OSBORNE PARK|EAST WAIKIKI|KIIRIBILLI|BOORAGOON|PEPPERMINT GROVE|JOLIMONT|MOUNT LAWLEY|CARINE|FLOREAT|CRAWLEY|COTTOESLOE|ATTADALE|SOUTH YARRA|DIANELLA|ROWETHORPE|LESMURDIE|BULL CREEK|BUSSELTON|ROSSMOYNE|FERN TREE GULLY|ASHFORD KENT, ENGLAND|MORNINGTON|KALAMUNDA|SHENTON PARK|PALMYRA|KEW|EAST PERTH|NORTH PERTH|GUILDFORD|SPE</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</si>
  <si>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</si>
  <si>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</si>
  <si>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</si>
  <si>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</si>
  <si>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</si>
  <si>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</si>
  <si>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</si>
  <si>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</si>
  <si>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</si>
  <si>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</si>
  <si>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</si>
  <si>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</si>
  <si>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</si>
  <si>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</si>
  <si>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</si>
  <si>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</si>
  <si>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</si>
  <si>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</si>
  <si>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</si>
  <si>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</si>
  <si>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</si>
  <si>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</si>
  <si>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</si>
  <si>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</si>
  <si>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</si>
  <si>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</si>
  <si>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</si>
  <si>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</si>
  <si>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</si>
  <si>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</si>
  <si>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</si>
  <si>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</si>
  <si>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</si>
  <si>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</si>
  <si>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</si>
  <si>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</si>
  <si>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</si>
  <si>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</si>
  <si>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</si>
  <si>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</si>
  <si>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</si>
  <si>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</si>
  <si>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</si>
  <si>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</si>
  <si>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</si>
  <si>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</si>
  <si>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</si>
  <si>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</si>
  <si>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</si>
  <si>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</si>
  <si>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</si>
  <si>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</si>
  <si>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</si>
  <si>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</si>
  <si>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</si>
  <si>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</si>
  <si>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</si>
  <si>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</si>
  <si>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</si>
  <si>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</si>
  <si>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</si>
  <si>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</si>
  <si>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</si>
  <si>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</si>
  <si>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</si>
  <si>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</si>
  <si>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</si>
  <si>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</si>
  <si>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</si>
  <si>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</si>
  <si>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</si>
  <si>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</si>
  <si>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</si>
  <si>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</si>
  <si>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</si>
  <si>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</si>
  <si>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</si>
  <si>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</si>
  <si>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</si>
  <si>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</si>
  <si>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</si>
  <si>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</si>
  <si>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</si>
  <si>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</si>
  <si>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</si>
  <si>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</si>
  <si>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</si>
  <si>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</si>
  <si>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</si>
  <si>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</si>
  <si>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</si>
  <si>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</si>
  <si>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</si>
  <si>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</si>
  <si>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</si>
  <si>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</si>
  <si>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</si>
  <si>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</si>
  <si>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</si>
  <si>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</si>
  <si>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</si>
  <si>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</si>
  <si>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</si>
  <si>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</si>
  <si>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</si>
  <si>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</si>
  <si>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</si>
  <si>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</si>
  <si>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</si>
  <si>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</si>
  <si>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</si>
  <si>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</si>
  <si>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</si>
  <si>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</si>
  <si>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</si>
  <si>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</si>
  <si>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</si>
  <si>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</si>
  <si>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</si>
  <si>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</si>
  <si>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</si>
  <si>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</si>
  <si>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</si>
  <si>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</si>
  <si>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</si>
  <si>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</si>
  <si>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</si>
  <si>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</si>
  <si>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</si>
  <si>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</si>
  <si>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</si>
  <si>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</si>
  <si>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</si>
  <si>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</si>
  <si>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</si>
  <si>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</si>
  <si>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</si>
  <si>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</si>
  <si>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</si>
  <si>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</si>
  <si>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</si>
  <si>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</si>
  <si>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</si>
  <si>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</si>
  <si>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</si>
  <si>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</si>
  <si>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</si>
  <si>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</si>
  <si>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</si>
  <si>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</si>
  <si>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</si>
  <si>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</si>
  <si>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</si>
  <si>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</si>
  <si>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</si>
  <si>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</si>
  <si>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</si>
  <si>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</si>
  <si>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</si>
  <si>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</si>
  <si>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</si>
  <si>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</si>
  <si>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</si>
  <si>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</si>
  <si>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</si>
  <si>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</si>
  <si>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</si>
  <si>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</si>
  <si>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</si>
  <si>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</si>
  <si>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</si>
  <si>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</si>
  <si>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</si>
  <si>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</si>
  <si>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</si>
  <si>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</si>
  <si>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</si>
  <si>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</si>
  <si>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</si>
  <si>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</si>
  <si>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</si>
  <si>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</si>
  <si>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</si>
  <si>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</si>
  <si>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</si>
  <si>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</si>
  <si>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</si>
  <si>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</si>
  <si>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</si>
  <si>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</si>
  <si>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</si>
  <si>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</si>
  <si>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</si>
  <si>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</si>
  <si>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</si>
  <si>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</si>
  <si>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</si>
  <si>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</si>
  <si>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</si>
  <si>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</si>
  <si>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</si>
  <si>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</si>
  <si>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</si>
  <si>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</si>
  <si>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</si>
  <si>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</si>
  <si>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</si>
  <si>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</si>
  <si>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</si>
  <si>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</si>
  <si>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</si>
  <si>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</si>
  <si>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</si>
  <si>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</si>
  <si>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</si>
  <si>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</si>
  <si>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</si>
  <si>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</si>
  <si>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</si>
  <si>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</si>
  <si>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</si>
  <si>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</si>
  <si>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</si>
  <si>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</si>
  <si>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</si>
  <si>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</si>
  <si>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</si>
  <si>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</si>
  <si>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</si>
  <si>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</si>
  <si>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</si>
  <si>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</si>
  <si>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</si>
  <si>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</si>
  <si>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</si>
  <si>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</si>
  <si>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</si>
  <si>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</si>
  <si>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</si>
  <si>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</si>
  <si>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</si>
  <si>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</si>
  <si>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</si>
  <si>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</si>
  <si>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</si>
  <si>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</si>
  <si>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</si>
  <si>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</si>
  <si>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</si>
  <si>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</si>
  <si>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</si>
  <si>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</si>
  <si>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</si>
  <si>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</si>
  <si>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</si>
  <si>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</si>
  <si>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</si>
  <si>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</si>
  <si>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</si>
  <si>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</si>
  <si>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</si>
  <si>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</si>
  <si>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</si>
  <si>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</si>
  <si>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</si>
  <si>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</si>
  <si>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</si>
  <si>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</si>
  <si>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</si>
  <si>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</si>
  <si>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</si>
  <si>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</si>
  <si>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</si>
  <si>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</si>
  <si>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</si>
  <si>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</si>
  <si>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</si>
  <si>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</si>
  <si>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</si>
  <si>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</si>
  <si>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</si>
  <si>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</si>
  <si>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</si>
  <si>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</si>
  <si>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</si>
  <si>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tableName</t>
  </si>
  <si>
    <t>Destination</t>
  </si>
  <si>
    <t>Intrinsic</t>
  </si>
  <si>
    <t>Data Type</t>
  </si>
  <si>
    <t>Relationship Type</t>
  </si>
  <si>
    <t>Basic</t>
  </si>
  <si>
    <t>Integer</t>
  </si>
  <si>
    <t>Text</t>
  </si>
  <si>
    <t>Entities</t>
  </si>
  <si>
    <t>DateRange</t>
  </si>
  <si>
    <t>YesNoDefaultNo</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</si>
  <si>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</si>
  <si>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</si>
  <si>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</si>
  <si>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</si>
  <si>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</si>
  <si>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</si>
  <si>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</si>
  <si>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</si>
  <si>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</si>
  <si>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</si>
  <si>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</si>
  <si>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</si>
  <si>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</si>
  <si>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</si>
  <si>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</si>
  <si>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</si>
  <si>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</si>
  <si>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</si>
  <si>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</si>
  <si>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</si>
  <si>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</si>
  <si>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</si>
  <si>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</si>
  <si>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</si>
  <si>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</si>
  <si>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</si>
  <si>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</si>
  <si>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</si>
  <si>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</si>
  <si>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</si>
  <si>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</si>
  <si>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</si>
  <si>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</si>
  <si>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</si>
  <si>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</si>
  <si>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</si>
  <si>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</si>
  <si>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</si>
  <si>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</si>
  <si>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</si>
  <si>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</si>
  <si>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</si>
  <si>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</si>
  <si>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</si>
  <si>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</si>
  <si>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</si>
  <si>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</si>
  <si>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</si>
  <si>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</si>
  <si>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</si>
  <si>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</si>
  <si>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</si>
  <si>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</si>
  <si>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</si>
  <si>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</si>
  <si>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</si>
  <si>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</si>
  <si>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</si>
  <si>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</si>
  <si>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</si>
  <si>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</si>
  <si>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</si>
  <si>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</si>
  <si>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</si>
  <si>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</si>
  <si>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</si>
  <si>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</si>
  <si>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</si>
  <si>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</si>
  <si>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</si>
  <si>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</si>
  <si>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</si>
  <si>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</si>
  <si>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</si>
  <si>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</si>
  <si>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ca_objects.preferred_labels</t>
  </si>
  <si>
    <t>Admin Extra Text 2</t>
  </si>
  <si>
    <t>ca_objects.idno</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</si>
  <si>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</si>
  <si>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</si>
  <si>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</si>
  <si>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</si>
  <si>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</si>
  <si>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</si>
  <si>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</si>
  <si>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</si>
  <si>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</si>
  <si>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</si>
  <si>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</si>
  <si>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</si>
  <si>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</si>
  <si>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</si>
  <si>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</si>
  <si>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</si>
  <si>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</si>
  <si>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</si>
  <si>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</si>
  <si>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LegalTitle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</si>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</sst>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7.0"/>
      <name val="Droid Sans Mono"/>
    </font>
    <font>
      <sz val="9.0"/>
    </font>
    <font>
      <b/>
      <sz val="9.0"/>
      <name val="Courier New"/>
    </font>
    <font>
      <sz val="9.0"/>
      <name val="Courier New"/>
    </font>
    <font>
      <sz val="9.0"/>
      <color rgb="FFFFFF00"/>
    </font>
    <font>
      <sz val="7.0"/>
      <name val="Droid Sans Mono"/>
    </font>
    <font>
      <sz val="8.0"/>
      <name val="Courier New"/>
    </font>
    <font>
      <sz val="9.0"/>
      <color rgb="FFDD5511"/>
    </font>
    <font>
      <sz val="9.0"/>
      <color rgb="FFDD5511"/>
      <name val="Courier New"/>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9">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0" fontId="8" numFmtId="0" xfId="0" applyFont="1"/>
    <xf borderId="0" fillId="7" fontId="6" numFmtId="0" xfId="0" applyAlignment="1" applyFill="1" applyFont="1">
      <alignment horizontal="left"/>
    </xf>
    <xf borderId="0" fillId="0" fontId="3" numFmtId="0" xfId="0" applyAlignment="1" applyFont="1">
      <alignment horizontal="left"/>
    </xf>
    <xf borderId="0" fillId="0" fontId="9" numFmtId="0" xfId="0" applyAlignment="1" applyFont="1">
      <alignment/>
    </xf>
    <xf borderId="0" fillId="0" fontId="9" numFmtId="0" xfId="0" applyFont="1"/>
    <xf borderId="0" fillId="0" fontId="9" numFmtId="0" xfId="0" applyFont="1"/>
    <xf borderId="0" fillId="0" fontId="10" numFmtId="0" xfId="0" applyAlignment="1" applyFont="1">
      <alignment/>
    </xf>
    <xf borderId="0" fillId="0" fontId="3" numFmtId="0" xfId="0" applyAlignment="1" applyFont="1">
      <alignment wrapText="1"/>
    </xf>
    <xf borderId="0" fillId="0" fontId="8" numFmtId="0" xfId="0" applyAlignment="1" applyFont="1">
      <alignment/>
    </xf>
    <xf borderId="0" fillId="0" fontId="3" numFmtId="0" xfId="0" applyAlignment="1" applyFont="1">
      <alignment/>
    </xf>
    <xf borderId="0" fillId="2" fontId="3"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3" numFmtId="0" xfId="0" applyAlignment="1" applyFont="1">
      <alignment/>
    </xf>
    <xf borderId="0" fillId="0" fontId="15" numFmtId="0" xfId="0" applyFont="1"/>
    <xf borderId="0" fillId="0" fontId="11" numFmtId="0" xfId="0" applyAlignment="1" applyFont="1">
      <alignment/>
    </xf>
    <xf borderId="0" fillId="0" fontId="16" numFmtId="0" xfId="0" applyAlignment="1" applyFont="1">
      <alignment/>
    </xf>
    <xf borderId="0" fillId="0" fontId="16"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34" sheet="Mapping"/>
  </cacheSource>
  <cacheFields>
    <cacheField name="Rule type" numFmtId="0">
      <sharedItems containsBlank="1">
        <m/>
        <s v="Setting"/>
        <s v="Mapping"/>
      </sharedItems>
    </cacheField>
    <cacheField name="Source" numFmtId="0">
      <sharedItems>
        <s v="Setting name"/>
        <s v="Rule triggers"/>
        <s v="name"/>
        <s v="code"/>
        <s v="inputFormats"/>
        <s v="table"/>
        <s v="type"/>
        <s v="numInitialRowsToSkip"/>
        <s v="existingRecordPolicy"/>
        <s v="errorPolicy"/>
        <s v="archiveMapping"/>
        <s v="archiveDataSets"/>
        <s v="SourceID"/>
        <s v="SourceName"/>
        <s v="Salutation"/>
        <s v="FirstNames"/>
        <s v="Initials"/>
        <s v="LastName"/>
        <s v="Address"/>
        <s v="TownCity"/>
        <s v="State"/>
        <s v="PostCode"/>
        <s v="Phone"/>
        <s v="MobilePhone"/>
        <s v="Fax"/>
        <s v="EMail"/>
        <s v="DonorNotes"/>
        <s v="Deceased"/>
        <s v="DonorAgentName"/>
        <s v="DonorAgentAddress"/>
        <s v="DonorAgentPhone"/>
        <s v="SourceLastEditBy"/>
        <s v="SourceLastEditDate"/>
      </sharedItems>
    </cacheField>
    <cacheField name="CA table.element">
      <sharedItems containsMixedTypes="1" containsNumber="1" containsInteger="1">
        <s v="Setting value"/>
        <s v="Rule actions"/>
        <s v="RWAHS Donors"/>
        <s v="donors"/>
        <s v="mysql"/>
        <s v="ca_entities"/>
        <s v="individual"/>
        <n v="0.0"/>
        <s v="overwrite_on_idno"/>
        <s v="stop"/>
        <s v="no"/>
        <s v="ca_entities.idno"/>
        <s v="ca_entities.preferred_labels.displayname"/>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preferred_labels"/>
        <s v="address"/>
      </sharedItems>
    </cacheField>
    <cacheField name="Options" numFmtId="0">
      <sharedItems containsBlank="1">
        <s v="Notes"/>
        <s v="Arbitrary text"/>
        <s v="Arbitrary, no special characters or spaces"/>
        <s v="file type"/>
        <s v="Corresponds to CollectiveAccess Basic Tables"/>
        <s v="CollectiveAccess list item idno"/>
        <s v="Numeric value"/>
        <m/>
        <s v="{&quot;skipIfBlank&quot;:1}"/>
      </sharedItems>
    </cacheField>
    <cacheField name="Refinery" numFmtId="0">
      <sharedItems containsString="0" containsBlank="1">
        <m/>
      </sharedItems>
    </cacheField>
    <cacheField name="Refinery parameters" numFmtId="0">
      <sharedItems containsString="0" containsBlank="1">
        <m/>
      </sharedItems>
    </cacheField>
    <cacheField name="Original values" numFmtId="0">
      <sharedItems containsString="0" containsBlank="1">
        <m/>
      </sharedItems>
    </cacheField>
    <cacheField name="Replacement values" numFmtId="0">
      <sharedItems containsString="0" containsBlank="1">
        <m/>
      </sharedItems>
    </cacheField>
    <cacheField name="Source description" numFmtId="0">
      <sharedItems containsString="0" containsBlank="1">
        <m/>
      </sharedItems>
    </cacheField>
    <cacheField name="Notes" numFmtId="0">
      <sharedItems containsBlank="1">
        <m/>
        <s v="mapped in SourceName entitySplitter"/>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A1988.135"/>
        <s v="P1999/1006"/>
        <s v="C2000.31a-c"/>
        <s v="MA2012.61a"/>
        <s v="P2010.36"/>
        <s v="MA1985.212"/>
        <s v="New field"/>
      </sharedItems>
    </cacheField>
    <cacheField name="Data Category" numFmtId="0">
      <sharedItems containsBlank="1">
        <m/>
        <s v="adminDonor"/>
      </sharedItems>
    </cacheField>
    <cacheField name="2" numFmtId="0">
      <sharedItems containsBlank="1">
        <s v="field"/>
        <m/>
        <e v="#N/A"/>
      </sharedItems>
    </cacheField>
    <cacheField name="3" numFmtId="0">
      <sharedItems containsBlank="1">
        <s v="numDistinctValues"/>
        <m/>
        <e v="#N/A"/>
      </sharedItems>
    </cacheField>
    <cacheField name="4" numFmtId="0">
      <sharedItems containsBlank="1">
        <s v="numRecords"/>
        <m/>
        <e v="#N/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C10" firstHeaderRow="1" firstDataRow="2" firstDataCol="1"/>
  <pivotFields>
    <pivotField name="Rule type" outline="0" multipleItemSelectionAllowed="1" showAll="0">
      <items>
        <item x="0"/>
        <item x="1"/>
        <item x="2"/>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Group" outline="0" multipleItemSelectionAllowed="1" showAll="0">
      <items>
        <item x="0"/>
        <item x="1"/>
        <item x="2"/>
        <item x="3"/>
        <item x="4"/>
        <item x="5"/>
        <item x="6"/>
        <item x="7"/>
        <item x="8"/>
        <item x="9"/>
        <item x="10"/>
        <item x="11"/>
        <item x="12"/>
        <item x="13"/>
        <item t="default"/>
      </items>
    </pivotField>
    <pivotField name="Options" outline="0" multipleItemSelectionAllowed="1" showAll="0">
      <items>
        <item x="0"/>
        <item x="1"/>
        <item x="2"/>
        <item x="3"/>
        <item x="4"/>
        <item x="5"/>
        <item x="6"/>
        <item x="7"/>
        <item x="8"/>
        <item t="default"/>
      </items>
    </pivotField>
    <pivotField name="Refinery" outline="0" multipleItemSelectionAllowed="1" showAll="0">
      <items>
        <item x="0"/>
        <item t="default"/>
      </items>
    </pivotField>
    <pivotField name="Refinery parameters" outline="0" multipleItemSelectionAllowed="1" showAll="0">
      <items>
        <item x="0"/>
        <item t="default"/>
      </items>
    </pivotField>
    <pivotField name="Original values" outline="0" multipleItemSelectionAllowed="1" showAll="0">
      <items>
        <item x="0"/>
        <item t="default"/>
      </items>
    </pivotField>
    <pivotField name="Replacement values" outline="0" multipleItemSelectionAllowed="1" showAll="0">
      <items>
        <item x="0"/>
        <item t="default"/>
      </items>
    </pivotField>
    <pivotField name="Source description" outline="0" multipleItemSelectionAllowed="1" showAll="0">
      <items>
        <item x="0"/>
        <item t="default"/>
      </items>
    </pivotField>
    <pivotField name="Notes" outline="0" multipleItemSelectionAllowed="1" showAll="0">
      <items>
        <item x="0"/>
        <item x="1"/>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t="default"/>
      </items>
      <autoSortScope>
        <pivotArea>
          <references>
            <reference field="4294967294">
              <x v="0"/>
            </reference>
          </references>
        </pivotArea>
      </autoSortScope>
    </pivotField>
    <pivotField name="Data Category" axis="axisCol" outline="0" multipleItemSelectionAllowed="1" showAll="0">
      <items>
        <item x="0"/>
        <item sd="0" x="1"/>
        <item t="default"/>
      </items>
    </pivotField>
    <pivotField name="2" outline="0" multipleItemSelectionAllowed="1" showAll="0">
      <items>
        <item x="0"/>
        <item x="1"/>
        <item x="2"/>
        <item t="default"/>
      </items>
    </pivotField>
    <pivotField name="3" outline="0" multipleItemSelectionAllowed="1" showAll="0">
      <items>
        <item x="0"/>
        <item x="1"/>
        <item x="2"/>
        <item t="default"/>
      </items>
    </pivotField>
    <pivotField name="4" outline="0" multipleItemSelectionAllowed="1" showAll="0">
      <items>
        <item x="0"/>
        <item x="1"/>
        <item x="2"/>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30" t="s">
        <v>67</v>
      </c>
      <c r="F14" s="15"/>
      <c r="G14" s="31"/>
      <c r="H14" s="15"/>
      <c r="I14" s="15"/>
      <c r="J14" s="15"/>
      <c r="K14" s="15"/>
      <c r="L14" s="32"/>
      <c r="M14" s="33" t="str">
        <f t="shared" ref="M14:M29" si="1">validateJson(E14, G14)</f>
        <v>TRUE</v>
      </c>
      <c r="N14" s="34" t="s">
        <v>68</v>
      </c>
      <c r="O14" s="34" t="s">
        <v>69</v>
      </c>
      <c r="P14" s="35" t="str">
        <f>VLOOKUP($B14,sampleDataObjects,P$1,false)</f>
        <v>#N/A</v>
      </c>
      <c r="Q14" s="35" t="str">
        <f>VLOOKUP($B14,sampleDataObjects,Q$1,false)</f>
        <v>#N/A</v>
      </c>
      <c r="R14" s="35" t="str">
        <f>VLOOKUP($B14,sampleDataObjects,R$1,false)</f>
        <v>#N/A</v>
      </c>
      <c r="S14" s="35" t="str">
        <f>VLOOKUP($B14,sampleDataObjects,S$1,false)</f>
        <v>#N/A</v>
      </c>
      <c r="T14" s="35" t="str">
        <f>VLOOKUP($B14,sampleDataObjects,T$1,false)</f>
        <v>#N/A</v>
      </c>
      <c r="U14" s="35" t="str">
        <f>VLOOKUP($B14,sampleDataObjects,U$1,false)</f>
        <v>#N/A</v>
      </c>
      <c r="V14" s="36" t="str">
        <f t="shared" ref="V14:V29" si="2">C14</f>
        <v>ca_entities.idno</v>
      </c>
      <c r="W14" s="35" t="str">
        <f t="shared" ref="W14:W29" si="3">iferror(left(V14, find(".", V14) -1),"")</f>
        <v>ca_entities</v>
      </c>
      <c r="X14" s="35" t="str">
        <f t="shared" ref="X14:X29" si="4">if(len(W14) &gt; 0,iferror(right(V14, len(V14) - len(W14) -1),""),"")</f>
        <v>idno</v>
      </c>
      <c r="Y14" s="36" t="str">
        <f t="shared" ref="Y14:Y29" si="5">B14</f>
        <v>SourceID</v>
      </c>
      <c r="Z14" s="35" t="str">
        <f>VLOOKUP($B14,sampleDataObjects,Z$1,false)</f>
        <v>#VALUE!</v>
      </c>
      <c r="AA14" s="35"/>
      <c r="AB14" s="35" t="str">
        <f>VLOOKUP($B14,sampleDataObjects,AB$1,false)</f>
        <v>#N/A</v>
      </c>
      <c r="AC14" s="35"/>
      <c r="AD14" s="35" t="str">
        <f>VLOOKUP($B14,sampleDataObjects,AD$1,false)</f>
        <v>#N/A</v>
      </c>
      <c r="AE14" s="37" t="str">
        <f t="shared" ref="AE14:AE2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64</v>
      </c>
      <c r="B15" s="28" t="s">
        <v>70</v>
      </c>
      <c r="C15" s="7" t="s">
        <v>71</v>
      </c>
      <c r="D15" s="38" t="s">
        <v>72</v>
      </c>
      <c r="E15" s="30" t="s">
        <v>67</v>
      </c>
      <c r="F15" s="7"/>
      <c r="G15" s="39"/>
      <c r="H15" s="7"/>
      <c r="I15" s="7"/>
      <c r="J15" s="15"/>
      <c r="K15" s="15"/>
      <c r="L15" s="32"/>
      <c r="M15" s="33" t="str">
        <f t="shared" si="1"/>
        <v>TRUE</v>
      </c>
      <c r="N15" s="34" t="s">
        <v>68</v>
      </c>
      <c r="O15" s="34" t="s">
        <v>69</v>
      </c>
      <c r="P15" s="35" t="str">
        <f>VLOOKUP($B15,sampleDataObjects,P$1,false)</f>
        <v>#N/A</v>
      </c>
      <c r="Q15" s="35" t="str">
        <f>VLOOKUP($B15,sampleDataObjects,Q$1,false)</f>
        <v>#N/A</v>
      </c>
      <c r="R15" s="35" t="str">
        <f>VLOOKUP($B15,sampleDataObjects,R$1,false)</f>
        <v>#N/A</v>
      </c>
      <c r="S15" s="35" t="str">
        <f>VLOOKUP($B15,sampleDataObjects,S$1,false)</f>
        <v>#N/A</v>
      </c>
      <c r="T15" s="35" t="str">
        <f>VLOOKUP($B15,sampleDataObjects,T$1,false)</f>
        <v>#N/A</v>
      </c>
      <c r="U15" s="35" t="str">
        <f>VLOOKUP($B15,sampleDataObjects,U$1,false)</f>
        <v>#N/A</v>
      </c>
      <c r="V15" s="36" t="str">
        <f t="shared" si="2"/>
        <v>ca_entities.preferred_labels.displayname</v>
      </c>
      <c r="W15" s="35" t="str">
        <f t="shared" si="3"/>
        <v>ca_entities</v>
      </c>
      <c r="X15" s="35" t="str">
        <f t="shared" si="4"/>
        <v>preferred_labels.displayname</v>
      </c>
      <c r="Y15" s="36" t="str">
        <f t="shared" si="5"/>
        <v>SourceName</v>
      </c>
      <c r="Z15" s="35" t="str">
        <f>VLOOKUP($B15,sampleDataObjects,Z$1,false)</f>
        <v>#VALUE!</v>
      </c>
      <c r="AA15" s="35"/>
      <c r="AB15" s="35" t="str">
        <f>VLOOKUP($B15,sampleDataObjects,AB$1,false)</f>
        <v>#N/A</v>
      </c>
      <c r="AC15" s="35"/>
      <c r="AD15" s="35" t="str">
        <f>VLOOKUP($B15,sampleDataObjects,AD$1,false)</f>
        <v>#N/A</v>
      </c>
      <c r="AE15" s="37" t="str">
        <f t="shared" si="6"/>
        <v>#VALUE!</v>
      </c>
    </row>
    <row r="16">
      <c r="A16" s="27" t="s">
        <v>64</v>
      </c>
      <c r="B16" s="28" t="s">
        <v>73</v>
      </c>
      <c r="C16" s="7" t="s">
        <v>74</v>
      </c>
      <c r="D16" s="38" t="s">
        <v>72</v>
      </c>
      <c r="E16" s="30" t="s">
        <v>67</v>
      </c>
      <c r="F16" s="7"/>
      <c r="G16" s="39"/>
      <c r="H16" s="15"/>
      <c r="I16" s="15"/>
      <c r="J16" s="15"/>
      <c r="K16" s="7" t="s">
        <v>75</v>
      </c>
      <c r="L16" s="32"/>
      <c r="M16" s="33" t="str">
        <f t="shared" si="1"/>
        <v>TRUE</v>
      </c>
      <c r="N16" s="34" t="s">
        <v>76</v>
      </c>
      <c r="O16" s="34" t="s">
        <v>69</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6" t="str">
        <f t="shared" si="2"/>
        <v>ca_entities.preferred_labels.prefix</v>
      </c>
      <c r="W16" s="35" t="str">
        <f t="shared" si="3"/>
        <v>ca_entities</v>
      </c>
      <c r="X16" s="35" t="str">
        <f t="shared" si="4"/>
        <v>preferred_labels.prefix</v>
      </c>
      <c r="Y16" s="36" t="str">
        <f t="shared" si="5"/>
        <v>Salutation</v>
      </c>
      <c r="Z16" s="35" t="str">
        <f>VLOOKUP($B16,sampleDataObjects,Z$1,false)</f>
        <v>#VALUE!</v>
      </c>
      <c r="AA16" s="35"/>
      <c r="AB16" s="35" t="str">
        <f>VLOOKUP($B16,sampleDataObjects,AB$1,false)</f>
        <v>#N/A</v>
      </c>
      <c r="AC16" s="35"/>
      <c r="AD16" s="35" t="str">
        <f>VLOOKUP($B16,sampleDataObjects,AD$1,false)</f>
        <v>#N/A</v>
      </c>
      <c r="AE16" s="37" t="str">
        <f t="shared" si="6"/>
        <v>#VALUE!</v>
      </c>
    </row>
    <row r="17">
      <c r="A17" s="27" t="s">
        <v>64</v>
      </c>
      <c r="B17" s="28" t="s">
        <v>77</v>
      </c>
      <c r="C17" s="7" t="s">
        <v>78</v>
      </c>
      <c r="D17" s="38" t="s">
        <v>72</v>
      </c>
      <c r="E17" s="30" t="s">
        <v>67</v>
      </c>
      <c r="F17" s="7"/>
      <c r="G17" s="39"/>
      <c r="H17" s="15"/>
      <c r="I17" s="15"/>
      <c r="J17" s="15"/>
      <c r="K17" s="15"/>
      <c r="L17" s="32"/>
      <c r="M17" s="33" t="str">
        <f t="shared" si="1"/>
        <v>TRUE</v>
      </c>
      <c r="N17" s="34" t="s">
        <v>79</v>
      </c>
      <c r="O17" s="34" t="s">
        <v>69</v>
      </c>
      <c r="P17" s="35" t="str">
        <f>VLOOKUP($B17,sampleDataObjects,P$1,false)</f>
        <v>#N/A</v>
      </c>
      <c r="Q17" s="35" t="str">
        <f>VLOOKUP($B17,sampleDataObjects,Q$1,false)</f>
        <v>#N/A</v>
      </c>
      <c r="R17" s="35" t="str">
        <f>VLOOKUP($B17,sampleDataObjects,R$1,false)</f>
        <v>#N/A</v>
      </c>
      <c r="S17" s="35" t="str">
        <f>VLOOKUP($B17,sampleDataObjects,S$1,false)</f>
        <v>#N/A</v>
      </c>
      <c r="T17" s="35" t="str">
        <f>VLOOKUP($B17,sampleDataObjects,T$1,false)</f>
        <v>#N/A</v>
      </c>
      <c r="U17" s="35" t="str">
        <f>VLOOKUP($B17,sampleDataObjects,U$1,false)</f>
        <v>#N/A</v>
      </c>
      <c r="V17" s="36" t="str">
        <f t="shared" si="2"/>
        <v>ca_entities.preferred_labels.forename</v>
      </c>
      <c r="W17" s="35" t="str">
        <f t="shared" si="3"/>
        <v>ca_entities</v>
      </c>
      <c r="X17" s="35" t="str">
        <f t="shared" si="4"/>
        <v>preferred_labels.forename</v>
      </c>
      <c r="Y17" s="36" t="str">
        <f t="shared" si="5"/>
        <v>FirstNames</v>
      </c>
      <c r="Z17" s="35" t="str">
        <f>VLOOKUP($B17,sampleDataObjects,Z$1,false)</f>
        <v>#VALUE!</v>
      </c>
      <c r="AA17" s="35"/>
      <c r="AB17" s="35" t="str">
        <f>VLOOKUP($B17,sampleDataObjects,AB$1,false)</f>
        <v>#N/A</v>
      </c>
      <c r="AC17" s="35"/>
      <c r="AD17" s="35" t="str">
        <f>VLOOKUP($B17,sampleDataObjects,AD$1,false)</f>
        <v>#N/A</v>
      </c>
      <c r="AE17" s="37" t="str">
        <f t="shared" si="6"/>
        <v>#VALUE!</v>
      </c>
    </row>
    <row r="18">
      <c r="A18" s="27" t="s">
        <v>64</v>
      </c>
      <c r="B18" s="28" t="s">
        <v>80</v>
      </c>
      <c r="C18" s="40" t="s">
        <v>81</v>
      </c>
      <c r="D18" s="38" t="s">
        <v>72</v>
      </c>
      <c r="E18" s="30" t="s">
        <v>67</v>
      </c>
      <c r="F18" s="7"/>
      <c r="G18" s="39"/>
      <c r="H18" s="15"/>
      <c r="I18" s="15"/>
      <c r="J18" s="15"/>
      <c r="K18" s="15"/>
      <c r="L18" s="32"/>
      <c r="M18" s="33" t="str">
        <f t="shared" si="1"/>
        <v>TRUE</v>
      </c>
      <c r="N18" s="34" t="s">
        <v>79</v>
      </c>
      <c r="O18" s="34" t="s">
        <v>69</v>
      </c>
      <c r="P18" s="35" t="str">
        <f>VLOOKUP($B18,sampleDataObjects,P$1,false)</f>
        <v>#N/A</v>
      </c>
      <c r="Q18" s="35" t="str">
        <f>VLOOKUP($B18,sampleDataObjects,Q$1,false)</f>
        <v>#N/A</v>
      </c>
      <c r="R18" s="35" t="str">
        <f>VLOOKUP($B18,sampleDataObjects,R$1,false)</f>
        <v>#N/A</v>
      </c>
      <c r="S18" s="35" t="str">
        <f>VLOOKUP($B18,sampleDataObjects,S$1,false)</f>
        <v>#N/A</v>
      </c>
      <c r="T18" s="35" t="str">
        <f>VLOOKUP($B18,sampleDataObjects,T$1,false)</f>
        <v>#N/A</v>
      </c>
      <c r="U18" s="35" t="str">
        <f>VLOOKUP($B18,sampleDataObjects,U$1,false)</f>
        <v>#N/A</v>
      </c>
      <c r="V18" s="36" t="str">
        <f t="shared" si="2"/>
        <v>ca_entities.preferred_labels.middlename</v>
      </c>
      <c r="W18" s="35" t="str">
        <f t="shared" si="3"/>
        <v>ca_entities</v>
      </c>
      <c r="X18" s="35" t="str">
        <f t="shared" si="4"/>
        <v>preferred_labels.middlename</v>
      </c>
      <c r="Y18" s="36" t="str">
        <f t="shared" si="5"/>
        <v>Initials</v>
      </c>
      <c r="Z18" s="35" t="str">
        <f>VLOOKUP($B18,sampleDataObjects,Z$1,false)</f>
        <v>#VALUE!</v>
      </c>
      <c r="AA18" s="35"/>
      <c r="AB18" s="35" t="str">
        <f>VLOOKUP($B18,sampleDataObjects,AB$1,false)</f>
        <v>#N/A</v>
      </c>
      <c r="AC18" s="35"/>
      <c r="AD18" s="35" t="str">
        <f>VLOOKUP($B18,sampleDataObjects,AD$1,false)</f>
        <v>#N/A</v>
      </c>
      <c r="AE18" s="37" t="str">
        <f t="shared" si="6"/>
        <v>#VALUE!</v>
      </c>
    </row>
    <row r="19">
      <c r="A19" s="27" t="s">
        <v>64</v>
      </c>
      <c r="B19" s="28" t="s">
        <v>82</v>
      </c>
      <c r="C19" s="7" t="s">
        <v>83</v>
      </c>
      <c r="D19" s="38" t="s">
        <v>72</v>
      </c>
      <c r="E19" s="30" t="s">
        <v>67</v>
      </c>
      <c r="F19" s="7"/>
      <c r="G19" s="39"/>
      <c r="H19" s="7"/>
      <c r="I19" s="7"/>
      <c r="J19" s="15"/>
      <c r="K19" s="15"/>
      <c r="L19" s="32"/>
      <c r="M19" s="33" t="str">
        <f t="shared" si="1"/>
        <v>TRUE</v>
      </c>
      <c r="N19" s="34" t="s">
        <v>68</v>
      </c>
      <c r="O19" s="34" t="s">
        <v>69</v>
      </c>
      <c r="P19" s="35" t="str">
        <f>VLOOKUP($B19,sampleDataObjects,P$1,false)</f>
        <v>#N/A</v>
      </c>
      <c r="Q19" s="35" t="str">
        <f>VLOOKUP($B19,sampleDataObjects,Q$1,false)</f>
        <v>#N/A</v>
      </c>
      <c r="R19" s="35" t="str">
        <f>VLOOKUP($B19,sampleDataObjects,R$1,false)</f>
        <v>#N/A</v>
      </c>
      <c r="S19" s="35" t="str">
        <f>VLOOKUP($B19,sampleDataObjects,S$1,false)</f>
        <v>#N/A</v>
      </c>
      <c r="T19" s="35" t="str">
        <f>VLOOKUP($B19,sampleDataObjects,T$1,false)</f>
        <v>#N/A</v>
      </c>
      <c r="U19" s="35" t="str">
        <f>VLOOKUP($B19,sampleDataObjects,U$1,false)</f>
        <v>#N/A</v>
      </c>
      <c r="V19" s="36" t="str">
        <f t="shared" si="2"/>
        <v>ca_entities.preferred_labels.surname</v>
      </c>
      <c r="W19" s="35" t="str">
        <f t="shared" si="3"/>
        <v>ca_entities</v>
      </c>
      <c r="X19" s="35" t="str">
        <f t="shared" si="4"/>
        <v>preferred_labels.surname</v>
      </c>
      <c r="Y19" s="36" t="str">
        <f t="shared" si="5"/>
        <v>LastName</v>
      </c>
      <c r="Z19" s="35" t="str">
        <f>VLOOKUP($B19,sampleDataObjects,Z$1,false)</f>
        <v>#VALUE!</v>
      </c>
      <c r="AA19" s="35"/>
      <c r="AB19" s="35" t="str">
        <f>VLOOKUP($B19,sampleDataObjects,AB$1,false)</f>
        <v>#N/A</v>
      </c>
      <c r="AC19" s="35"/>
      <c r="AD19" s="35" t="str">
        <f>VLOOKUP($B19,sampleDataObjects,AD$1,false)</f>
        <v>#N/A</v>
      </c>
      <c r="AE19" s="37" t="str">
        <f t="shared" si="6"/>
        <v>#VALUE!</v>
      </c>
    </row>
    <row r="20">
      <c r="A20" s="27" t="s">
        <v>64</v>
      </c>
      <c r="B20" s="28" t="s">
        <v>84</v>
      </c>
      <c r="C20" s="40" t="s">
        <v>85</v>
      </c>
      <c r="D20" s="38" t="s">
        <v>86</v>
      </c>
      <c r="E20" s="7"/>
      <c r="F20" s="7"/>
      <c r="G20" s="39"/>
      <c r="H20" s="15"/>
      <c r="I20" s="15"/>
      <c r="J20" s="15"/>
      <c r="K20" s="15"/>
      <c r="L20" s="32"/>
      <c r="M20" s="33" t="str">
        <f t="shared" si="1"/>
        <v>TRUE</v>
      </c>
      <c r="N20" s="34" t="s">
        <v>79</v>
      </c>
      <c r="O20" s="34" t="s">
        <v>69</v>
      </c>
      <c r="P20" s="35" t="str">
        <f>VLOOKUP($B20,sampleDataObjects,P$1,false)</f>
        <v>#N/A</v>
      </c>
      <c r="Q20" s="35" t="str">
        <f>VLOOKUP($B20,sampleDataObjects,Q$1,false)</f>
        <v>#N/A</v>
      </c>
      <c r="R20" s="35" t="str">
        <f>VLOOKUP($B20,sampleDataObjects,R$1,false)</f>
        <v>#N/A</v>
      </c>
      <c r="S20" s="35" t="str">
        <f>VLOOKUP($B20,sampleDataObjects,S$1,false)</f>
        <v>#N/A</v>
      </c>
      <c r="T20" s="35" t="str">
        <f>VLOOKUP($B20,sampleDataObjects,T$1,false)</f>
        <v>#N/A</v>
      </c>
      <c r="U20" s="35" t="str">
        <f>VLOOKUP($B20,sampleDataObjects,U$1,false)</f>
        <v>#N/A</v>
      </c>
      <c r="V20" s="36" t="str">
        <f t="shared" si="2"/>
        <v>ca_entities.AddressContainer.Address1</v>
      </c>
      <c r="W20" s="35" t="str">
        <f t="shared" si="3"/>
        <v>ca_entities</v>
      </c>
      <c r="X20" s="35" t="str">
        <f t="shared" si="4"/>
        <v>AddressContainer.Address1</v>
      </c>
      <c r="Y20" s="36" t="str">
        <f t="shared" si="5"/>
        <v>Address</v>
      </c>
      <c r="Z20" s="35" t="str">
        <f>VLOOKUP($B20,sampleDataObjects,Z$1,false)</f>
        <v>#VALUE!</v>
      </c>
      <c r="AA20" s="35"/>
      <c r="AB20" s="35" t="str">
        <f>VLOOKUP($B20,sampleDataObjects,AB$1,false)</f>
        <v>#N/A</v>
      </c>
      <c r="AC20" s="35"/>
      <c r="AD20" s="35" t="str">
        <f>VLOOKUP($B20,sampleDataObjects,AD$1,false)</f>
        <v>#N/A</v>
      </c>
      <c r="AE20" s="37" t="str">
        <f t="shared" si="6"/>
        <v>#VALUE!</v>
      </c>
    </row>
    <row r="21">
      <c r="A21" s="27" t="s">
        <v>64</v>
      </c>
      <c r="B21" s="28" t="s">
        <v>87</v>
      </c>
      <c r="C21" s="7" t="s">
        <v>88</v>
      </c>
      <c r="D21" s="38" t="s">
        <v>86</v>
      </c>
      <c r="E21" s="15"/>
      <c r="F21" s="15"/>
      <c r="G21" s="31"/>
      <c r="H21" s="15"/>
      <c r="I21" s="15"/>
      <c r="J21" s="15"/>
      <c r="K21" s="15"/>
      <c r="L21" s="32"/>
      <c r="M21" s="33" t="str">
        <f t="shared" si="1"/>
        <v>TRUE</v>
      </c>
      <c r="N21" s="34" t="s">
        <v>79</v>
      </c>
      <c r="O21" s="34" t="s">
        <v>69</v>
      </c>
      <c r="P21" s="35" t="str">
        <f>VLOOKUP($B21,sampleDataObjects,P$1,false)</f>
        <v>#N/A</v>
      </c>
      <c r="Q21" s="35" t="str">
        <f>VLOOKUP($B21,sampleDataObjects,Q$1,false)</f>
        <v>#N/A</v>
      </c>
      <c r="R21" s="35" t="str">
        <f>VLOOKUP($B21,sampleDataObjects,R$1,false)</f>
        <v>#N/A</v>
      </c>
      <c r="S21" s="35" t="str">
        <f>VLOOKUP($B21,sampleDataObjects,S$1,false)</f>
        <v>#N/A</v>
      </c>
      <c r="T21" s="35" t="str">
        <f>VLOOKUP($B21,sampleDataObjects,T$1,false)</f>
        <v>#N/A</v>
      </c>
      <c r="U21" s="35" t="str">
        <f>VLOOKUP($B21,sampleDataObjects,U$1,false)</f>
        <v>#N/A</v>
      </c>
      <c r="V21" s="36" t="str">
        <f t="shared" si="2"/>
        <v>ca_entities.AddressContainer.TownCity</v>
      </c>
      <c r="W21" s="35" t="str">
        <f t="shared" si="3"/>
        <v>ca_entities</v>
      </c>
      <c r="X21" s="35" t="str">
        <f t="shared" si="4"/>
        <v>AddressContainer.TownCity</v>
      </c>
      <c r="Y21" s="36" t="str">
        <f t="shared" si="5"/>
        <v>TownCity</v>
      </c>
      <c r="Z21" s="35" t="str">
        <f>VLOOKUP($B21,sampleDataObjects,Z$1,false)</f>
        <v>#VALUE!</v>
      </c>
      <c r="AA21" s="35"/>
      <c r="AB21" s="35" t="str">
        <f>VLOOKUP($B21,sampleDataObjects,AB$1,false)</f>
        <v>#N/A</v>
      </c>
      <c r="AC21" s="35"/>
      <c r="AD21" s="35" t="str">
        <f>VLOOKUP($B21,sampleDataObjects,AD$1,false)</f>
        <v>#N/A</v>
      </c>
      <c r="AE21" s="37" t="str">
        <f t="shared" si="6"/>
        <v>#VALUE!</v>
      </c>
    </row>
    <row r="22">
      <c r="A22" s="27" t="s">
        <v>64</v>
      </c>
      <c r="B22" s="28" t="s">
        <v>89</v>
      </c>
      <c r="C22" s="7" t="s">
        <v>90</v>
      </c>
      <c r="D22" s="38" t="s">
        <v>86</v>
      </c>
      <c r="E22" s="7"/>
      <c r="F22" s="15"/>
      <c r="G22" s="31"/>
      <c r="H22" s="15"/>
      <c r="I22" s="15"/>
      <c r="J22" s="15"/>
      <c r="K22" s="15"/>
      <c r="L22" s="32"/>
      <c r="M22" s="33" t="str">
        <f t="shared" si="1"/>
        <v>TRUE</v>
      </c>
      <c r="N22" s="34" t="s">
        <v>79</v>
      </c>
      <c r="O22" s="34" t="s">
        <v>69</v>
      </c>
      <c r="P22" s="35" t="str">
        <f>VLOOKUP($B22,sampleDataObjects,P$1,false)</f>
        <v>#N/A</v>
      </c>
      <c r="Q22" s="35" t="str">
        <f>VLOOKUP($B22,sampleDataObjects,Q$1,false)</f>
        <v>#N/A</v>
      </c>
      <c r="R22" s="35" t="str">
        <f>VLOOKUP($B22,sampleDataObjects,R$1,false)</f>
        <v>#N/A</v>
      </c>
      <c r="S22" s="35" t="str">
        <f>VLOOKUP($B22,sampleDataObjects,S$1,false)</f>
        <v>#N/A</v>
      </c>
      <c r="T22" s="35" t="str">
        <f>VLOOKUP($B22,sampleDataObjects,T$1,false)</f>
        <v>#N/A</v>
      </c>
      <c r="U22" s="35" t="str">
        <f>VLOOKUP($B22,sampleDataObjects,U$1,false)</f>
        <v>#N/A</v>
      </c>
      <c r="V22" s="36" t="str">
        <f t="shared" si="2"/>
        <v>ca_entities.AddressContainer.State</v>
      </c>
      <c r="W22" s="35" t="str">
        <f t="shared" si="3"/>
        <v>ca_entities</v>
      </c>
      <c r="X22" s="35" t="str">
        <f t="shared" si="4"/>
        <v>AddressContainer.State</v>
      </c>
      <c r="Y22" s="36" t="str">
        <f t="shared" si="5"/>
        <v>State</v>
      </c>
      <c r="Z22" s="35" t="str">
        <f>VLOOKUP($B22,sampleDataObjects,Z$1,false)</f>
        <v>#VALUE!</v>
      </c>
      <c r="AA22" s="35"/>
      <c r="AB22" s="35" t="str">
        <f>VLOOKUP($B22,sampleDataObjects,AB$1,false)</f>
        <v>#N/A</v>
      </c>
      <c r="AC22" s="35"/>
      <c r="AD22" s="35" t="str">
        <f>VLOOKUP($B22,sampleDataObjects,AD$1,false)</f>
        <v>#N/A</v>
      </c>
      <c r="AE22" s="37" t="str">
        <f t="shared" si="6"/>
        <v>#VALUE!</v>
      </c>
    </row>
    <row r="23">
      <c r="A23" s="27" t="s">
        <v>64</v>
      </c>
      <c r="B23" s="28" t="s">
        <v>91</v>
      </c>
      <c r="C23" s="7" t="s">
        <v>92</v>
      </c>
      <c r="D23" s="38" t="s">
        <v>86</v>
      </c>
      <c r="E23" s="15"/>
      <c r="F23" s="15"/>
      <c r="G23" s="31"/>
      <c r="H23" s="15"/>
      <c r="I23" s="15"/>
      <c r="J23" s="15"/>
      <c r="K23" s="15"/>
      <c r="L23" s="32"/>
      <c r="M23" s="33" t="str">
        <f t="shared" si="1"/>
        <v>TRUE</v>
      </c>
      <c r="N23" s="34" t="s">
        <v>79</v>
      </c>
      <c r="O23" s="34" t="s">
        <v>69</v>
      </c>
      <c r="P23" s="35" t="str">
        <f>VLOOKUP($B23,sampleDataObjects,P$1,false)</f>
        <v>#N/A</v>
      </c>
      <c r="Q23" s="35" t="str">
        <f>VLOOKUP($B23,sampleDataObjects,Q$1,false)</f>
        <v>#N/A</v>
      </c>
      <c r="R23" s="35" t="str">
        <f>VLOOKUP($B23,sampleDataObjects,R$1,false)</f>
        <v>#N/A</v>
      </c>
      <c r="S23" s="35" t="str">
        <f>VLOOKUP($B23,sampleDataObjects,S$1,false)</f>
        <v>#N/A</v>
      </c>
      <c r="T23" s="35" t="str">
        <f>VLOOKUP($B23,sampleDataObjects,T$1,false)</f>
        <v>#N/A</v>
      </c>
      <c r="U23" s="35" t="str">
        <f>VLOOKUP($B23,sampleDataObjects,U$1,false)</f>
        <v>#N/A</v>
      </c>
      <c r="V23" s="36" t="str">
        <f t="shared" si="2"/>
        <v>ca_entities.AddressContainer.PostCode</v>
      </c>
      <c r="W23" s="35" t="str">
        <f t="shared" si="3"/>
        <v>ca_entities</v>
      </c>
      <c r="X23" s="35" t="str">
        <f t="shared" si="4"/>
        <v>AddressContainer.PostCode</v>
      </c>
      <c r="Y23" s="36" t="str">
        <f t="shared" si="5"/>
        <v>PostCode</v>
      </c>
      <c r="Z23" s="35" t="str">
        <f>VLOOKUP($B23,sampleDataObjects,Z$1,false)</f>
        <v>#VALUE!</v>
      </c>
      <c r="AA23" s="35"/>
      <c r="AB23" s="35" t="str">
        <f>VLOOKUP($B23,sampleDataObjects,AB$1,false)</f>
        <v>#N/A</v>
      </c>
      <c r="AC23" s="35"/>
      <c r="AD23" s="35" t="str">
        <f>VLOOKUP($B23,sampleDataObjects,AD$1,false)</f>
        <v>#N/A</v>
      </c>
      <c r="AE23" s="37" t="str">
        <f t="shared" si="6"/>
        <v>#VALUE!</v>
      </c>
    </row>
    <row r="24">
      <c r="A24" s="27" t="s">
        <v>64</v>
      </c>
      <c r="B24" s="28" t="s">
        <v>93</v>
      </c>
      <c r="C24" s="7" t="s">
        <v>94</v>
      </c>
      <c r="D24" s="29"/>
      <c r="E24" s="15"/>
      <c r="F24" s="15"/>
      <c r="G24" s="31"/>
      <c r="H24" s="15"/>
      <c r="I24" s="15"/>
      <c r="J24" s="15"/>
      <c r="K24" s="15"/>
      <c r="L24" s="32"/>
      <c r="M24" s="33" t="str">
        <f t="shared" si="1"/>
        <v>TRUE</v>
      </c>
      <c r="N24" s="34" t="s">
        <v>79</v>
      </c>
      <c r="O24" s="34" t="s">
        <v>69</v>
      </c>
      <c r="P24" s="35" t="str">
        <f>VLOOKUP($B24,sampleDataObjects,P$1,false)</f>
        <v>#N/A</v>
      </c>
      <c r="Q24" s="35" t="str">
        <f>VLOOKUP($B24,sampleDataObjects,Q$1,false)</f>
        <v>#N/A</v>
      </c>
      <c r="R24" s="35" t="str">
        <f>VLOOKUP($B24,sampleDataObjects,R$1,false)</f>
        <v>#N/A</v>
      </c>
      <c r="S24" s="35" t="str">
        <f>VLOOKUP($B24,sampleDataObjects,S$1,false)</f>
        <v>#N/A</v>
      </c>
      <c r="T24" s="35" t="str">
        <f>VLOOKUP($B24,sampleDataObjects,T$1,false)</f>
        <v>#N/A</v>
      </c>
      <c r="U24" s="35" t="str">
        <f>VLOOKUP($B24,sampleDataObjects,U$1,false)</f>
        <v>#N/A</v>
      </c>
      <c r="V24" s="36" t="str">
        <f t="shared" si="2"/>
        <v>ca_entities.Phone</v>
      </c>
      <c r="W24" s="35" t="str">
        <f t="shared" si="3"/>
        <v>ca_entities</v>
      </c>
      <c r="X24" s="35" t="str">
        <f t="shared" si="4"/>
        <v>Phone</v>
      </c>
      <c r="Y24" s="36" t="str">
        <f t="shared" si="5"/>
        <v>Phone</v>
      </c>
      <c r="Z24" s="35" t="str">
        <f>VLOOKUP($B24,sampleDataObjects,Z$1,false)</f>
        <v>#VALUE!</v>
      </c>
      <c r="AA24" s="35"/>
      <c r="AB24" s="35" t="str">
        <f>VLOOKUP($B24,sampleDataObjects,AB$1,false)</f>
        <v>#N/A</v>
      </c>
      <c r="AC24" s="35"/>
      <c r="AD24" s="35" t="str">
        <f>VLOOKUP($B24,sampleDataObjects,AD$1,false)</f>
        <v>#N/A</v>
      </c>
      <c r="AE24" s="37" t="str">
        <f t="shared" si="6"/>
        <v>#VALUE!</v>
      </c>
    </row>
    <row r="25">
      <c r="A25" s="27" t="s">
        <v>64</v>
      </c>
      <c r="B25" s="28" t="s">
        <v>95</v>
      </c>
      <c r="C25" s="7" t="s">
        <v>96</v>
      </c>
      <c r="D25" s="29"/>
      <c r="E25" s="7"/>
      <c r="F25" s="15"/>
      <c r="G25" s="31"/>
      <c r="H25" s="15"/>
      <c r="I25" s="15"/>
      <c r="J25" s="15"/>
      <c r="K25" s="15"/>
      <c r="L25" s="32"/>
      <c r="M25" s="33" t="str">
        <f t="shared" si="1"/>
        <v>TRUE</v>
      </c>
      <c r="N25" s="34" t="s">
        <v>97</v>
      </c>
      <c r="O25" s="34" t="s">
        <v>69</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6" t="str">
        <f t="shared" si="2"/>
        <v>ca_entities.MobilePhone</v>
      </c>
      <c r="W25" s="35" t="str">
        <f t="shared" si="3"/>
        <v>ca_entities</v>
      </c>
      <c r="X25" s="35" t="str">
        <f t="shared" si="4"/>
        <v>MobilePhone</v>
      </c>
      <c r="Y25" s="36" t="str">
        <f t="shared" si="5"/>
        <v>MobilePhone</v>
      </c>
      <c r="Z25" s="35" t="str">
        <f>VLOOKUP($B25,sampleDataObjects,Z$1,false)</f>
        <v>#VALUE!</v>
      </c>
      <c r="AA25" s="35"/>
      <c r="AB25" s="35" t="str">
        <f>VLOOKUP($B25,sampleDataObjects,AB$1,false)</f>
        <v>#N/A</v>
      </c>
      <c r="AC25" s="35"/>
      <c r="AD25" s="35" t="str">
        <f>VLOOKUP($B25,sampleDataObjects,AD$1,false)</f>
        <v>#N/A</v>
      </c>
      <c r="AE25" s="37" t="str">
        <f t="shared" si="6"/>
        <v>#VALUE!</v>
      </c>
    </row>
    <row r="26">
      <c r="A26" s="27" t="s">
        <v>64</v>
      </c>
      <c r="B26" s="28" t="s">
        <v>98</v>
      </c>
      <c r="C26" s="7" t="s">
        <v>99</v>
      </c>
      <c r="D26" s="29"/>
      <c r="E26" s="7"/>
      <c r="F26" s="7"/>
      <c r="G26" s="39"/>
      <c r="H26" s="15"/>
      <c r="I26" s="15"/>
      <c r="J26" s="15"/>
      <c r="K26" s="15"/>
      <c r="L26" s="32"/>
      <c r="M26" s="33" t="str">
        <f t="shared" si="1"/>
        <v>TRUE</v>
      </c>
      <c r="N26" s="34" t="s">
        <v>97</v>
      </c>
      <c r="O26" s="34" t="s">
        <v>69</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6" t="str">
        <f t="shared" si="2"/>
        <v>ca_entities.Fax</v>
      </c>
      <c r="W26" s="35" t="str">
        <f t="shared" si="3"/>
        <v>ca_entities</v>
      </c>
      <c r="X26" s="35" t="str">
        <f t="shared" si="4"/>
        <v>Fax</v>
      </c>
      <c r="Y26" s="36" t="str">
        <f t="shared" si="5"/>
        <v>Fax</v>
      </c>
      <c r="Z26" s="35" t="str">
        <f>VLOOKUP($B26,sampleDataObjects,Z$1,false)</f>
        <v>#VALUE!</v>
      </c>
      <c r="AA26" s="35"/>
      <c r="AB26" s="35" t="str">
        <f>VLOOKUP($B26,sampleDataObjects,AB$1,false)</f>
        <v>#N/A</v>
      </c>
      <c r="AC26" s="35"/>
      <c r="AD26" s="35" t="str">
        <f>VLOOKUP($B26,sampleDataObjects,AD$1,false)</f>
        <v>#N/A</v>
      </c>
      <c r="AE26" s="37" t="str">
        <f t="shared" si="6"/>
        <v>#VALUE!</v>
      </c>
    </row>
    <row r="27">
      <c r="A27" s="27" t="s">
        <v>64</v>
      </c>
      <c r="B27" s="28" t="s">
        <v>100</v>
      </c>
      <c r="C27" s="7" t="s">
        <v>101</v>
      </c>
      <c r="D27" s="41"/>
      <c r="E27" s="7"/>
      <c r="F27" s="15"/>
      <c r="G27" s="31"/>
      <c r="H27" s="15"/>
      <c r="I27" s="15"/>
      <c r="J27" s="15"/>
      <c r="K27" s="15"/>
      <c r="L27" s="32"/>
      <c r="M27" s="33" t="str">
        <f t="shared" si="1"/>
        <v>TRUE</v>
      </c>
      <c r="N27" s="34" t="s">
        <v>102</v>
      </c>
      <c r="O27" s="34" t="s">
        <v>69</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6" t="str">
        <f t="shared" si="2"/>
        <v>ca_entities.Email</v>
      </c>
      <c r="W27" s="35" t="str">
        <f t="shared" si="3"/>
        <v>ca_entities</v>
      </c>
      <c r="X27" s="35" t="str">
        <f t="shared" si="4"/>
        <v>Email</v>
      </c>
      <c r="Y27" s="36" t="str">
        <f t="shared" si="5"/>
        <v>EMail</v>
      </c>
      <c r="Z27" s="35" t="str">
        <f>VLOOKUP($B27,sampleDataObjects,Z$1,false)</f>
        <v>#VALUE!</v>
      </c>
      <c r="AA27" s="35"/>
      <c r="AB27" s="35" t="str">
        <f>VLOOKUP($B27,sampleDataObjects,AB$1,false)</f>
        <v>#N/A</v>
      </c>
      <c r="AC27" s="35"/>
      <c r="AD27" s="35" t="str">
        <f>VLOOKUP($B27,sampleDataObjects,AD$1,false)</f>
        <v>#N/A</v>
      </c>
      <c r="AE27" s="37" t="str">
        <f t="shared" si="6"/>
        <v>#VALUE!</v>
      </c>
    </row>
    <row r="28">
      <c r="A28" s="27" t="s">
        <v>64</v>
      </c>
      <c r="B28" s="28" t="s">
        <v>103</v>
      </c>
      <c r="C28" s="7" t="s">
        <v>104</v>
      </c>
      <c r="D28" s="29"/>
      <c r="E28" s="15"/>
      <c r="F28" s="15"/>
      <c r="G28" s="31"/>
      <c r="H28" s="15"/>
      <c r="I28" s="15"/>
      <c r="J28" s="15"/>
      <c r="K28" s="15"/>
      <c r="L28" s="32"/>
      <c r="M28" s="33" t="str">
        <f t="shared" si="1"/>
        <v>TRUE</v>
      </c>
      <c r="N28" s="34" t="s">
        <v>76</v>
      </c>
      <c r="O28" s="34" t="s">
        <v>69</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6" t="str">
        <f t="shared" si="2"/>
        <v>ca_entities.DonorNotes</v>
      </c>
      <c r="W28" s="35" t="str">
        <f t="shared" si="3"/>
        <v>ca_entities</v>
      </c>
      <c r="X28" s="35" t="str">
        <f t="shared" si="4"/>
        <v>DonorNotes</v>
      </c>
      <c r="Y28" s="36" t="str">
        <f t="shared" si="5"/>
        <v>DonorNotes</v>
      </c>
      <c r="Z28" s="35" t="str">
        <f>VLOOKUP($B28,sampleDataObjects,Z$1,false)</f>
        <v>#VALUE!</v>
      </c>
      <c r="AA28" s="35"/>
      <c r="AB28" s="35" t="str">
        <f>VLOOKUP($B28,sampleDataObjects,AB$1,false)</f>
        <v>#N/A</v>
      </c>
      <c r="AC28" s="35"/>
      <c r="AD28" s="35" t="str">
        <f>VLOOKUP($B28,sampleDataObjects,AD$1,false)</f>
        <v>#N/A</v>
      </c>
      <c r="AE28" s="37" t="str">
        <f t="shared" si="6"/>
        <v>#VALUE!</v>
      </c>
    </row>
    <row r="29">
      <c r="A29" s="27" t="s">
        <v>64</v>
      </c>
      <c r="B29" s="28" t="s">
        <v>105</v>
      </c>
      <c r="C29" s="7" t="s">
        <v>106</v>
      </c>
      <c r="D29" s="29"/>
      <c r="E29" s="15"/>
      <c r="F29" s="15"/>
      <c r="G29" s="31"/>
      <c r="H29" s="15"/>
      <c r="I29" s="15"/>
      <c r="J29" s="15"/>
      <c r="K29" s="15"/>
      <c r="L29" s="32"/>
      <c r="M29" s="33" t="str">
        <f t="shared" si="1"/>
        <v>TRUE</v>
      </c>
      <c r="N29" s="34" t="s">
        <v>107</v>
      </c>
      <c r="O29" s="34" t="s">
        <v>69</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6" t="str">
        <f t="shared" si="2"/>
        <v>ca_entities.Deceased</v>
      </c>
      <c r="W29" s="35" t="str">
        <f t="shared" si="3"/>
        <v>ca_entities</v>
      </c>
      <c r="X29" s="35" t="str">
        <f t="shared" si="4"/>
        <v>Deceased</v>
      </c>
      <c r="Y29" s="36" t="str">
        <f t="shared" si="5"/>
        <v>Deceased</v>
      </c>
      <c r="Z29" s="35" t="str">
        <f>VLOOKUP($B29,sampleDataObjects,Z$1,false)</f>
        <v>#VALUE!</v>
      </c>
      <c r="AA29" s="35"/>
      <c r="AB29" s="35" t="str">
        <f>VLOOKUP($B29,sampleDataObjects,AB$1,false)</f>
        <v>#N/A</v>
      </c>
      <c r="AC29" s="35"/>
      <c r="AD29" s="35" t="str">
        <f>VLOOKUP($B29,sampleDataObjects,AD$1,false)</f>
        <v>#N/A</v>
      </c>
      <c r="AE29" s="37" t="str">
        <f t="shared" si="6"/>
        <v>#VALUE!</v>
      </c>
    </row>
    <row r="30">
      <c r="A30" s="27" t="s">
        <v>64</v>
      </c>
      <c r="B30" s="40" t="s">
        <v>108</v>
      </c>
      <c r="C30" s="7" t="s">
        <v>109</v>
      </c>
      <c r="D30" s="29"/>
      <c r="E30" s="7"/>
      <c r="F30" s="7"/>
      <c r="G30" s="39"/>
      <c r="H30" s="15"/>
      <c r="I30" s="15"/>
      <c r="J30" s="15"/>
      <c r="K30" s="15"/>
      <c r="L30" s="32"/>
      <c r="M30" s="33"/>
      <c r="N30" s="34" t="s">
        <v>110</v>
      </c>
      <c r="O30" s="34" t="s">
        <v>69</v>
      </c>
      <c r="P30" s="35"/>
      <c r="Q30" s="35"/>
      <c r="R30" s="35"/>
      <c r="S30" s="35"/>
      <c r="T30" s="35"/>
      <c r="U30" s="35"/>
      <c r="V30" s="35"/>
      <c r="W30" s="35"/>
      <c r="X30" s="35"/>
      <c r="Y30" s="35"/>
      <c r="Z30" s="35"/>
      <c r="AA30" s="35"/>
      <c r="AB30" s="35"/>
      <c r="AC30" s="35"/>
      <c r="AD30" s="35"/>
      <c r="AE30" s="37"/>
    </row>
    <row r="31">
      <c r="A31" s="27" t="s">
        <v>64</v>
      </c>
      <c r="B31" s="40" t="s">
        <v>111</v>
      </c>
      <c r="C31" s="7" t="s">
        <v>112</v>
      </c>
      <c r="D31" s="29"/>
      <c r="E31" s="7"/>
      <c r="F31" s="7"/>
      <c r="G31" s="39"/>
      <c r="H31" s="15"/>
      <c r="I31" s="15"/>
      <c r="J31" s="15"/>
      <c r="K31" s="15"/>
      <c r="L31" s="32"/>
      <c r="M31" s="33"/>
      <c r="N31" s="34" t="s">
        <v>110</v>
      </c>
      <c r="O31" s="34" t="s">
        <v>69</v>
      </c>
      <c r="P31" s="35"/>
      <c r="Q31" s="35"/>
      <c r="R31" s="35"/>
      <c r="S31" s="35"/>
      <c r="T31" s="35"/>
      <c r="U31" s="35"/>
      <c r="V31" s="35"/>
      <c r="W31" s="35"/>
      <c r="X31" s="35"/>
      <c r="Y31" s="35"/>
      <c r="Z31" s="35"/>
      <c r="AA31" s="35"/>
      <c r="AB31" s="35"/>
      <c r="AC31" s="35"/>
      <c r="AD31" s="35"/>
      <c r="AE31" s="37"/>
    </row>
    <row r="32">
      <c r="A32" s="27" t="s">
        <v>64</v>
      </c>
      <c r="B32" s="40" t="s">
        <v>113</v>
      </c>
      <c r="C32" s="7" t="s">
        <v>114</v>
      </c>
      <c r="D32" s="29"/>
      <c r="E32" s="7"/>
      <c r="F32" s="7"/>
      <c r="G32" s="39"/>
      <c r="H32" s="15"/>
      <c r="I32" s="15"/>
      <c r="J32" s="15"/>
      <c r="K32" s="15"/>
      <c r="L32" s="32"/>
      <c r="M32" s="33"/>
      <c r="N32" s="34" t="s">
        <v>110</v>
      </c>
      <c r="O32" s="34" t="s">
        <v>69</v>
      </c>
      <c r="P32" s="35"/>
      <c r="Q32" s="35"/>
      <c r="R32" s="35"/>
      <c r="S32" s="35"/>
      <c r="T32" s="35"/>
      <c r="U32" s="35"/>
      <c r="V32" s="35"/>
      <c r="W32" s="35"/>
      <c r="X32" s="35"/>
      <c r="Y32" s="35"/>
      <c r="Z32" s="35"/>
      <c r="AA32" s="35"/>
      <c r="AB32" s="35"/>
      <c r="AC32" s="35"/>
      <c r="AD32" s="35"/>
      <c r="AE32" s="37"/>
    </row>
    <row r="33">
      <c r="A33" s="27" t="s">
        <v>64</v>
      </c>
      <c r="B33" s="40" t="s">
        <v>115</v>
      </c>
      <c r="C33" s="7" t="s">
        <v>116</v>
      </c>
      <c r="D33" s="29"/>
      <c r="E33" s="15"/>
      <c r="F33" s="15"/>
      <c r="G33" s="31"/>
      <c r="H33" s="15"/>
      <c r="I33" s="15"/>
      <c r="J33" s="15"/>
      <c r="K33" s="15"/>
      <c r="L33" s="32"/>
      <c r="M33" s="33" t="str">
        <f t="shared" ref="M33:M34" si="7">validateJson(E33, G33)</f>
        <v>TRUE</v>
      </c>
      <c r="N33" s="34" t="s">
        <v>68</v>
      </c>
      <c r="O33" s="34" t="s">
        <v>69</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6" t="str">
        <f t="shared" ref="V33:V34" si="8">C33</f>
        <v>ca_entities.LastEditBy</v>
      </c>
      <c r="W33" s="35" t="str">
        <f t="shared" ref="W33:W34" si="9">iferror(left(V33, find(".", V33) -1),"")</f>
        <v>ca_entities</v>
      </c>
      <c r="X33" s="35" t="str">
        <f t="shared" ref="X33:X34" si="10">if(len(W33) &gt; 0,iferror(right(V33, len(V33) - len(W33) -1),""),"")</f>
        <v>LastEditBy</v>
      </c>
      <c r="Y33" s="36" t="str">
        <f t="shared" ref="Y33:Y34" si="11">B33</f>
        <v>SourceLastEditBy</v>
      </c>
      <c r="Z33" s="35" t="str">
        <f>VLOOKUP($B33,sampleDataObjects,Z$1,false)</f>
        <v>#VALUE!</v>
      </c>
      <c r="AA33" s="35"/>
      <c r="AB33" s="35" t="str">
        <f>VLOOKUP($B33,sampleDataObjects,AB$1,false)</f>
        <v>#N/A</v>
      </c>
      <c r="AC33" s="35"/>
      <c r="AD33" s="35" t="str">
        <f>VLOOKUP($B33,sampleDataObjects,AD$1,false)</f>
        <v>#N/A</v>
      </c>
      <c r="AE33" s="37" t="str">
        <f t="shared" ref="AE33:AE34" si="12">"&lt;metadataElement code='" &amp; $X33 &amp; "' datatype='" &amp; if(isblank($Z33),"Text", Z33)  &amp; if(Z33 = "list", "' list='"&amp;$AA33,"")&amp;"'&gt;
  &lt;labels&gt;&lt;label locale='en_AU'&gt;&lt;name&gt;"&amp;$Y33&amp;"&lt;/name&gt;&lt;/label&gt;&lt;/labels&gt;
  &lt;typeRestrictions&gt;
    &lt;restriction code='museum_"&amp;$X33&amp;"'&gt;
       &lt;table&gt;"&amp;W33&amp;"&lt;/table&gt;
       &lt;type&gt;museum&lt;/type&gt;
       &lt;includeSubtypes&gt;true&lt;/includeSubtypes&gt;
    &lt;/restriction&gt;
  &lt;/typeRestrictions&gt;
&lt;/metadataElement&gt;
"</f>
        <v>#VALUE!</v>
      </c>
    </row>
    <row r="34">
      <c r="A34" s="27" t="s">
        <v>64</v>
      </c>
      <c r="B34" s="40" t="s">
        <v>117</v>
      </c>
      <c r="C34" s="7" t="s">
        <v>118</v>
      </c>
      <c r="D34" s="29"/>
      <c r="E34" s="15"/>
      <c r="F34" s="15"/>
      <c r="G34" s="31"/>
      <c r="H34" s="15"/>
      <c r="I34" s="15"/>
      <c r="J34" s="15"/>
      <c r="K34" s="15"/>
      <c r="L34" s="32"/>
      <c r="M34" s="33" t="str">
        <f t="shared" si="7"/>
        <v>TRUE</v>
      </c>
      <c r="N34" s="34" t="s">
        <v>68</v>
      </c>
      <c r="O34" s="34" t="s">
        <v>69</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6" t="str">
        <f t="shared" si="8"/>
        <v>ca_entities.LastEditDate</v>
      </c>
      <c r="W34" s="35" t="str">
        <f t="shared" si="9"/>
        <v>ca_entities</v>
      </c>
      <c r="X34" s="35" t="str">
        <f t="shared" si="10"/>
        <v>LastEditDate</v>
      </c>
      <c r="Y34" s="36" t="str">
        <f t="shared" si="11"/>
        <v>SourceLastEditDate</v>
      </c>
      <c r="Z34" s="35" t="str">
        <f>VLOOKUP($B34,sampleDataObjects,Z$1,false)</f>
        <v>#VALUE!</v>
      </c>
      <c r="AA34" s="35"/>
      <c r="AB34" s="35" t="str">
        <f>VLOOKUP($B34,sampleDataObjects,AB$1,false)</f>
        <v>#N/A</v>
      </c>
      <c r="AC34" s="35"/>
      <c r="AD34" s="35" t="str">
        <f>VLOOKUP($B34,sampleDataObjects,AD$1,false)</f>
        <v>#N/A</v>
      </c>
      <c r="AE34" s="37" t="str">
        <f t="shared" si="12"/>
        <v>#VALUE!</v>
      </c>
    </row>
  </sheetData>
  <autoFilter ref="$A$1:$AD$34"/>
  <conditionalFormatting sqref="L14:L34">
    <cfRule type="cellIs" dxfId="0" priority="1" operator="equal">
      <formula>"verified"</formula>
    </cfRule>
  </conditionalFormatting>
  <conditionalFormatting sqref="L14:L34">
    <cfRule type="cellIs" dxfId="1" priority="2" operator="equal">
      <formula>"complete"</formula>
    </cfRule>
  </conditionalFormatting>
  <conditionalFormatting sqref="L14:L34">
    <cfRule type="cellIs" dxfId="2" priority="3" operator="equal">
      <formula>"draft"</formula>
    </cfRule>
  </conditionalFormatting>
  <conditionalFormatting sqref="L14:L34">
    <cfRule type="containsBlanks" dxfId="3" priority="4">
      <formula>LEN(TRIM(L14))=0</formula>
    </cfRule>
  </conditionalFormatting>
  <dataValidations>
    <dataValidation type="list" allowBlank="1" sqref="C7">
      <formula1>'Drop-down Lists'!$F:$F</formula1>
    </dataValidation>
    <dataValidation type="list" allowBlank="1" sqref="F14:F34">
      <formula1>'Drop-down Lists'!$G:$G</formula1>
    </dataValidation>
    <dataValidation type="list" allowBlank="1" sqref="B14:B34">
      <formula1>dataReport!$C:$C</formula1>
    </dataValidation>
    <dataValidation type="list" allowBlank="1" sqref="A2:A34">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2" t="s">
        <v>120</v>
      </c>
      <c r="B1" s="42" t="s">
        <v>46</v>
      </c>
      <c r="C1" s="42" t="s">
        <v>121</v>
      </c>
    </row>
    <row r="2">
      <c r="B2" s="42" t="s">
        <v>122</v>
      </c>
      <c r="C2" s="42">
        <v>27.0</v>
      </c>
    </row>
    <row r="3">
      <c r="A3" s="42" t="s">
        <v>123</v>
      </c>
      <c r="B3" s="42" t="s">
        <v>122</v>
      </c>
      <c r="C3" s="42">
        <v>1.0</v>
      </c>
    </row>
    <row r="4">
      <c r="A4" s="42" t="s">
        <v>124</v>
      </c>
      <c r="B4" s="42" t="s">
        <v>125</v>
      </c>
      <c r="C4" s="42">
        <v>359.0</v>
      </c>
    </row>
    <row r="5">
      <c r="A5" s="42" t="s">
        <v>126</v>
      </c>
      <c r="B5" s="42" t="s">
        <v>127</v>
      </c>
      <c r="C5" s="42">
        <v>2443.0</v>
      </c>
    </row>
    <row r="6">
      <c r="A6" s="42" t="s">
        <v>128</v>
      </c>
      <c r="B6" s="42" t="s">
        <v>122</v>
      </c>
      <c r="C6" s="42">
        <v>1.0</v>
      </c>
    </row>
    <row r="7">
      <c r="A7" s="42" t="s">
        <v>129</v>
      </c>
      <c r="B7" s="42" t="s">
        <v>130</v>
      </c>
      <c r="C7" s="42">
        <v>280.0</v>
      </c>
    </row>
    <row r="8">
      <c r="A8" s="42" t="s">
        <v>131</v>
      </c>
      <c r="B8" s="42" t="s">
        <v>132</v>
      </c>
      <c r="C8" s="42">
        <v>1857.0</v>
      </c>
    </row>
    <row r="9">
      <c r="A9" s="42" t="s">
        <v>133</v>
      </c>
      <c r="B9" s="42" t="s">
        <v>132</v>
      </c>
      <c r="C9" s="42">
        <v>7.0</v>
      </c>
    </row>
    <row r="10">
      <c r="A10" s="42" t="s">
        <v>134</v>
      </c>
      <c r="B10" s="42" t="s">
        <v>135</v>
      </c>
      <c r="C10" s="42">
        <v>19705.0</v>
      </c>
    </row>
    <row r="11">
      <c r="A11" s="42" t="s">
        <v>136</v>
      </c>
      <c r="B11" s="42" t="s">
        <v>132</v>
      </c>
      <c r="C11" s="42">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2" t="s">
        <v>137</v>
      </c>
      <c r="B1" s="42" t="s">
        <v>138</v>
      </c>
      <c r="C1" s="42" t="s">
        <v>121</v>
      </c>
    </row>
    <row r="2">
      <c r="A2" s="42"/>
      <c r="B2" s="42"/>
      <c r="C2" s="42"/>
    </row>
    <row r="3">
      <c r="A3" s="42"/>
      <c r="B3" s="42"/>
      <c r="C3" s="42"/>
    </row>
    <row r="4">
      <c r="A4" s="42"/>
      <c r="B4" s="42"/>
      <c r="C4" s="42"/>
    </row>
    <row r="5">
      <c r="A5" s="42"/>
      <c r="B5" s="42"/>
      <c r="C5" s="42"/>
    </row>
    <row r="6">
      <c r="A6" s="42"/>
      <c r="B6" s="42"/>
      <c r="C6" s="42"/>
    </row>
    <row r="7">
      <c r="A7" s="42"/>
      <c r="B7" s="42"/>
      <c r="C7" s="42"/>
    </row>
    <row r="8">
      <c r="A8" s="42"/>
      <c r="B8" s="42"/>
      <c r="C8" s="42"/>
    </row>
    <row r="9">
      <c r="A9" s="42"/>
      <c r="B9" s="42"/>
      <c r="C9" s="42"/>
    </row>
    <row r="10">
      <c r="A10" s="42"/>
      <c r="B10" s="42"/>
      <c r="C10" s="42"/>
    </row>
    <row r="11">
      <c r="A11" s="42"/>
      <c r="B11" s="42"/>
      <c r="C11" s="42"/>
    </row>
    <row r="12">
      <c r="A12" s="42"/>
      <c r="B12" s="42"/>
      <c r="C12" s="42"/>
    </row>
    <row r="13">
      <c r="A13" s="42"/>
      <c r="B13" s="42"/>
      <c r="C13" s="42"/>
    </row>
    <row r="14">
      <c r="A14" s="42"/>
      <c r="B14" s="42"/>
      <c r="C14" s="42"/>
    </row>
    <row r="15">
      <c r="A15" s="42"/>
      <c r="B15" s="42"/>
      <c r="C15" s="42"/>
    </row>
    <row r="16">
      <c r="A16" s="42"/>
      <c r="B16" s="42"/>
      <c r="C16" s="42"/>
    </row>
    <row r="17">
      <c r="A17" s="42"/>
      <c r="B17" s="42"/>
      <c r="C17" s="42"/>
    </row>
    <row r="18">
      <c r="A18" s="42"/>
      <c r="B18" s="42"/>
      <c r="C18" s="42"/>
    </row>
    <row r="19">
      <c r="A19" s="42"/>
      <c r="B19" s="42"/>
      <c r="C19" s="42"/>
    </row>
    <row r="20">
      <c r="A20" s="42"/>
      <c r="B20" s="42"/>
      <c r="C20" s="42"/>
    </row>
    <row r="21">
      <c r="A21" s="42"/>
      <c r="B21" s="42"/>
      <c r="C21" s="42"/>
    </row>
    <row r="22">
      <c r="A22" s="42"/>
      <c r="B22" s="42"/>
      <c r="C22" s="42"/>
    </row>
    <row r="23">
      <c r="A23" s="42"/>
      <c r="B23" s="42"/>
      <c r="C23" s="42"/>
    </row>
    <row r="24">
      <c r="A24" s="42"/>
      <c r="B24" s="42"/>
      <c r="C24" s="42"/>
    </row>
    <row r="25">
      <c r="A25" s="42"/>
      <c r="B25" s="42"/>
      <c r="C25" s="42"/>
    </row>
    <row r="26">
      <c r="A26" s="42"/>
      <c r="B26" s="42"/>
      <c r="C26" s="42"/>
    </row>
    <row r="27">
      <c r="A27" s="42"/>
      <c r="B27" s="42"/>
      <c r="C27" s="42"/>
    </row>
    <row r="28">
      <c r="A28" s="42"/>
      <c r="B28" s="42"/>
      <c r="C28" s="42"/>
    </row>
    <row r="29">
      <c r="A29" s="42"/>
      <c r="B29" s="42"/>
      <c r="C29" s="42"/>
    </row>
    <row r="30">
      <c r="A30" s="42"/>
      <c r="B30" s="42"/>
      <c r="C30" s="42"/>
    </row>
    <row r="31">
      <c r="A31" s="42"/>
      <c r="B31" s="42"/>
      <c r="C31" s="42"/>
    </row>
    <row r="32">
      <c r="A32" s="42"/>
      <c r="B32" s="42"/>
      <c r="C32" s="42"/>
    </row>
    <row r="33">
      <c r="A33" s="42"/>
      <c r="B33" s="42"/>
      <c r="C33"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2" t="s">
        <v>139</v>
      </c>
      <c r="B1" s="42" t="s">
        <v>138</v>
      </c>
      <c r="C1" s="42" t="s">
        <v>121</v>
      </c>
      <c r="D1" s="43" t="s">
        <v>140</v>
      </c>
      <c r="E1" s="42" t="s">
        <v>141</v>
      </c>
      <c r="F1" s="42" t="s">
        <v>142</v>
      </c>
      <c r="G1" s="42" t="s">
        <v>143</v>
      </c>
      <c r="H1" s="42" t="s">
        <v>144</v>
      </c>
      <c r="I1" s="42" t="s">
        <v>145</v>
      </c>
    </row>
    <row r="2">
      <c r="A2" s="42"/>
      <c r="B2" s="44"/>
      <c r="C2" s="42"/>
    </row>
    <row r="3">
      <c r="A3" s="42"/>
      <c r="B3" s="44"/>
      <c r="C3" s="42"/>
    </row>
    <row r="4">
      <c r="A4" s="42"/>
      <c r="B4" s="44"/>
      <c r="C4" s="42"/>
    </row>
    <row r="5">
      <c r="A5" s="42"/>
      <c r="B5" s="44"/>
      <c r="C5" s="42"/>
    </row>
    <row r="6">
      <c r="A6" s="42"/>
      <c r="B6" s="44"/>
      <c r="C6" s="42"/>
    </row>
    <row r="7">
      <c r="A7" s="42"/>
      <c r="B7" s="44"/>
      <c r="C7" s="42"/>
    </row>
    <row r="8">
      <c r="A8" s="42"/>
      <c r="B8" s="44"/>
      <c r="C8" s="42"/>
    </row>
    <row r="9">
      <c r="A9" s="42"/>
      <c r="B9" s="44"/>
      <c r="C9" s="42"/>
    </row>
    <row r="10">
      <c r="A10" s="42"/>
      <c r="B10" s="44"/>
      <c r="C10" s="42"/>
    </row>
    <row r="11">
      <c r="A11" s="42"/>
      <c r="B11" s="44"/>
      <c r="C11" s="42"/>
    </row>
    <row r="12">
      <c r="A12" s="42"/>
      <c r="B12" s="44"/>
      <c r="C12" s="42"/>
    </row>
    <row r="13">
      <c r="A13" s="42"/>
      <c r="B13" s="44"/>
      <c r="C13" s="42"/>
    </row>
    <row r="14">
      <c r="A14" s="42"/>
      <c r="B14" s="44"/>
      <c r="C14" s="42"/>
    </row>
    <row r="15">
      <c r="A15" s="42"/>
      <c r="B15" s="44"/>
      <c r="C15" s="42"/>
    </row>
    <row r="16">
      <c r="A16" s="42"/>
      <c r="B16" s="44"/>
      <c r="C16" s="42"/>
    </row>
    <row r="17">
      <c r="A17" s="42"/>
      <c r="B17" s="44"/>
      <c r="C17" s="42"/>
    </row>
    <row r="18">
      <c r="A18" s="42"/>
      <c r="B18" s="44"/>
      <c r="C18" s="42"/>
    </row>
    <row r="19">
      <c r="A19" s="42"/>
      <c r="B19" s="44"/>
      <c r="C19" s="42"/>
    </row>
    <row r="20">
      <c r="A20" s="42"/>
      <c r="B20" s="44"/>
      <c r="C20" s="42"/>
    </row>
    <row r="21">
      <c r="A21" s="42"/>
      <c r="B21" s="44"/>
      <c r="C21" s="42"/>
    </row>
    <row r="22">
      <c r="A22" s="42"/>
      <c r="B22" s="44"/>
      <c r="C22" s="42"/>
    </row>
    <row r="23">
      <c r="A23" s="42"/>
      <c r="B23" s="44"/>
      <c r="C23" s="42"/>
    </row>
    <row r="24">
      <c r="A24" s="42"/>
      <c r="B24" s="44"/>
      <c r="C24" s="42"/>
    </row>
    <row r="25">
      <c r="A25" s="42"/>
      <c r="B25" s="44"/>
      <c r="C25" s="42"/>
    </row>
    <row r="26">
      <c r="A26" s="42"/>
      <c r="B26" s="44"/>
      <c r="C26" s="42"/>
    </row>
    <row r="27">
      <c r="A27" s="42"/>
      <c r="B27" s="44"/>
      <c r="C27" s="42"/>
    </row>
    <row r="28">
      <c r="A28" s="42"/>
      <c r="B28" s="44"/>
      <c r="C28" s="42"/>
    </row>
    <row r="29">
      <c r="A29" s="42"/>
      <c r="B29" s="44"/>
      <c r="C29" s="42"/>
    </row>
    <row r="30">
      <c r="A30" s="42"/>
      <c r="B30" s="44"/>
      <c r="C30" s="42"/>
    </row>
    <row r="31">
      <c r="A31" s="42"/>
      <c r="B31" s="44"/>
      <c r="C31" s="42"/>
    </row>
    <row r="32">
      <c r="A32" s="42"/>
      <c r="B32" s="44"/>
      <c r="C32" s="42"/>
    </row>
    <row r="33">
      <c r="A33" s="42"/>
      <c r="B33" s="44"/>
      <c r="C33" s="42"/>
    </row>
    <row r="34">
      <c r="A34" s="42"/>
      <c r="B34" s="44"/>
      <c r="C34" s="42"/>
    </row>
    <row r="35">
      <c r="A35" s="42"/>
      <c r="B35" s="44"/>
      <c r="C35" s="42"/>
    </row>
    <row r="36">
      <c r="A36" s="42"/>
      <c r="B36" s="44"/>
      <c r="C36" s="42"/>
    </row>
    <row r="37">
      <c r="A37" s="42"/>
      <c r="B37" s="44"/>
      <c r="C37" s="42"/>
    </row>
    <row r="38">
      <c r="A38" s="42"/>
      <c r="B38" s="44"/>
      <c r="C38" s="42"/>
    </row>
    <row r="39">
      <c r="A39" s="42"/>
      <c r="B39" s="44"/>
      <c r="C39" s="42"/>
    </row>
    <row r="40">
      <c r="A40" s="42"/>
      <c r="B40" s="44"/>
      <c r="C40" s="42"/>
    </row>
    <row r="41">
      <c r="A41" s="42"/>
      <c r="B41" s="44"/>
      <c r="C41" s="42"/>
    </row>
    <row r="42">
      <c r="A42" s="42"/>
      <c r="B42" s="44"/>
      <c r="C42" s="42"/>
    </row>
    <row r="43">
      <c r="A43" s="42"/>
      <c r="B43" s="44"/>
      <c r="C43" s="42"/>
    </row>
    <row r="44">
      <c r="A44" s="42"/>
      <c r="B44" s="44"/>
      <c r="C44" s="42"/>
    </row>
    <row r="45">
      <c r="A45" s="42"/>
      <c r="B45" s="44"/>
      <c r="C45" s="42"/>
    </row>
    <row r="46">
      <c r="A46" s="42"/>
      <c r="B46" s="44"/>
      <c r="C46" s="42"/>
    </row>
    <row r="47">
      <c r="A47" s="42"/>
      <c r="B47" s="44"/>
      <c r="C47" s="42"/>
    </row>
    <row r="48">
      <c r="A48" s="42"/>
      <c r="B48" s="44"/>
      <c r="C48" s="42"/>
    </row>
    <row r="49">
      <c r="A49" s="42"/>
      <c r="B49" s="44"/>
      <c r="C49" s="42"/>
    </row>
    <row r="50">
      <c r="A50" s="42"/>
      <c r="B50" s="44"/>
      <c r="C50" s="42"/>
    </row>
    <row r="51">
      <c r="A51" s="42"/>
      <c r="B51" s="44"/>
      <c r="C51" s="42"/>
    </row>
    <row r="52">
      <c r="A52" s="42"/>
      <c r="B52" s="44"/>
      <c r="C52" s="42"/>
    </row>
    <row r="53">
      <c r="A53" s="42"/>
      <c r="B53" s="44"/>
      <c r="C53" s="42"/>
    </row>
    <row r="54">
      <c r="A54" s="42"/>
      <c r="B54" s="44"/>
      <c r="C54" s="42"/>
    </row>
    <row r="55">
      <c r="A55" s="42"/>
      <c r="B55" s="44"/>
      <c r="C55" s="42"/>
    </row>
    <row r="56">
      <c r="A56" s="42"/>
      <c r="B56" s="44"/>
      <c r="C56" s="42"/>
    </row>
    <row r="57">
      <c r="A57" s="42"/>
      <c r="B57" s="44"/>
      <c r="C57" s="42"/>
    </row>
    <row r="58">
      <c r="A58" s="42"/>
      <c r="B58" s="44"/>
      <c r="C58" s="42"/>
    </row>
    <row r="59">
      <c r="A59" s="42"/>
      <c r="B59" s="44"/>
      <c r="C59" s="42"/>
    </row>
    <row r="60">
      <c r="A60" s="42"/>
      <c r="B60" s="44"/>
      <c r="C60" s="42"/>
    </row>
    <row r="61">
      <c r="A61" s="42"/>
      <c r="B61" s="44"/>
      <c r="C61" s="42"/>
    </row>
    <row r="62">
      <c r="A62" s="42"/>
      <c r="B62" s="44"/>
      <c r="C62" s="42"/>
    </row>
    <row r="63">
      <c r="A63" s="42"/>
      <c r="B63" s="44"/>
      <c r="C63" s="42"/>
    </row>
    <row r="64">
      <c r="A64" s="42"/>
      <c r="B64" s="44"/>
      <c r="C64" s="42"/>
    </row>
    <row r="65">
      <c r="A65" s="42"/>
      <c r="B65" s="44"/>
      <c r="C65" s="42"/>
    </row>
    <row r="66">
      <c r="A66" s="42"/>
      <c r="B66" s="44"/>
      <c r="C66" s="42"/>
    </row>
    <row r="67">
      <c r="A67" s="42"/>
      <c r="B67" s="44"/>
      <c r="C67" s="42"/>
    </row>
    <row r="68">
      <c r="A68" s="42"/>
      <c r="B68" s="44"/>
      <c r="C68" s="42"/>
    </row>
    <row r="69">
      <c r="A69" s="42"/>
      <c r="B69" s="44"/>
      <c r="C69" s="42"/>
    </row>
    <row r="70">
      <c r="A70" s="42"/>
      <c r="B70" s="44"/>
      <c r="C70" s="42"/>
    </row>
    <row r="71">
      <c r="A71" s="42"/>
      <c r="B71" s="44"/>
      <c r="C71" s="42"/>
    </row>
    <row r="72">
      <c r="A72" s="42"/>
      <c r="B72" s="44"/>
      <c r="C72" s="42"/>
    </row>
    <row r="73">
      <c r="A73" s="42"/>
      <c r="B73" s="44"/>
      <c r="C73" s="42"/>
    </row>
    <row r="74">
      <c r="A74" s="42"/>
      <c r="B74" s="44"/>
      <c r="C74" s="42"/>
    </row>
    <row r="75">
      <c r="A75" s="42"/>
      <c r="B75" s="44"/>
      <c r="C75" s="42"/>
    </row>
    <row r="76">
      <c r="A76" s="42"/>
      <c r="B76" s="44"/>
      <c r="C76" s="42"/>
    </row>
    <row r="77">
      <c r="A77" s="42"/>
      <c r="B77" s="44"/>
      <c r="C77" s="42"/>
    </row>
    <row r="78">
      <c r="A78" s="42"/>
      <c r="B78" s="44"/>
      <c r="C78" s="42"/>
    </row>
    <row r="79">
      <c r="A79" s="42"/>
      <c r="B79" s="44"/>
      <c r="C79" s="42"/>
    </row>
    <row r="80">
      <c r="A80" s="42"/>
      <c r="B80" s="44"/>
      <c r="C80" s="42"/>
    </row>
    <row r="81">
      <c r="A81" s="42"/>
      <c r="B81" s="44"/>
      <c r="C81" s="42"/>
    </row>
    <row r="82">
      <c r="A82" s="42"/>
      <c r="B82" s="44"/>
      <c r="C82" s="42"/>
    </row>
    <row r="83">
      <c r="A83" s="42"/>
      <c r="B83" s="44"/>
      <c r="C83" s="42"/>
    </row>
    <row r="84">
      <c r="A84" s="42"/>
      <c r="B84" s="44"/>
      <c r="C84" s="42"/>
    </row>
    <row r="85">
      <c r="A85" s="42"/>
      <c r="B85" s="44"/>
      <c r="C85" s="42"/>
    </row>
    <row r="86">
      <c r="A86" s="42"/>
      <c r="B86" s="44"/>
      <c r="C86" s="42"/>
    </row>
    <row r="87">
      <c r="A87" s="42"/>
      <c r="B87" s="44"/>
      <c r="C87" s="42"/>
    </row>
    <row r="88">
      <c r="A88" s="42"/>
      <c r="B88" s="44"/>
      <c r="C88" s="42"/>
    </row>
    <row r="89">
      <c r="A89" s="42"/>
      <c r="B89" s="44"/>
      <c r="C89" s="42"/>
    </row>
    <row r="90">
      <c r="A90" s="42"/>
      <c r="B90" s="44"/>
      <c r="C90" s="42"/>
    </row>
    <row r="91">
      <c r="A91" s="42"/>
      <c r="B91" s="44"/>
      <c r="C91" s="42"/>
    </row>
    <row r="92">
      <c r="A92" s="42"/>
      <c r="B92" s="44"/>
      <c r="C92" s="42"/>
    </row>
    <row r="93">
      <c r="A93" s="42"/>
      <c r="B93" s="44"/>
      <c r="C93" s="42"/>
    </row>
    <row r="94">
      <c r="A94" s="42"/>
      <c r="B94" s="44"/>
      <c r="C94" s="42"/>
    </row>
    <row r="95">
      <c r="A95" s="42"/>
      <c r="B95" s="44"/>
      <c r="C95" s="42"/>
    </row>
    <row r="96">
      <c r="A96" s="42"/>
      <c r="B96" s="44"/>
      <c r="C96" s="42"/>
    </row>
    <row r="97">
      <c r="A97" s="42"/>
      <c r="B97" s="44"/>
      <c r="C97" s="42"/>
    </row>
    <row r="98">
      <c r="A98" s="42"/>
      <c r="B98" s="44"/>
      <c r="C98" s="42"/>
    </row>
    <row r="99">
      <c r="A99" s="42"/>
      <c r="B99" s="44"/>
      <c r="C99" s="42"/>
    </row>
    <row r="100">
      <c r="A100" s="42"/>
      <c r="B100" s="44"/>
      <c r="C100" s="42"/>
    </row>
    <row r="101">
      <c r="A101" s="42"/>
      <c r="B101" s="44"/>
      <c r="C101" s="42"/>
    </row>
    <row r="102">
      <c r="A102" s="42"/>
      <c r="B102" s="44"/>
      <c r="C102" s="42"/>
    </row>
    <row r="103">
      <c r="A103" s="42"/>
      <c r="B103" s="44"/>
      <c r="C103" s="42"/>
    </row>
    <row r="104">
      <c r="A104" s="42"/>
      <c r="B104" s="44"/>
      <c r="C104" s="42"/>
    </row>
    <row r="105">
      <c r="A105" s="42"/>
      <c r="B105" s="44"/>
      <c r="C105" s="42"/>
    </row>
    <row r="106">
      <c r="A106" s="42"/>
      <c r="B106" s="44"/>
      <c r="C106" s="42"/>
    </row>
    <row r="107">
      <c r="A107" s="42"/>
      <c r="B107" s="44"/>
      <c r="C107" s="42"/>
    </row>
    <row r="108">
      <c r="A108" s="42"/>
      <c r="B108" s="44"/>
      <c r="C108" s="42"/>
    </row>
    <row r="109">
      <c r="A109" s="42"/>
      <c r="B109" s="44"/>
      <c r="C109" s="42"/>
    </row>
    <row r="110">
      <c r="A110" s="42"/>
      <c r="B110" s="44"/>
      <c r="C110" s="42"/>
    </row>
    <row r="111">
      <c r="A111" s="42"/>
      <c r="B111" s="44"/>
      <c r="C111" s="42"/>
    </row>
    <row r="112">
      <c r="A112" s="42"/>
      <c r="B112" s="44"/>
      <c r="C112" s="42"/>
    </row>
    <row r="113">
      <c r="A113" s="42"/>
      <c r="B113" s="44"/>
      <c r="C113" s="42"/>
    </row>
    <row r="114">
      <c r="A114" s="42"/>
      <c r="B114" s="44"/>
      <c r="C114" s="42"/>
    </row>
    <row r="115">
      <c r="A115" s="42"/>
      <c r="B115" s="44"/>
      <c r="C115" s="42"/>
    </row>
    <row r="116">
      <c r="A116" s="42"/>
      <c r="B116" s="44"/>
      <c r="C116" s="42"/>
    </row>
    <row r="117">
      <c r="A117" s="42"/>
      <c r="B117" s="44"/>
      <c r="C117" s="42"/>
    </row>
    <row r="118">
      <c r="A118" s="42"/>
      <c r="B118" s="44"/>
      <c r="C118" s="42"/>
    </row>
    <row r="119">
      <c r="A119" s="42"/>
      <c r="B119" s="44"/>
      <c r="C119" s="42"/>
    </row>
    <row r="120">
      <c r="A120" s="42"/>
      <c r="B120" s="44"/>
      <c r="C120" s="42"/>
    </row>
    <row r="121">
      <c r="A121" s="42"/>
      <c r="B121" s="44"/>
      <c r="C121" s="42"/>
    </row>
    <row r="122">
      <c r="A122" s="42"/>
      <c r="B122" s="44"/>
      <c r="C122" s="42"/>
    </row>
    <row r="123">
      <c r="A123" s="42"/>
      <c r="B123" s="44"/>
      <c r="C123" s="42"/>
    </row>
    <row r="124">
      <c r="A124" s="42"/>
      <c r="B124" s="44"/>
      <c r="C124" s="42"/>
    </row>
    <row r="125">
      <c r="A125" s="42"/>
      <c r="B125" s="44"/>
      <c r="C125" s="42"/>
    </row>
    <row r="126">
      <c r="A126" s="42"/>
      <c r="B126" s="44"/>
      <c r="C126" s="42"/>
    </row>
    <row r="127">
      <c r="A127" s="42"/>
      <c r="B127" s="44"/>
      <c r="C127" s="42"/>
    </row>
    <row r="128">
      <c r="A128" s="42"/>
      <c r="B128" s="44"/>
      <c r="C128" s="42"/>
    </row>
    <row r="129">
      <c r="A129" s="42"/>
      <c r="B129" s="44"/>
      <c r="C129" s="42"/>
    </row>
    <row r="130">
      <c r="A130" s="42"/>
      <c r="B130" s="44"/>
      <c r="C130" s="42"/>
    </row>
    <row r="131">
      <c r="A131" s="42"/>
      <c r="B131" s="44"/>
      <c r="C131" s="42"/>
    </row>
    <row r="132">
      <c r="A132" s="42"/>
      <c r="B132" s="44"/>
      <c r="C132" s="42"/>
    </row>
    <row r="133">
      <c r="A133" s="42"/>
      <c r="B133" s="44"/>
      <c r="C133" s="42"/>
    </row>
    <row r="134">
      <c r="A134" s="42"/>
      <c r="B134" s="44"/>
      <c r="C134" s="42"/>
    </row>
    <row r="135">
      <c r="A135" s="42"/>
      <c r="B135" s="44"/>
      <c r="C135" s="42"/>
    </row>
    <row r="136">
      <c r="A136" s="42"/>
      <c r="B136" s="44"/>
      <c r="C136" s="42"/>
    </row>
    <row r="137">
      <c r="A137" s="42"/>
      <c r="B137" s="44"/>
      <c r="C137" s="42"/>
    </row>
    <row r="138">
      <c r="A138" s="42"/>
      <c r="B138" s="44"/>
      <c r="C138" s="42"/>
    </row>
    <row r="139">
      <c r="A139" s="42"/>
      <c r="B139" s="44"/>
      <c r="C139" s="42"/>
    </row>
    <row r="140">
      <c r="A140" s="42"/>
      <c r="B140" s="44"/>
      <c r="C140" s="42"/>
    </row>
    <row r="141">
      <c r="A141" s="42"/>
      <c r="B141" s="44"/>
      <c r="C141" s="42"/>
    </row>
    <row r="142">
      <c r="A142" s="42"/>
      <c r="B142" s="44"/>
      <c r="C142" s="42"/>
    </row>
    <row r="143">
      <c r="A143" s="42"/>
      <c r="B143" s="44"/>
      <c r="C143" s="42"/>
    </row>
    <row r="144">
      <c r="A144" s="42"/>
      <c r="B144" s="44"/>
      <c r="C144" s="42"/>
    </row>
    <row r="145">
      <c r="A145" s="42"/>
      <c r="B145" s="44"/>
      <c r="C145" s="42"/>
    </row>
    <row r="146">
      <c r="A146" s="42"/>
      <c r="B146" s="44"/>
      <c r="C146" s="42"/>
    </row>
    <row r="147">
      <c r="A147" s="42"/>
      <c r="B147" s="44"/>
      <c r="C147" s="42"/>
    </row>
    <row r="148">
      <c r="A148" s="42"/>
      <c r="B148" s="44"/>
      <c r="C148" s="42"/>
    </row>
    <row r="149">
      <c r="A149" s="42"/>
      <c r="B149" s="44"/>
      <c r="C149" s="42"/>
    </row>
    <row r="150">
      <c r="A150" s="42"/>
      <c r="B150" s="44"/>
      <c r="C150" s="42"/>
    </row>
    <row r="151">
      <c r="A151" s="42"/>
      <c r="B151" s="44"/>
      <c r="C151" s="42"/>
    </row>
    <row r="152">
      <c r="A152" s="42"/>
      <c r="B152" s="44"/>
      <c r="C152" s="42"/>
    </row>
    <row r="153">
      <c r="A153" s="42"/>
      <c r="B153" s="44"/>
      <c r="C153" s="42"/>
    </row>
    <row r="154">
      <c r="A154" s="42"/>
      <c r="B154" s="44"/>
      <c r="C154" s="42"/>
    </row>
    <row r="155">
      <c r="A155" s="42"/>
      <c r="B155" s="44"/>
      <c r="C155" s="42"/>
    </row>
    <row r="156">
      <c r="A156" s="42"/>
      <c r="B156" s="44"/>
      <c r="C156" s="42"/>
    </row>
    <row r="157">
      <c r="A157" s="42"/>
      <c r="B157" s="44"/>
      <c r="C157" s="42"/>
    </row>
    <row r="158">
      <c r="A158" s="42"/>
      <c r="B158" s="44"/>
      <c r="C158" s="42"/>
    </row>
    <row r="159">
      <c r="A159" s="42"/>
      <c r="B159" s="44"/>
      <c r="C159" s="42"/>
    </row>
    <row r="160">
      <c r="A160" s="42"/>
      <c r="B160" s="44"/>
      <c r="C160" s="42"/>
    </row>
    <row r="161">
      <c r="A161" s="42"/>
      <c r="B161" s="44"/>
      <c r="C161" s="42"/>
    </row>
    <row r="162">
      <c r="A162" s="42"/>
      <c r="B162" s="44"/>
      <c r="C162" s="42"/>
    </row>
    <row r="163">
      <c r="A163" s="42"/>
      <c r="B163" s="44"/>
      <c r="C163" s="42"/>
    </row>
    <row r="164">
      <c r="A164" s="42"/>
      <c r="B164" s="44"/>
      <c r="C164" s="42"/>
    </row>
    <row r="165">
      <c r="A165" s="42"/>
      <c r="B165" s="44"/>
      <c r="C165" s="42"/>
    </row>
    <row r="166">
      <c r="A166" s="42"/>
      <c r="B166" s="44"/>
      <c r="C166" s="42"/>
    </row>
    <row r="167">
      <c r="A167" s="42"/>
      <c r="B167" s="44"/>
      <c r="C167" s="42"/>
    </row>
    <row r="168">
      <c r="A168" s="42"/>
      <c r="B168" s="44"/>
      <c r="C168" s="42"/>
    </row>
    <row r="169">
      <c r="A169" s="42"/>
      <c r="B169" s="44"/>
      <c r="C169" s="42"/>
    </row>
    <row r="170">
      <c r="A170" s="42"/>
      <c r="B170" s="44"/>
      <c r="C170" s="42"/>
    </row>
    <row r="171">
      <c r="A171" s="42"/>
      <c r="B171" s="44"/>
      <c r="C171" s="42"/>
    </row>
    <row r="172">
      <c r="A172" s="42"/>
      <c r="B172" s="44"/>
      <c r="C172" s="42"/>
    </row>
    <row r="173">
      <c r="A173" s="42"/>
      <c r="B173" s="44"/>
      <c r="C173" s="42"/>
    </row>
    <row r="174">
      <c r="A174" s="42"/>
      <c r="B174" s="44"/>
      <c r="C174" s="42"/>
    </row>
    <row r="175">
      <c r="A175" s="42"/>
      <c r="B175" s="44"/>
      <c r="C175" s="42"/>
    </row>
    <row r="176">
      <c r="A176" s="42"/>
      <c r="B176" s="44"/>
      <c r="C176" s="42"/>
    </row>
    <row r="177">
      <c r="A177" s="42"/>
      <c r="B177" s="44"/>
      <c r="C177" s="42"/>
    </row>
    <row r="178">
      <c r="A178" s="42"/>
      <c r="B178" s="44"/>
      <c r="C178" s="42"/>
    </row>
    <row r="179">
      <c r="A179" s="42"/>
      <c r="B179" s="42"/>
      <c r="C179" s="42"/>
    </row>
    <row r="180">
      <c r="A180" s="42"/>
      <c r="B180" s="42"/>
      <c r="C180" s="42"/>
    </row>
    <row r="181">
      <c r="A181" s="42"/>
      <c r="B181" s="44"/>
      <c r="C181" s="42"/>
    </row>
    <row r="182">
      <c r="A182" s="42"/>
      <c r="B182" s="42"/>
      <c r="C182" s="42"/>
    </row>
    <row r="183">
      <c r="A183" s="42"/>
      <c r="B183" s="44"/>
      <c r="C183" s="42"/>
    </row>
    <row r="184">
      <c r="A184" s="42"/>
      <c r="B184" s="42"/>
      <c r="C184" s="42"/>
    </row>
    <row r="185">
      <c r="A185" s="42"/>
      <c r="B185" s="42"/>
      <c r="C185" s="42"/>
    </row>
    <row r="186">
      <c r="A186" s="42"/>
      <c r="B186" s="44"/>
      <c r="C186" s="42"/>
    </row>
    <row r="187">
      <c r="A187" s="42"/>
      <c r="B187" s="44"/>
      <c r="C187" s="42"/>
    </row>
    <row r="188">
      <c r="A188" s="42"/>
      <c r="B188" s="44"/>
      <c r="C188" s="42"/>
    </row>
    <row r="189">
      <c r="A189" s="42"/>
      <c r="B189" s="44"/>
      <c r="C189" s="42"/>
    </row>
    <row r="190">
      <c r="A190" s="42"/>
      <c r="B190" s="44"/>
      <c r="C190" s="42"/>
    </row>
    <row r="191">
      <c r="A191" s="42"/>
      <c r="B191" s="44"/>
      <c r="C191" s="42"/>
    </row>
    <row r="192">
      <c r="A192" s="42"/>
      <c r="B192" s="44"/>
      <c r="C192" s="42"/>
    </row>
    <row r="193">
      <c r="A193" s="42"/>
      <c r="B193" s="44"/>
      <c r="C193" s="42"/>
    </row>
    <row r="194">
      <c r="A194" s="42"/>
      <c r="B194" s="44"/>
      <c r="C194" s="42"/>
    </row>
    <row r="195">
      <c r="A195" s="42"/>
      <c r="B195" s="44"/>
      <c r="C195" s="42"/>
    </row>
    <row r="196">
      <c r="A196" s="42"/>
      <c r="B196" s="44"/>
      <c r="C196" s="42"/>
    </row>
    <row r="197">
      <c r="A197" s="42"/>
      <c r="B197" s="44"/>
      <c r="C197" s="42"/>
    </row>
    <row r="198">
      <c r="A198" s="42"/>
      <c r="B198" s="44"/>
      <c r="C198" s="42"/>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45" t="s">
        <v>146</v>
      </c>
      <c r="B1" t="s">
        <v>147</v>
      </c>
    </row>
    <row r="2">
      <c r="A2" s="45" t="s">
        <v>148</v>
      </c>
      <c r="B2" t="s">
        <v>149</v>
      </c>
    </row>
    <row r="3">
      <c r="A3" s="45" t="s">
        <v>150</v>
      </c>
      <c r="B3" t="s">
        <v>151</v>
      </c>
    </row>
    <row r="4">
      <c r="A4" s="45" t="s">
        <v>152</v>
      </c>
      <c r="B4" t="s">
        <v>153</v>
      </c>
    </row>
    <row r="5">
      <c r="A5" s="45" t="s">
        <v>154</v>
      </c>
      <c r="B5" t="s">
        <v>155</v>
      </c>
    </row>
    <row r="6">
      <c r="A6" s="45" t="s">
        <v>156</v>
      </c>
      <c r="B6" t="s">
        <v>157</v>
      </c>
    </row>
    <row r="7">
      <c r="A7" s="45" t="s">
        <v>158</v>
      </c>
      <c r="B7" t="s">
        <v>159</v>
      </c>
    </row>
    <row r="8">
      <c r="A8" s="45" t="s">
        <v>160</v>
      </c>
    </row>
    <row r="9">
      <c r="A9" s="45" t="s">
        <v>161</v>
      </c>
      <c r="B9" t="s">
        <v>162</v>
      </c>
    </row>
    <row r="10">
      <c r="A10" s="45" t="s">
        <v>163</v>
      </c>
      <c r="B10" t="s">
        <v>164</v>
      </c>
    </row>
    <row r="11">
      <c r="A11" s="45" t="s">
        <v>165</v>
      </c>
      <c r="B11" t="s">
        <v>166</v>
      </c>
    </row>
    <row r="12">
      <c r="A12" s="45" t="s">
        <v>167</v>
      </c>
      <c r="B12" t="s">
        <v>168</v>
      </c>
    </row>
    <row r="13">
      <c r="A13" s="45" t="s">
        <v>169</v>
      </c>
      <c r="B13" t="s">
        <v>170</v>
      </c>
    </row>
    <row r="14">
      <c r="A14" s="45" t="s">
        <v>171</v>
      </c>
      <c r="B14" t="s">
        <v>172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2"/>
      <c r="B1" s="42">
        <v>1.0</v>
      </c>
      <c r="C1" s="42">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2" t="s">
        <v>173</v>
      </c>
      <c r="B2" s="42" t="str">
        <f>IFERROR(__xludf.DUMMYFUNCTION("IMPORTRANGE(""1lzo91LeaCrl2WIh-P0JoIdjtaSyV-lug3mWSMAt2N_s"", ""dataReport!A1:K500"")"),"tableName")</f>
        <v>tableName</v>
      </c>
      <c r="C2" t="s">
        <v>25</v>
      </c>
      <c r="D2" t="s">
        <v>174</v>
      </c>
      <c r="E2" t="s">
        <v>121</v>
      </c>
      <c r="F2" t="s">
        <v>175</v>
      </c>
      <c r="G2" t="s">
        <v>176</v>
      </c>
      <c r="H2" t="s">
        <v>177</v>
      </c>
      <c r="I2" t="s">
        <v>178</v>
      </c>
    </row>
    <row r="3">
      <c r="A3" s="42">
        <v>1.0</v>
      </c>
      <c r="B3" t="s">
        <v>179</v>
      </c>
      <c r="C3" t="s">
        <v>179</v>
      </c>
      <c r="D3">
        <v>1.0</v>
      </c>
      <c r="E3">
        <v>1.0</v>
      </c>
      <c r="F3">
        <v>12.0</v>
      </c>
      <c r="G3">
        <v>12.0</v>
      </c>
      <c r="H3">
        <v>12.0</v>
      </c>
      <c r="I3" t="s">
        <v>180</v>
      </c>
    </row>
    <row r="4">
      <c r="A4" t="str">
        <f t="shared" ref="A4:A1001" si="2">A3+1</f>
        <v>2</v>
      </c>
      <c r="B4" t="s">
        <v>181</v>
      </c>
      <c r="C4" t="s">
        <v>182</v>
      </c>
      <c r="D4">
        <v>1.0</v>
      </c>
      <c r="E4">
        <v>1.0</v>
      </c>
      <c r="F4">
        <v>1.0</v>
      </c>
      <c r="G4">
        <v>1.0</v>
      </c>
      <c r="H4">
        <v>1.0</v>
      </c>
      <c r="I4">
        <v>1.0</v>
      </c>
    </row>
    <row r="5">
      <c r="A5" t="str">
        <f t="shared" si="2"/>
        <v>3</v>
      </c>
      <c r="B5" t="s">
        <v>181</v>
      </c>
      <c r="C5" t="s">
        <v>183</v>
      </c>
      <c r="D5">
        <v>1.0</v>
      </c>
      <c r="E5">
        <v>1.0</v>
      </c>
      <c r="F5">
        <v>10.0</v>
      </c>
      <c r="G5">
        <v>10.0</v>
      </c>
      <c r="H5">
        <v>10.0</v>
      </c>
      <c r="I5" s="46">
        <v>41704.0</v>
      </c>
    </row>
    <row r="6">
      <c r="A6" t="str">
        <f t="shared" si="2"/>
        <v>4</v>
      </c>
      <c r="B6" t="s">
        <v>181</v>
      </c>
      <c r="C6" t="s">
        <v>184</v>
      </c>
      <c r="D6">
        <v>1.0</v>
      </c>
      <c r="E6">
        <v>1.0</v>
      </c>
      <c r="F6">
        <v>19.0</v>
      </c>
      <c r="G6">
        <v>19.0</v>
      </c>
      <c r="H6">
        <v>19.0</v>
      </c>
      <c r="I6" s="47">
        <v>41711.0</v>
      </c>
    </row>
    <row r="7">
      <c r="A7" t="str">
        <f t="shared" si="2"/>
        <v>5</v>
      </c>
      <c r="B7" t="s">
        <v>181</v>
      </c>
      <c r="C7" t="s">
        <v>185</v>
      </c>
      <c r="D7">
        <v>1.0</v>
      </c>
      <c r="E7">
        <v>1.0</v>
      </c>
      <c r="F7">
        <v>1.0</v>
      </c>
      <c r="G7">
        <v>1.0</v>
      </c>
      <c r="H7">
        <v>1.0</v>
      </c>
      <c r="I7">
        <v>0.0</v>
      </c>
    </row>
    <row r="8">
      <c r="A8" t="str">
        <f t="shared" si="2"/>
        <v>6</v>
      </c>
      <c r="B8" t="s">
        <v>181</v>
      </c>
      <c r="C8" t="s">
        <v>186</v>
      </c>
      <c r="D8">
        <v>1.0</v>
      </c>
      <c r="E8">
        <v>1.0</v>
      </c>
      <c r="F8">
        <v>67.0</v>
      </c>
      <c r="G8">
        <v>67.0</v>
      </c>
      <c r="H8">
        <v>67.0</v>
      </c>
      <c r="I8" t="s">
        <v>187</v>
      </c>
    </row>
    <row r="9">
      <c r="A9" t="str">
        <f t="shared" si="2"/>
        <v>7</v>
      </c>
      <c r="B9" t="s">
        <v>181</v>
      </c>
      <c r="C9" t="s">
        <v>188</v>
      </c>
      <c r="D9">
        <v>1.0</v>
      </c>
      <c r="E9">
        <v>1.0</v>
      </c>
      <c r="F9">
        <v>9.0</v>
      </c>
      <c r="G9">
        <v>9.0</v>
      </c>
      <c r="H9">
        <v>9.0</v>
      </c>
      <c r="I9" t="s">
        <v>189</v>
      </c>
    </row>
    <row r="10">
      <c r="A10" t="str">
        <f t="shared" si="2"/>
        <v>8</v>
      </c>
      <c r="B10" t="s">
        <v>181</v>
      </c>
      <c r="C10" t="s">
        <v>190</v>
      </c>
      <c r="D10">
        <v>1.0</v>
      </c>
      <c r="E10">
        <v>1.0</v>
      </c>
      <c r="F10">
        <v>1.0</v>
      </c>
      <c r="G10">
        <v>1.0</v>
      </c>
      <c r="H10">
        <v>1.0</v>
      </c>
      <c r="I10">
        <v>1.0</v>
      </c>
    </row>
    <row r="11">
      <c r="A11" t="str">
        <f t="shared" si="2"/>
        <v>9</v>
      </c>
      <c r="B11" t="s">
        <v>191</v>
      </c>
      <c r="C11" t="s">
        <v>192</v>
      </c>
      <c r="D11">
        <v>11.0</v>
      </c>
      <c r="E11">
        <v>129.0</v>
      </c>
      <c r="F11">
        <v>5.0</v>
      </c>
      <c r="G11">
        <v>23.0</v>
      </c>
      <c r="H11">
        <v>11.7364</v>
      </c>
      <c r="I11" t="s">
        <v>193</v>
      </c>
    </row>
    <row r="12">
      <c r="A12" t="str">
        <f t="shared" si="2"/>
        <v>10</v>
      </c>
      <c r="B12" t="s">
        <v>191</v>
      </c>
      <c r="C12" t="s">
        <v>194</v>
      </c>
      <c r="D12">
        <v>84.0</v>
      </c>
      <c r="E12">
        <v>129.0</v>
      </c>
      <c r="F12">
        <v>4.0</v>
      </c>
      <c r="G12">
        <v>37.0</v>
      </c>
      <c r="H12">
        <v>10.5891</v>
      </c>
      <c r="I12" t="s">
        <v>195</v>
      </c>
    </row>
    <row r="13" ht="1.5" customHeight="1">
      <c r="A13" t="str">
        <f t="shared" si="2"/>
        <v>11</v>
      </c>
      <c r="B13" t="s">
        <v>191</v>
      </c>
      <c r="C13" t="s">
        <v>196</v>
      </c>
      <c r="D13">
        <v>109.0</v>
      </c>
      <c r="E13">
        <v>129.0</v>
      </c>
      <c r="F13">
        <v>3.0</v>
      </c>
      <c r="G13">
        <v>40.0</v>
      </c>
      <c r="H13">
        <v>11.4496</v>
      </c>
      <c r="I13" t="s">
        <v>197</v>
      </c>
    </row>
    <row r="14">
      <c r="A14" t="str">
        <f t="shared" si="2"/>
        <v>12</v>
      </c>
      <c r="B14" t="s">
        <v>198</v>
      </c>
      <c r="C14" t="s">
        <v>199</v>
      </c>
      <c r="D14">
        <v>6.0</v>
      </c>
      <c r="E14">
        <v>6.0</v>
      </c>
      <c r="F14">
        <v>1.0</v>
      </c>
      <c r="G14">
        <v>1.0</v>
      </c>
      <c r="H14">
        <v>1.0</v>
      </c>
      <c r="I14" t="s">
        <v>200</v>
      </c>
    </row>
    <row r="15">
      <c r="A15" t="str">
        <f t="shared" si="2"/>
        <v>13</v>
      </c>
      <c r="B15" t="s">
        <v>198</v>
      </c>
      <c r="C15" t="s">
        <v>201</v>
      </c>
      <c r="D15">
        <v>5.0</v>
      </c>
      <c r="E15">
        <v>5.0</v>
      </c>
      <c r="F15">
        <v>1.0</v>
      </c>
      <c r="G15">
        <v>1.0</v>
      </c>
      <c r="H15">
        <v>1.0</v>
      </c>
      <c r="I15" t="s">
        <v>202</v>
      </c>
    </row>
    <row r="16">
      <c r="A16" t="str">
        <f t="shared" si="2"/>
        <v>14</v>
      </c>
      <c r="B16" t="s">
        <v>203</v>
      </c>
      <c r="C16" t="s">
        <v>204</v>
      </c>
      <c r="D16">
        <v>26.0</v>
      </c>
      <c r="E16">
        <v>26.0</v>
      </c>
      <c r="F16">
        <v>1.0</v>
      </c>
      <c r="G16">
        <v>2.0</v>
      </c>
      <c r="H16">
        <v>1.6538</v>
      </c>
      <c r="I16" t="s">
        <v>205</v>
      </c>
    </row>
    <row r="17">
      <c r="A17" t="str">
        <f t="shared" si="2"/>
        <v>15</v>
      </c>
      <c r="B17" t="s">
        <v>203</v>
      </c>
      <c r="C17" t="s">
        <v>206</v>
      </c>
      <c r="D17">
        <v>26.0</v>
      </c>
      <c r="E17">
        <v>26.0</v>
      </c>
      <c r="F17">
        <v>7.0</v>
      </c>
      <c r="G17">
        <v>10.0</v>
      </c>
      <c r="H17">
        <v>8.4231</v>
      </c>
      <c r="I17" t="s">
        <v>207</v>
      </c>
    </row>
    <row r="18">
      <c r="A18" t="str">
        <f t="shared" si="2"/>
        <v>16</v>
      </c>
      <c r="B18" t="s">
        <v>203</v>
      </c>
      <c r="C18" t="s">
        <v>208</v>
      </c>
      <c r="D18">
        <v>2.0</v>
      </c>
      <c r="E18">
        <v>12.0</v>
      </c>
      <c r="F18">
        <v>8.0</v>
      </c>
      <c r="G18">
        <v>8.0</v>
      </c>
      <c r="H18">
        <v>8.0</v>
      </c>
      <c r="I18" t="s">
        <v>209</v>
      </c>
    </row>
    <row r="19">
      <c r="A19" t="str">
        <f t="shared" si="2"/>
        <v>17</v>
      </c>
      <c r="B19" t="s">
        <v>203</v>
      </c>
      <c r="C19" t="s">
        <v>210</v>
      </c>
      <c r="D19">
        <v>16.0</v>
      </c>
      <c r="E19">
        <v>26.0</v>
      </c>
      <c r="F19">
        <v>10.0</v>
      </c>
      <c r="G19">
        <v>10.0</v>
      </c>
      <c r="H19">
        <v>10.0</v>
      </c>
      <c r="I19" t="s">
        <v>211</v>
      </c>
    </row>
    <row r="20">
      <c r="A20" t="str">
        <f t="shared" si="2"/>
        <v>18</v>
      </c>
      <c r="B20" t="s">
        <v>203</v>
      </c>
      <c r="C20" t="s">
        <v>212</v>
      </c>
      <c r="D20">
        <v>24.0</v>
      </c>
      <c r="E20">
        <v>24.0</v>
      </c>
      <c r="F20">
        <v>9.0</v>
      </c>
      <c r="G20">
        <v>125.0</v>
      </c>
      <c r="H20">
        <v>43.8333</v>
      </c>
      <c r="I20" t="s">
        <v>213</v>
      </c>
    </row>
    <row r="21">
      <c r="A21" t="str">
        <f t="shared" si="2"/>
        <v>19</v>
      </c>
      <c r="B21" t="s">
        <v>214</v>
      </c>
      <c r="C21" t="s">
        <v>206</v>
      </c>
      <c r="D21">
        <v>89.0</v>
      </c>
      <c r="E21">
        <v>89.0</v>
      </c>
      <c r="F21">
        <v>6.0</v>
      </c>
      <c r="G21">
        <v>13.0</v>
      </c>
      <c r="H21">
        <v>9.0787</v>
      </c>
      <c r="I21" t="s">
        <v>215</v>
      </c>
    </row>
    <row r="22">
      <c r="A22" t="str">
        <f t="shared" si="2"/>
        <v>20</v>
      </c>
      <c r="B22" t="s">
        <v>214</v>
      </c>
      <c r="C22" t="s">
        <v>216</v>
      </c>
      <c r="D22">
        <v>45.0</v>
      </c>
      <c r="E22">
        <v>80.0</v>
      </c>
      <c r="F22">
        <v>9.0</v>
      </c>
      <c r="G22">
        <v>101.0</v>
      </c>
      <c r="H22">
        <v>39.6375</v>
      </c>
      <c r="I22" t="s">
        <v>217</v>
      </c>
    </row>
    <row r="23">
      <c r="A23" t="str">
        <f t="shared" si="2"/>
        <v>21</v>
      </c>
      <c r="B23" t="s">
        <v>214</v>
      </c>
      <c r="C23" t="s">
        <v>218</v>
      </c>
      <c r="D23">
        <v>14.0</v>
      </c>
      <c r="E23">
        <v>75.0</v>
      </c>
      <c r="F23">
        <v>4.0</v>
      </c>
      <c r="G23">
        <v>76.0</v>
      </c>
      <c r="H23">
        <v>15.7733</v>
      </c>
      <c r="I23" t="s">
        <v>219</v>
      </c>
    </row>
    <row r="24">
      <c r="A24" t="str">
        <f t="shared" si="2"/>
        <v>22</v>
      </c>
      <c r="B24" t="s">
        <v>220</v>
      </c>
      <c r="C24" t="s">
        <v>221</v>
      </c>
      <c r="D24">
        <v>46.0</v>
      </c>
      <c r="E24">
        <v>46.0</v>
      </c>
      <c r="F24">
        <v>3.0</v>
      </c>
      <c r="G24">
        <v>30.0</v>
      </c>
      <c r="H24">
        <v>5.8043</v>
      </c>
      <c r="I24" t="s">
        <v>222</v>
      </c>
    </row>
    <row r="25">
      <c r="A25" t="str">
        <f t="shared" si="2"/>
        <v>23</v>
      </c>
      <c r="B25" t="s">
        <v>220</v>
      </c>
      <c r="C25" t="s">
        <v>223</v>
      </c>
      <c r="D25">
        <v>2.0</v>
      </c>
      <c r="E25">
        <v>3.0</v>
      </c>
      <c r="F25">
        <v>3.0</v>
      </c>
      <c r="G25">
        <v>11.0</v>
      </c>
      <c r="H25">
        <v>8.3333</v>
      </c>
      <c r="I25" t="s">
        <v>224</v>
      </c>
    </row>
    <row r="26">
      <c r="A26" t="str">
        <f t="shared" si="2"/>
        <v>24</v>
      </c>
      <c r="B26" t="s">
        <v>220</v>
      </c>
      <c r="C26" t="s">
        <v>225</v>
      </c>
      <c r="D26">
        <v>2.0</v>
      </c>
      <c r="E26">
        <v>2.0</v>
      </c>
      <c r="F26">
        <v>56.0</v>
      </c>
      <c r="G26">
        <v>80.0</v>
      </c>
      <c r="H26">
        <v>68.0</v>
      </c>
      <c r="I26" t="s">
        <v>226</v>
      </c>
    </row>
    <row r="27">
      <c r="A27" t="str">
        <f t="shared" si="2"/>
        <v>25</v>
      </c>
      <c r="B27" t="s">
        <v>227</v>
      </c>
      <c r="C27" t="s">
        <v>228</v>
      </c>
      <c r="D27">
        <v>1.0</v>
      </c>
      <c r="E27">
        <v>1.0</v>
      </c>
      <c r="F27">
        <v>6.0</v>
      </c>
      <c r="G27">
        <v>6.0</v>
      </c>
      <c r="H27">
        <v>6.0</v>
      </c>
      <c r="I27" t="s">
        <v>229</v>
      </c>
    </row>
    <row r="28">
      <c r="A28" t="str">
        <f t="shared" si="2"/>
        <v>26</v>
      </c>
      <c r="B28" t="s">
        <v>227</v>
      </c>
      <c r="C28" t="s">
        <v>230</v>
      </c>
      <c r="D28">
        <v>1.0</v>
      </c>
      <c r="E28">
        <v>1.0</v>
      </c>
      <c r="F28">
        <v>18.0</v>
      </c>
      <c r="G28">
        <v>18.0</v>
      </c>
      <c r="H28">
        <v>18.0</v>
      </c>
      <c r="I28" t="s">
        <v>231</v>
      </c>
    </row>
    <row r="29">
      <c r="A29" t="str">
        <f t="shared" si="2"/>
        <v>27</v>
      </c>
      <c r="B29" t="s">
        <v>227</v>
      </c>
      <c r="C29" t="s">
        <v>227</v>
      </c>
      <c r="D29">
        <v>1.0</v>
      </c>
      <c r="E29">
        <v>1.0</v>
      </c>
      <c r="F29">
        <v>15.0</v>
      </c>
      <c r="G29">
        <v>15.0</v>
      </c>
      <c r="H29">
        <v>15.0</v>
      </c>
      <c r="I29" t="s">
        <v>232</v>
      </c>
    </row>
    <row r="30">
      <c r="A30" t="str">
        <f t="shared" si="2"/>
        <v>28</v>
      </c>
      <c r="B30" t="s">
        <v>233</v>
      </c>
      <c r="C30" t="s">
        <v>234</v>
      </c>
      <c r="D30">
        <v>15008.0</v>
      </c>
      <c r="E30">
        <v>15008.0</v>
      </c>
      <c r="F30">
        <v>1.0</v>
      </c>
      <c r="G30">
        <v>5.0</v>
      </c>
      <c r="H30">
        <v>4.3177</v>
      </c>
      <c r="I30" t="s">
        <v>235</v>
      </c>
    </row>
    <row r="31">
      <c r="A31" t="str">
        <f t="shared" si="2"/>
        <v>29</v>
      </c>
      <c r="B31" t="s">
        <v>233</v>
      </c>
      <c r="C31" t="s">
        <v>236</v>
      </c>
      <c r="D31">
        <v>72.0</v>
      </c>
      <c r="E31">
        <v>14706.0</v>
      </c>
      <c r="F31">
        <v>4.0</v>
      </c>
      <c r="G31">
        <v>78.0</v>
      </c>
      <c r="H31">
        <v>12.4939</v>
      </c>
      <c r="I31" t="s">
        <v>237</v>
      </c>
    </row>
    <row r="32">
      <c r="A32" t="str">
        <f t="shared" si="2"/>
        <v>30</v>
      </c>
      <c r="B32" t="s">
        <v>233</v>
      </c>
      <c r="C32" t="s">
        <v>238</v>
      </c>
      <c r="D32">
        <v>34.0</v>
      </c>
      <c r="E32">
        <v>1420.0</v>
      </c>
      <c r="F32">
        <v>1.0</v>
      </c>
      <c r="G32">
        <v>17.0</v>
      </c>
      <c r="H32">
        <v>1.743</v>
      </c>
      <c r="I32" t="s">
        <v>239</v>
      </c>
    </row>
    <row r="33">
      <c r="A33" t="str">
        <f t="shared" si="2"/>
        <v>31</v>
      </c>
      <c r="B33" t="s">
        <v>233</v>
      </c>
      <c r="C33" t="s">
        <v>240</v>
      </c>
      <c r="D33">
        <v>19.0</v>
      </c>
      <c r="E33">
        <v>26.0</v>
      </c>
      <c r="F33">
        <v>1.0</v>
      </c>
      <c r="G33">
        <v>198.0</v>
      </c>
      <c r="H33">
        <v>71.4615</v>
      </c>
      <c r="I33" t="s">
        <v>241</v>
      </c>
    </row>
    <row r="34">
      <c r="A34" t="str">
        <f t="shared" si="2"/>
        <v>32</v>
      </c>
      <c r="B34" t="s">
        <v>233</v>
      </c>
      <c r="C34" t="s">
        <v>242</v>
      </c>
      <c r="D34">
        <v>223.0</v>
      </c>
      <c r="E34">
        <v>10763.0</v>
      </c>
      <c r="F34">
        <v>1.0</v>
      </c>
      <c r="G34">
        <v>44.0</v>
      </c>
      <c r="H34">
        <v>14.7603</v>
      </c>
      <c r="I34" t="s">
        <v>243</v>
      </c>
    </row>
    <row r="35">
      <c r="A35" t="str">
        <f t="shared" si="2"/>
        <v>33</v>
      </c>
      <c r="B35" t="s">
        <v>233</v>
      </c>
      <c r="C35" t="s">
        <v>244</v>
      </c>
      <c r="D35">
        <v>1053.0</v>
      </c>
      <c r="E35">
        <v>15008.0</v>
      </c>
      <c r="F35">
        <v>10.0</v>
      </c>
      <c r="G35">
        <v>10.0</v>
      </c>
      <c r="H35">
        <v>10.0</v>
      </c>
      <c r="I35" t="s">
        <v>245</v>
      </c>
    </row>
    <row r="36">
      <c r="A36" t="str">
        <f t="shared" si="2"/>
        <v>34</v>
      </c>
      <c r="B36" t="s">
        <v>233</v>
      </c>
      <c r="C36" t="s">
        <v>246</v>
      </c>
      <c r="D36">
        <v>1181.0</v>
      </c>
      <c r="E36">
        <v>15008.0</v>
      </c>
      <c r="F36">
        <v>10.0</v>
      </c>
      <c r="G36">
        <v>10.0</v>
      </c>
      <c r="H36">
        <v>10.0</v>
      </c>
      <c r="I36" t="s">
        <v>247</v>
      </c>
    </row>
    <row r="37">
      <c r="A37" t="str">
        <f t="shared" si="2"/>
        <v>35</v>
      </c>
      <c r="B37" t="s">
        <v>233</v>
      </c>
      <c r="C37" t="s">
        <v>248</v>
      </c>
      <c r="D37">
        <v>2.0</v>
      </c>
      <c r="E37">
        <v>15008.0</v>
      </c>
      <c r="F37">
        <v>10.0</v>
      </c>
      <c r="G37">
        <v>10.0</v>
      </c>
      <c r="H37">
        <v>10.0</v>
      </c>
      <c r="I37" t="s">
        <v>249</v>
      </c>
    </row>
    <row r="38">
      <c r="A38" t="str">
        <f t="shared" si="2"/>
        <v>36</v>
      </c>
      <c r="B38" t="s">
        <v>233</v>
      </c>
      <c r="C38" t="s">
        <v>250</v>
      </c>
      <c r="D38">
        <v>1.0</v>
      </c>
      <c r="E38">
        <v>1.0</v>
      </c>
      <c r="F38">
        <v>6.0</v>
      </c>
      <c r="G38">
        <v>6.0</v>
      </c>
      <c r="H38">
        <v>6.0</v>
      </c>
      <c r="I38" t="s">
        <v>251</v>
      </c>
    </row>
    <row r="39">
      <c r="A39" t="str">
        <f t="shared" si="2"/>
        <v>37</v>
      </c>
      <c r="B39" t="s">
        <v>233</v>
      </c>
      <c r="C39" t="s">
        <v>252</v>
      </c>
      <c r="D39">
        <v>124.0</v>
      </c>
      <c r="E39">
        <v>567.0</v>
      </c>
      <c r="F39">
        <v>1.0</v>
      </c>
      <c r="G39">
        <v>20.0</v>
      </c>
      <c r="H39">
        <v>5.3439</v>
      </c>
      <c r="I39" t="s">
        <v>253</v>
      </c>
    </row>
    <row r="40">
      <c r="A40" t="str">
        <f t="shared" si="2"/>
        <v>38</v>
      </c>
      <c r="B40" t="s">
        <v>233</v>
      </c>
      <c r="C40" t="s">
        <v>77</v>
      </c>
      <c r="D40">
        <v>3358.0</v>
      </c>
      <c r="E40">
        <v>9757.0</v>
      </c>
      <c r="F40">
        <v>1.0</v>
      </c>
      <c r="G40">
        <v>50.0</v>
      </c>
      <c r="H40">
        <v>6.1521</v>
      </c>
      <c r="I40" t="s">
        <v>254</v>
      </c>
    </row>
    <row r="41">
      <c r="A41" t="str">
        <f t="shared" si="2"/>
        <v>39</v>
      </c>
      <c r="B41" t="s">
        <v>233</v>
      </c>
      <c r="C41" t="s">
        <v>255</v>
      </c>
      <c r="D41">
        <v>42.0</v>
      </c>
      <c r="E41">
        <v>14774.0</v>
      </c>
      <c r="F41">
        <v>6.0</v>
      </c>
      <c r="G41">
        <v>22.0</v>
      </c>
      <c r="H41">
        <v>7.05</v>
      </c>
      <c r="I41" t="s">
        <v>256</v>
      </c>
    </row>
    <row r="42">
      <c r="A42" t="str">
        <f t="shared" si="2"/>
        <v>40</v>
      </c>
      <c r="B42" t="s">
        <v>233</v>
      </c>
      <c r="C42" t="s">
        <v>257</v>
      </c>
      <c r="D42">
        <v>2.0</v>
      </c>
      <c r="E42">
        <v>15008.0</v>
      </c>
      <c r="F42">
        <v>1.0</v>
      </c>
      <c r="G42">
        <v>1.0</v>
      </c>
      <c r="H42">
        <v>1.0</v>
      </c>
      <c r="I42" t="s">
        <v>258</v>
      </c>
    </row>
    <row r="43">
      <c r="A43" t="str">
        <f t="shared" si="2"/>
        <v>41</v>
      </c>
      <c r="B43" t="s">
        <v>233</v>
      </c>
      <c r="C43" t="s">
        <v>259</v>
      </c>
      <c r="D43">
        <v>48.0</v>
      </c>
      <c r="E43">
        <v>51.0</v>
      </c>
      <c r="F43">
        <v>1.0</v>
      </c>
      <c r="G43">
        <v>16.0</v>
      </c>
      <c r="H43">
        <v>8.9216</v>
      </c>
      <c r="I43" t="s">
        <v>260</v>
      </c>
    </row>
    <row r="44">
      <c r="A44" t="str">
        <f t="shared" si="2"/>
        <v>42</v>
      </c>
      <c r="B44" t="s">
        <v>233</v>
      </c>
      <c r="C44" t="s">
        <v>261</v>
      </c>
      <c r="D44">
        <v>49.0</v>
      </c>
      <c r="E44">
        <v>15008.0</v>
      </c>
      <c r="F44">
        <v>4.0</v>
      </c>
      <c r="G44">
        <v>7.0</v>
      </c>
      <c r="H44">
        <v>4.695</v>
      </c>
      <c r="I44" t="s">
        <v>262</v>
      </c>
    </row>
    <row r="45">
      <c r="A45" t="str">
        <f t="shared" si="2"/>
        <v>43</v>
      </c>
      <c r="B45" t="s">
        <v>233</v>
      </c>
      <c r="C45" t="s">
        <v>263</v>
      </c>
      <c r="D45">
        <v>1574.0</v>
      </c>
      <c r="E45">
        <v>15008.0</v>
      </c>
      <c r="F45">
        <v>19.0</v>
      </c>
      <c r="G45">
        <v>19.0</v>
      </c>
      <c r="H45">
        <v>19.0</v>
      </c>
      <c r="I45" t="s">
        <v>264</v>
      </c>
    </row>
    <row r="46">
      <c r="A46" t="str">
        <f t="shared" si="2"/>
        <v>44</v>
      </c>
      <c r="B46" t="s">
        <v>233</v>
      </c>
      <c r="C46" t="s">
        <v>82</v>
      </c>
      <c r="D46">
        <v>4207.0</v>
      </c>
      <c r="E46">
        <v>10703.0</v>
      </c>
      <c r="F46">
        <v>1.0</v>
      </c>
      <c r="G46">
        <v>50.0</v>
      </c>
      <c r="H46">
        <v>8.7581</v>
      </c>
      <c r="I46" t="s">
        <v>265</v>
      </c>
    </row>
    <row r="47">
      <c r="A47" t="str">
        <f t="shared" si="2"/>
        <v>45</v>
      </c>
      <c r="B47" t="s">
        <v>233</v>
      </c>
      <c r="C47" t="s">
        <v>266</v>
      </c>
      <c r="D47">
        <v>8397.0</v>
      </c>
      <c r="E47">
        <v>14759.0</v>
      </c>
      <c r="F47">
        <v>1.0</v>
      </c>
      <c r="G47">
        <v>20.0</v>
      </c>
      <c r="H47">
        <v>9.0201</v>
      </c>
      <c r="I47" t="s">
        <v>267</v>
      </c>
    </row>
    <row r="48">
      <c r="A48" t="str">
        <f t="shared" si="2"/>
        <v>46</v>
      </c>
      <c r="B48" t="s">
        <v>233</v>
      </c>
      <c r="C48" t="s">
        <v>268</v>
      </c>
      <c r="D48">
        <v>2.0</v>
      </c>
      <c r="E48">
        <v>15008.0</v>
      </c>
      <c r="F48">
        <v>1.0</v>
      </c>
      <c r="G48">
        <v>1.0</v>
      </c>
      <c r="H48">
        <v>1.0</v>
      </c>
      <c r="I48" t="s">
        <v>269</v>
      </c>
    </row>
    <row r="49">
      <c r="A49" t="str">
        <f t="shared" si="2"/>
        <v>47</v>
      </c>
      <c r="B49" t="s">
        <v>233</v>
      </c>
      <c r="C49" t="s">
        <v>270</v>
      </c>
      <c r="D49">
        <v>5933.0</v>
      </c>
      <c r="E49">
        <v>9087.0</v>
      </c>
      <c r="F49">
        <v>1.0</v>
      </c>
      <c r="G49">
        <v>238.0</v>
      </c>
      <c r="H49">
        <v>18.0842</v>
      </c>
      <c r="I49" t="s">
        <v>271</v>
      </c>
    </row>
    <row r="50">
      <c r="A50" t="str">
        <f t="shared" si="2"/>
        <v>48</v>
      </c>
      <c r="B50" t="s">
        <v>233</v>
      </c>
      <c r="C50" t="s">
        <v>10</v>
      </c>
      <c r="D50">
        <v>6816.0</v>
      </c>
      <c r="E50">
        <v>10610.0</v>
      </c>
      <c r="F50">
        <v>1.0</v>
      </c>
      <c r="G50">
        <v>3614.0</v>
      </c>
      <c r="H50">
        <v>76.0096</v>
      </c>
      <c r="I50" t="s">
        <v>272</v>
      </c>
    </row>
    <row r="51">
      <c r="A51" t="str">
        <f t="shared" si="2"/>
        <v>49</v>
      </c>
      <c r="B51" t="s">
        <v>233</v>
      </c>
      <c r="C51" t="s">
        <v>273</v>
      </c>
      <c r="D51">
        <v>1081.0</v>
      </c>
      <c r="E51">
        <v>1238.0</v>
      </c>
      <c r="F51">
        <v>1.0</v>
      </c>
      <c r="G51">
        <v>153.0</v>
      </c>
      <c r="H51">
        <v>19.5283</v>
      </c>
      <c r="I51" t="s">
        <v>274</v>
      </c>
    </row>
    <row r="52">
      <c r="A52" t="str">
        <f t="shared" si="2"/>
        <v>50</v>
      </c>
      <c r="B52" t="s">
        <v>233</v>
      </c>
      <c r="C52" t="s">
        <v>275</v>
      </c>
      <c r="D52">
        <v>629.0</v>
      </c>
      <c r="E52">
        <v>15008.0</v>
      </c>
      <c r="F52">
        <v>1.0</v>
      </c>
      <c r="G52">
        <v>4.0</v>
      </c>
      <c r="H52">
        <v>1.741</v>
      </c>
      <c r="I52" t="s">
        <v>276</v>
      </c>
    </row>
    <row r="53">
      <c r="A53" t="str">
        <f t="shared" si="2"/>
        <v>51</v>
      </c>
      <c r="B53" t="s">
        <v>233</v>
      </c>
      <c r="C53" t="s">
        <v>277</v>
      </c>
      <c r="D53">
        <v>107.0</v>
      </c>
      <c r="E53">
        <v>14707.0</v>
      </c>
      <c r="F53">
        <v>1.0</v>
      </c>
      <c r="G53">
        <v>20.0</v>
      </c>
      <c r="H53">
        <v>9.4486</v>
      </c>
      <c r="I53" t="s">
        <v>278</v>
      </c>
    </row>
    <row r="54">
      <c r="A54" t="str">
        <f t="shared" si="2"/>
        <v>52</v>
      </c>
      <c r="B54" t="s">
        <v>233</v>
      </c>
      <c r="C54" t="s">
        <v>279</v>
      </c>
      <c r="D54">
        <v>236.0</v>
      </c>
      <c r="E54">
        <v>15008.0</v>
      </c>
      <c r="F54">
        <v>1.0</v>
      </c>
      <c r="G54">
        <v>5.0</v>
      </c>
      <c r="H54">
        <v>3.2829</v>
      </c>
      <c r="I54" t="s">
        <v>280</v>
      </c>
    </row>
    <row r="55">
      <c r="A55" t="str">
        <f t="shared" si="2"/>
        <v>53</v>
      </c>
      <c r="B55" t="s">
        <v>233</v>
      </c>
      <c r="C55" t="s">
        <v>281</v>
      </c>
      <c r="D55">
        <v>3488.0</v>
      </c>
      <c r="E55">
        <v>10316.0</v>
      </c>
      <c r="F55">
        <v>1.0</v>
      </c>
      <c r="G55">
        <v>96.0</v>
      </c>
      <c r="H55">
        <v>18.3808</v>
      </c>
      <c r="I55" t="s">
        <v>282</v>
      </c>
    </row>
    <row r="56">
      <c r="A56" t="str">
        <f t="shared" si="2"/>
        <v>54</v>
      </c>
      <c r="B56" t="s">
        <v>233</v>
      </c>
      <c r="C56" t="s">
        <v>283</v>
      </c>
      <c r="D56">
        <v>2.0</v>
      </c>
      <c r="E56">
        <v>15008.0</v>
      </c>
      <c r="F56">
        <v>1.0</v>
      </c>
      <c r="G56">
        <v>1.0</v>
      </c>
      <c r="H56">
        <v>1.0</v>
      </c>
      <c r="I56" t="s">
        <v>269</v>
      </c>
    </row>
    <row r="57">
      <c r="A57" t="str">
        <f t="shared" si="2"/>
        <v>55</v>
      </c>
      <c r="B57" t="s">
        <v>233</v>
      </c>
      <c r="C57" t="s">
        <v>284</v>
      </c>
      <c r="D57">
        <v>55.0</v>
      </c>
      <c r="E57">
        <v>14779.0</v>
      </c>
      <c r="F57">
        <v>7.0</v>
      </c>
      <c r="G57">
        <v>20.0</v>
      </c>
      <c r="H57">
        <v>12.5056</v>
      </c>
      <c r="I57" t="s">
        <v>285</v>
      </c>
    </row>
    <row r="58">
      <c r="A58" t="str">
        <f t="shared" si="2"/>
        <v>56</v>
      </c>
      <c r="B58" t="s">
        <v>233</v>
      </c>
      <c r="C58" t="s">
        <v>286</v>
      </c>
      <c r="D58">
        <v>2.0</v>
      </c>
      <c r="E58">
        <v>15008.0</v>
      </c>
      <c r="F58">
        <v>1.0</v>
      </c>
      <c r="G58">
        <v>1.0</v>
      </c>
      <c r="H58">
        <v>1.0</v>
      </c>
      <c r="I58" t="s">
        <v>258</v>
      </c>
    </row>
    <row r="59">
      <c r="A59" t="str">
        <f t="shared" si="2"/>
        <v>57</v>
      </c>
      <c r="B59" t="s">
        <v>233</v>
      </c>
      <c r="C59" t="s">
        <v>287</v>
      </c>
      <c r="D59">
        <v>683.0</v>
      </c>
      <c r="E59">
        <v>5641.0</v>
      </c>
      <c r="F59">
        <v>1.0</v>
      </c>
      <c r="G59">
        <v>39.0</v>
      </c>
      <c r="H59">
        <v>8.7575</v>
      </c>
      <c r="I59" t="s">
        <v>288</v>
      </c>
    </row>
    <row r="60">
      <c r="A60" t="str">
        <f t="shared" si="2"/>
        <v>58</v>
      </c>
      <c r="B60" t="s">
        <v>233</v>
      </c>
      <c r="C60" t="s">
        <v>289</v>
      </c>
      <c r="D60">
        <v>13308.0</v>
      </c>
      <c r="E60">
        <v>14761.0</v>
      </c>
      <c r="F60">
        <v>1.0</v>
      </c>
      <c r="G60">
        <v>255.0</v>
      </c>
      <c r="H60">
        <v>51.9773</v>
      </c>
      <c r="I60" t="s">
        <v>290</v>
      </c>
    </row>
    <row r="61">
      <c r="A61" t="str">
        <f t="shared" si="2"/>
        <v>59</v>
      </c>
      <c r="B61" t="s">
        <v>233</v>
      </c>
      <c r="C61" t="s">
        <v>291</v>
      </c>
      <c r="D61">
        <v>13952.0</v>
      </c>
      <c r="E61">
        <v>15008.0</v>
      </c>
      <c r="F61">
        <v>1.0</v>
      </c>
      <c r="G61">
        <v>257.0</v>
      </c>
      <c r="H61">
        <v>55.9474</v>
      </c>
      <c r="I61" t="s">
        <v>292</v>
      </c>
    </row>
    <row r="62">
      <c r="A62" t="str">
        <f t="shared" si="2"/>
        <v>60</v>
      </c>
      <c r="B62" t="s">
        <v>233</v>
      </c>
      <c r="C62" t="s">
        <v>293</v>
      </c>
      <c r="D62">
        <v>3.0</v>
      </c>
      <c r="E62">
        <v>15008.0</v>
      </c>
      <c r="F62">
        <v>1.0</v>
      </c>
      <c r="G62">
        <v>2.0</v>
      </c>
      <c r="H62">
        <v>1.0001</v>
      </c>
      <c r="I62" t="s">
        <v>294</v>
      </c>
    </row>
    <row r="63">
      <c r="A63" t="str">
        <f t="shared" si="2"/>
        <v>61</v>
      </c>
      <c r="B63" t="s">
        <v>233</v>
      </c>
      <c r="C63" t="s">
        <v>295</v>
      </c>
      <c r="D63">
        <v>38.0</v>
      </c>
      <c r="E63">
        <v>105.0</v>
      </c>
      <c r="F63">
        <v>1.0</v>
      </c>
      <c r="G63">
        <v>8.0</v>
      </c>
      <c r="H63">
        <v>3.6952</v>
      </c>
      <c r="I63" t="s">
        <v>296</v>
      </c>
    </row>
    <row r="64">
      <c r="A64" t="str">
        <f t="shared" si="2"/>
        <v>62</v>
      </c>
      <c r="B64" t="s">
        <v>233</v>
      </c>
      <c r="C64" t="s">
        <v>297</v>
      </c>
      <c r="D64">
        <v>474.0</v>
      </c>
      <c r="E64">
        <v>9958.0</v>
      </c>
      <c r="F64">
        <v>3.0</v>
      </c>
      <c r="G64">
        <v>54.0</v>
      </c>
      <c r="H64">
        <v>6.6932</v>
      </c>
      <c r="I64" t="s">
        <v>298</v>
      </c>
    </row>
    <row r="65">
      <c r="A65" t="str">
        <f t="shared" si="2"/>
        <v>63</v>
      </c>
      <c r="B65" t="s">
        <v>299</v>
      </c>
      <c r="C65" t="s">
        <v>300</v>
      </c>
      <c r="D65">
        <v>7.0</v>
      </c>
      <c r="E65">
        <v>7.0</v>
      </c>
      <c r="F65">
        <v>7.0</v>
      </c>
      <c r="G65">
        <v>10.0</v>
      </c>
      <c r="H65">
        <v>9.2857</v>
      </c>
      <c r="I65" t="s">
        <v>301</v>
      </c>
    </row>
    <row r="66">
      <c r="A66" t="str">
        <f t="shared" si="2"/>
        <v>64</v>
      </c>
      <c r="B66" t="s">
        <v>299</v>
      </c>
      <c r="C66" t="s">
        <v>84</v>
      </c>
      <c r="D66">
        <v>1.0</v>
      </c>
      <c r="E66">
        <v>1.0</v>
      </c>
      <c r="F66">
        <v>14.0</v>
      </c>
      <c r="G66">
        <v>14.0</v>
      </c>
      <c r="H66">
        <v>14.0</v>
      </c>
      <c r="I66" t="s">
        <v>302</v>
      </c>
    </row>
    <row r="67">
      <c r="A67" t="str">
        <f t="shared" si="2"/>
        <v>65</v>
      </c>
      <c r="B67" t="s">
        <v>299</v>
      </c>
      <c r="C67" t="s">
        <v>303</v>
      </c>
      <c r="D67">
        <v>1.0</v>
      </c>
      <c r="E67">
        <v>7.0</v>
      </c>
      <c r="F67">
        <v>5.0</v>
      </c>
      <c r="G67">
        <v>5.0</v>
      </c>
      <c r="H67">
        <v>5.0</v>
      </c>
      <c r="I67" t="s">
        <v>304</v>
      </c>
    </row>
    <row r="68">
      <c r="A68" t="str">
        <f t="shared" si="2"/>
        <v>66</v>
      </c>
      <c r="B68" t="s">
        <v>299</v>
      </c>
      <c r="C68" t="s">
        <v>305</v>
      </c>
      <c r="D68">
        <v>3.0</v>
      </c>
      <c r="E68">
        <v>7.0</v>
      </c>
      <c r="F68">
        <v>18.0</v>
      </c>
      <c r="G68">
        <v>28.0</v>
      </c>
      <c r="H68">
        <v>19.5714</v>
      </c>
      <c r="I68" t="s">
        <v>306</v>
      </c>
    </row>
    <row r="69">
      <c r="A69" t="str">
        <f t="shared" si="2"/>
        <v>67</v>
      </c>
      <c r="B69" t="s">
        <v>299</v>
      </c>
      <c r="C69" t="s">
        <v>307</v>
      </c>
      <c r="D69">
        <v>2.0</v>
      </c>
      <c r="E69">
        <v>7.0</v>
      </c>
      <c r="F69">
        <v>9.0</v>
      </c>
      <c r="G69">
        <v>12.0</v>
      </c>
      <c r="H69">
        <v>11.5714</v>
      </c>
      <c r="I69" t="s">
        <v>308</v>
      </c>
    </row>
    <row r="70">
      <c r="A70" t="str">
        <f t="shared" si="2"/>
        <v>68</v>
      </c>
      <c r="B70" t="s">
        <v>299</v>
      </c>
      <c r="C70" t="s">
        <v>309</v>
      </c>
      <c r="D70">
        <v>1.0</v>
      </c>
      <c r="E70">
        <v>7.0</v>
      </c>
      <c r="F70">
        <v>49.0</v>
      </c>
      <c r="G70">
        <v>49.0</v>
      </c>
      <c r="H70">
        <v>49.0</v>
      </c>
      <c r="I70" t="s">
        <v>310</v>
      </c>
    </row>
    <row r="71">
      <c r="A71" t="str">
        <f t="shared" si="2"/>
        <v>69</v>
      </c>
      <c r="B71" t="s">
        <v>299</v>
      </c>
      <c r="C71" t="s">
        <v>311</v>
      </c>
      <c r="D71">
        <v>4.0</v>
      </c>
      <c r="E71">
        <v>7.0</v>
      </c>
      <c r="F71">
        <v>10.0</v>
      </c>
      <c r="G71">
        <v>10.0</v>
      </c>
      <c r="H71">
        <v>10.0</v>
      </c>
      <c r="I71" t="s">
        <v>312</v>
      </c>
    </row>
    <row r="72">
      <c r="A72" t="str">
        <f t="shared" si="2"/>
        <v>70</v>
      </c>
      <c r="B72" t="s">
        <v>299</v>
      </c>
      <c r="C72" t="s">
        <v>313</v>
      </c>
      <c r="D72">
        <v>2.0</v>
      </c>
      <c r="E72">
        <v>7.0</v>
      </c>
      <c r="F72">
        <v>10.0</v>
      </c>
      <c r="G72">
        <v>10.0</v>
      </c>
      <c r="H72">
        <v>10.0</v>
      </c>
      <c r="I72" t="s">
        <v>314</v>
      </c>
    </row>
    <row r="73">
      <c r="A73" t="str">
        <f t="shared" si="2"/>
        <v>71</v>
      </c>
      <c r="B73" t="s">
        <v>299</v>
      </c>
      <c r="C73" t="s">
        <v>248</v>
      </c>
      <c r="D73">
        <v>1.0</v>
      </c>
      <c r="E73">
        <v>7.0</v>
      </c>
      <c r="F73">
        <v>10.0</v>
      </c>
      <c r="G73">
        <v>10.0</v>
      </c>
      <c r="H73">
        <v>10.0</v>
      </c>
      <c r="I73" t="s">
        <v>315</v>
      </c>
    </row>
    <row r="74">
      <c r="A74" t="str">
        <f t="shared" si="2"/>
        <v>72</v>
      </c>
      <c r="B74" t="s">
        <v>299</v>
      </c>
      <c r="C74" t="s">
        <v>261</v>
      </c>
      <c r="D74">
        <v>1.0</v>
      </c>
      <c r="E74">
        <v>7.0</v>
      </c>
      <c r="F74">
        <v>5.0</v>
      </c>
      <c r="G74">
        <v>5.0</v>
      </c>
      <c r="H74">
        <v>5.0</v>
      </c>
      <c r="I74" t="s">
        <v>304</v>
      </c>
    </row>
    <row r="75">
      <c r="A75" t="str">
        <f t="shared" si="2"/>
        <v>73</v>
      </c>
      <c r="B75" t="s">
        <v>299</v>
      </c>
      <c r="C75" t="s">
        <v>263</v>
      </c>
      <c r="D75">
        <v>1.0</v>
      </c>
      <c r="E75">
        <v>7.0</v>
      </c>
      <c r="F75">
        <v>10.0</v>
      </c>
      <c r="G75">
        <v>10.0</v>
      </c>
      <c r="H75">
        <v>10.0</v>
      </c>
      <c r="I75" s="46">
        <v>37489.0</v>
      </c>
    </row>
    <row r="76">
      <c r="A76" t="str">
        <f t="shared" si="2"/>
        <v>74</v>
      </c>
      <c r="B76" t="s">
        <v>299</v>
      </c>
      <c r="C76" t="s">
        <v>316</v>
      </c>
      <c r="D76">
        <v>1.0</v>
      </c>
      <c r="E76">
        <v>7.0</v>
      </c>
      <c r="F76">
        <v>1.0</v>
      </c>
      <c r="G76">
        <v>1.0</v>
      </c>
      <c r="H76">
        <v>1.0</v>
      </c>
      <c r="I76" t="s">
        <v>165</v>
      </c>
    </row>
    <row r="77">
      <c r="A77" t="str">
        <f t="shared" si="2"/>
        <v>75</v>
      </c>
      <c r="B77" t="s">
        <v>299</v>
      </c>
      <c r="C77" t="s">
        <v>317</v>
      </c>
      <c r="D77">
        <v>7.0</v>
      </c>
      <c r="E77">
        <v>7.0</v>
      </c>
      <c r="F77">
        <v>1.0</v>
      </c>
      <c r="G77">
        <v>1.0</v>
      </c>
      <c r="H77">
        <v>1.0</v>
      </c>
      <c r="I77" t="s">
        <v>318</v>
      </c>
    </row>
    <row r="78">
      <c r="A78" t="str">
        <f t="shared" si="2"/>
        <v>76</v>
      </c>
      <c r="B78" t="s">
        <v>299</v>
      </c>
      <c r="C78" t="s">
        <v>319</v>
      </c>
      <c r="D78">
        <v>2.0</v>
      </c>
      <c r="E78">
        <v>7.0</v>
      </c>
      <c r="F78">
        <v>4.0</v>
      </c>
      <c r="G78">
        <v>4.0</v>
      </c>
      <c r="H78">
        <v>4.0</v>
      </c>
      <c r="I78" t="s">
        <v>320</v>
      </c>
    </row>
    <row r="79">
      <c r="A79" t="str">
        <f t="shared" si="2"/>
        <v>77</v>
      </c>
      <c r="B79" t="s">
        <v>299</v>
      </c>
      <c r="C79" t="s">
        <v>321</v>
      </c>
      <c r="D79">
        <v>4.0</v>
      </c>
      <c r="E79">
        <v>7.0</v>
      </c>
      <c r="F79">
        <v>20.0</v>
      </c>
      <c r="G79">
        <v>36.0</v>
      </c>
      <c r="H79">
        <v>24.8571</v>
      </c>
      <c r="I79" t="s">
        <v>322</v>
      </c>
    </row>
    <row r="80">
      <c r="A80" t="str">
        <f t="shared" si="2"/>
        <v>78</v>
      </c>
      <c r="B80" t="s">
        <v>299</v>
      </c>
      <c r="C80" t="s">
        <v>89</v>
      </c>
      <c r="D80">
        <v>1.0</v>
      </c>
      <c r="E80">
        <v>7.0</v>
      </c>
      <c r="F80">
        <v>2.0</v>
      </c>
      <c r="G80">
        <v>2.0</v>
      </c>
      <c r="H80">
        <v>2.0</v>
      </c>
      <c r="I80" t="s">
        <v>323</v>
      </c>
    </row>
    <row r="81">
      <c r="A81" t="str">
        <f t="shared" si="2"/>
        <v>79</v>
      </c>
      <c r="B81" t="s">
        <v>299</v>
      </c>
      <c r="C81" t="s">
        <v>87</v>
      </c>
      <c r="D81">
        <v>1.0</v>
      </c>
      <c r="E81">
        <v>7.0</v>
      </c>
      <c r="F81">
        <v>5.0</v>
      </c>
      <c r="G81">
        <v>5.0</v>
      </c>
      <c r="H81">
        <v>5.0</v>
      </c>
      <c r="I81" t="s">
        <v>324</v>
      </c>
    </row>
    <row r="82">
      <c r="A82" t="str">
        <f t="shared" si="2"/>
        <v>80</v>
      </c>
      <c r="B82" t="s">
        <v>299</v>
      </c>
      <c r="C82" t="s">
        <v>293</v>
      </c>
      <c r="D82">
        <v>1.0</v>
      </c>
      <c r="E82">
        <v>7.0</v>
      </c>
      <c r="F82">
        <v>1.0</v>
      </c>
      <c r="G82">
        <v>1.0</v>
      </c>
      <c r="H82">
        <v>1.0</v>
      </c>
      <c r="I82">
        <v>0.0</v>
      </c>
    </row>
    <row r="83">
      <c r="A83" t="str">
        <f t="shared" si="2"/>
        <v>81</v>
      </c>
      <c r="B83" t="s">
        <v>325</v>
      </c>
      <c r="C83" t="s">
        <v>326</v>
      </c>
      <c r="D83">
        <v>3.0</v>
      </c>
      <c r="E83">
        <v>3.0</v>
      </c>
      <c r="F83">
        <v>1.0</v>
      </c>
      <c r="G83">
        <v>1.0</v>
      </c>
      <c r="H83">
        <v>1.0</v>
      </c>
      <c r="I83" t="s">
        <v>327</v>
      </c>
    </row>
    <row r="84">
      <c r="A84" t="str">
        <f t="shared" si="2"/>
        <v>82</v>
      </c>
      <c r="B84" t="s">
        <v>325</v>
      </c>
      <c r="C84" t="s">
        <v>300</v>
      </c>
      <c r="D84">
        <v>3.0</v>
      </c>
      <c r="E84">
        <v>3.0</v>
      </c>
      <c r="F84">
        <v>7.0</v>
      </c>
      <c r="G84">
        <v>10.0</v>
      </c>
      <c r="H84">
        <v>8.6667</v>
      </c>
      <c r="I84" t="s">
        <v>328</v>
      </c>
    </row>
    <row r="85">
      <c r="A85" t="str">
        <f t="shared" si="2"/>
        <v>83</v>
      </c>
      <c r="B85" t="s">
        <v>325</v>
      </c>
      <c r="C85" t="s">
        <v>206</v>
      </c>
      <c r="D85">
        <v>3.0</v>
      </c>
      <c r="E85">
        <v>3.0</v>
      </c>
      <c r="F85">
        <v>7.0</v>
      </c>
      <c r="G85">
        <v>10.0</v>
      </c>
      <c r="H85">
        <v>8.6667</v>
      </c>
      <c r="I85" t="s">
        <v>328</v>
      </c>
    </row>
    <row r="86">
      <c r="A86" t="str">
        <f t="shared" si="2"/>
        <v>84</v>
      </c>
      <c r="B86" t="s">
        <v>329</v>
      </c>
      <c r="C86" t="s">
        <v>330</v>
      </c>
      <c r="D86">
        <v>32549.0</v>
      </c>
      <c r="E86">
        <v>32549.0</v>
      </c>
      <c r="F86">
        <v>1.0</v>
      </c>
      <c r="G86">
        <v>5.0</v>
      </c>
      <c r="H86">
        <v>4.6783</v>
      </c>
      <c r="I86" t="s">
        <v>331</v>
      </c>
    </row>
    <row r="87">
      <c r="A87" t="str">
        <f t="shared" si="2"/>
        <v>85</v>
      </c>
      <c r="B87" t="s">
        <v>329</v>
      </c>
      <c r="C87" t="s">
        <v>303</v>
      </c>
      <c r="D87">
        <v>72.0</v>
      </c>
      <c r="E87">
        <v>32549.0</v>
      </c>
      <c r="F87">
        <v>1.0</v>
      </c>
      <c r="G87">
        <v>25.0</v>
      </c>
      <c r="H87">
        <v>4.2407</v>
      </c>
      <c r="I87" t="s">
        <v>332</v>
      </c>
    </row>
    <row r="88">
      <c r="A88" t="str">
        <f t="shared" si="2"/>
        <v>86</v>
      </c>
      <c r="B88" t="s">
        <v>329</v>
      </c>
      <c r="C88" t="s">
        <v>333</v>
      </c>
      <c r="D88">
        <v>24436.0</v>
      </c>
      <c r="E88">
        <v>32549.0</v>
      </c>
      <c r="F88">
        <v>1.0</v>
      </c>
      <c r="G88">
        <v>100.0</v>
      </c>
      <c r="H88">
        <v>27.518</v>
      </c>
      <c r="I88" t="s">
        <v>334</v>
      </c>
    </row>
    <row r="89">
      <c r="A89" t="str">
        <f t="shared" si="2"/>
        <v>87</v>
      </c>
      <c r="B89" t="s">
        <v>329</v>
      </c>
      <c r="C89" t="s">
        <v>335</v>
      </c>
      <c r="D89">
        <v>1684.0</v>
      </c>
      <c r="E89">
        <v>32549.0</v>
      </c>
      <c r="F89">
        <v>10.0</v>
      </c>
      <c r="G89">
        <v>10.0</v>
      </c>
      <c r="H89">
        <v>10.0</v>
      </c>
      <c r="I89" t="s">
        <v>336</v>
      </c>
    </row>
    <row r="90">
      <c r="A90" t="str">
        <f t="shared" si="2"/>
        <v>88</v>
      </c>
      <c r="B90" t="s">
        <v>329</v>
      </c>
      <c r="C90" t="s">
        <v>337</v>
      </c>
      <c r="D90">
        <v>16.0</v>
      </c>
      <c r="E90">
        <v>32455.0</v>
      </c>
      <c r="F90">
        <v>1.0</v>
      </c>
      <c r="G90">
        <v>19.0</v>
      </c>
      <c r="H90">
        <v>6.0476</v>
      </c>
      <c r="I90" t="s">
        <v>338</v>
      </c>
    </row>
    <row r="91">
      <c r="A91" t="str">
        <f t="shared" si="2"/>
        <v>89</v>
      </c>
      <c r="B91" t="s">
        <v>329</v>
      </c>
      <c r="C91" t="s">
        <v>339</v>
      </c>
      <c r="D91">
        <v>23674.0</v>
      </c>
      <c r="E91">
        <v>32549.0</v>
      </c>
      <c r="F91">
        <v>1.0</v>
      </c>
      <c r="G91">
        <v>5.0</v>
      </c>
      <c r="H91">
        <v>4.5732</v>
      </c>
      <c r="I91" t="s">
        <v>340</v>
      </c>
    </row>
    <row r="92">
      <c r="A92" t="str">
        <f t="shared" si="2"/>
        <v>90</v>
      </c>
      <c r="B92" t="s">
        <v>341</v>
      </c>
      <c r="C92" t="s">
        <v>330</v>
      </c>
      <c r="D92">
        <v>7652.0</v>
      </c>
      <c r="E92">
        <v>7652.0</v>
      </c>
      <c r="F92">
        <v>1.0</v>
      </c>
      <c r="G92">
        <v>5.0</v>
      </c>
      <c r="H92">
        <v>4.5427</v>
      </c>
      <c r="I92" t="s">
        <v>342</v>
      </c>
    </row>
    <row r="93">
      <c r="A93" t="str">
        <f t="shared" si="2"/>
        <v>91</v>
      </c>
      <c r="B93" t="s">
        <v>341</v>
      </c>
      <c r="C93" t="s">
        <v>303</v>
      </c>
      <c r="D93">
        <v>45.0</v>
      </c>
      <c r="E93">
        <v>7652.0</v>
      </c>
      <c r="F93">
        <v>2.0</v>
      </c>
      <c r="G93">
        <v>9.0</v>
      </c>
      <c r="H93">
        <v>4.4178</v>
      </c>
      <c r="I93" t="s">
        <v>343</v>
      </c>
    </row>
    <row r="94">
      <c r="A94" t="str">
        <f t="shared" si="2"/>
        <v>92</v>
      </c>
      <c r="B94" t="s">
        <v>341</v>
      </c>
      <c r="C94" t="s">
        <v>333</v>
      </c>
      <c r="D94">
        <v>1832.0</v>
      </c>
      <c r="E94">
        <v>7652.0</v>
      </c>
      <c r="F94">
        <v>1.0</v>
      </c>
      <c r="G94">
        <v>72.0</v>
      </c>
      <c r="H94">
        <v>20.1143</v>
      </c>
      <c r="I94" t="s">
        <v>334</v>
      </c>
    </row>
    <row r="95">
      <c r="A95" t="str">
        <f t="shared" si="2"/>
        <v>93</v>
      </c>
      <c r="B95" t="s">
        <v>341</v>
      </c>
      <c r="C95" t="s">
        <v>335</v>
      </c>
      <c r="D95">
        <v>596.0</v>
      </c>
      <c r="E95">
        <v>7652.0</v>
      </c>
      <c r="F95">
        <v>10.0</v>
      </c>
      <c r="G95">
        <v>10.0</v>
      </c>
      <c r="H95">
        <v>10.0</v>
      </c>
      <c r="I95" t="s">
        <v>344</v>
      </c>
    </row>
    <row r="96">
      <c r="A96" t="str">
        <f t="shared" si="2"/>
        <v>94</v>
      </c>
      <c r="B96" t="s">
        <v>341</v>
      </c>
      <c r="C96" t="s">
        <v>337</v>
      </c>
      <c r="D96">
        <v>10.0</v>
      </c>
      <c r="E96">
        <v>7561.0</v>
      </c>
      <c r="F96">
        <v>1.0</v>
      </c>
      <c r="G96">
        <v>9.0</v>
      </c>
      <c r="H96">
        <v>6.1163</v>
      </c>
      <c r="I96" t="s">
        <v>345</v>
      </c>
    </row>
    <row r="97">
      <c r="A97" t="str">
        <f t="shared" si="2"/>
        <v>95</v>
      </c>
      <c r="B97" t="s">
        <v>341</v>
      </c>
      <c r="C97" t="s">
        <v>339</v>
      </c>
      <c r="D97">
        <v>4206.0</v>
      </c>
      <c r="E97">
        <v>7652.0</v>
      </c>
      <c r="F97">
        <v>1.0</v>
      </c>
      <c r="G97">
        <v>5.0</v>
      </c>
      <c r="H97">
        <v>4.1303</v>
      </c>
      <c r="I97" t="s">
        <v>346</v>
      </c>
    </row>
    <row r="98">
      <c r="A98" t="str">
        <f t="shared" si="2"/>
        <v>96</v>
      </c>
      <c r="B98" t="s">
        <v>341</v>
      </c>
      <c r="C98" t="s">
        <v>347</v>
      </c>
      <c r="D98">
        <v>4206.0</v>
      </c>
      <c r="E98">
        <v>7652.0</v>
      </c>
      <c r="F98">
        <v>6.0</v>
      </c>
      <c r="G98">
        <v>17.0</v>
      </c>
      <c r="H98">
        <v>9.4791</v>
      </c>
      <c r="I98" t="s">
        <v>348</v>
      </c>
    </row>
    <row r="99">
      <c r="A99" t="str">
        <f t="shared" si="2"/>
        <v>97</v>
      </c>
      <c r="B99" t="s">
        <v>341</v>
      </c>
      <c r="C99" t="s">
        <v>349</v>
      </c>
      <c r="D99">
        <v>6.0</v>
      </c>
      <c r="E99">
        <v>7607.0</v>
      </c>
      <c r="F99">
        <v>6.0</v>
      </c>
      <c r="G99">
        <v>15.0</v>
      </c>
      <c r="H99">
        <v>10.0856</v>
      </c>
      <c r="I99" t="s">
        <v>350</v>
      </c>
    </row>
    <row r="100">
      <c r="A100" t="str">
        <f t="shared" si="2"/>
        <v>98</v>
      </c>
      <c r="B100" t="s">
        <v>341</v>
      </c>
      <c r="C100" t="s">
        <v>351</v>
      </c>
      <c r="D100">
        <v>9.0</v>
      </c>
      <c r="E100">
        <v>6737.0</v>
      </c>
      <c r="F100">
        <v>5.0</v>
      </c>
      <c r="G100">
        <v>16.0</v>
      </c>
      <c r="H100">
        <v>11.8262</v>
      </c>
      <c r="I100" t="s">
        <v>352</v>
      </c>
    </row>
    <row r="101">
      <c r="A101" t="str">
        <f t="shared" si="2"/>
        <v>99</v>
      </c>
      <c r="B101" t="s">
        <v>341</v>
      </c>
      <c r="C101" t="s">
        <v>353</v>
      </c>
      <c r="D101">
        <v>1615.0</v>
      </c>
      <c r="E101">
        <v>7652.0</v>
      </c>
      <c r="F101">
        <v>1.0</v>
      </c>
      <c r="G101">
        <v>58.0</v>
      </c>
      <c r="H101">
        <v>8.9584</v>
      </c>
      <c r="I101" t="s">
        <v>354</v>
      </c>
    </row>
    <row r="102">
      <c r="A102" t="str">
        <f t="shared" si="2"/>
        <v>100</v>
      </c>
      <c r="B102" t="s">
        <v>341</v>
      </c>
      <c r="C102" t="s">
        <v>355</v>
      </c>
      <c r="D102">
        <v>4.0</v>
      </c>
      <c r="E102">
        <v>7652.0</v>
      </c>
      <c r="F102">
        <v>3.0</v>
      </c>
      <c r="G102">
        <v>9.0</v>
      </c>
      <c r="H102">
        <v>4.9842</v>
      </c>
      <c r="I102" t="s">
        <v>356</v>
      </c>
    </row>
    <row r="103">
      <c r="A103" t="str">
        <f t="shared" si="2"/>
        <v>101</v>
      </c>
      <c r="B103" t="s">
        <v>357</v>
      </c>
      <c r="C103" t="s">
        <v>358</v>
      </c>
      <c r="D103">
        <v>589.0</v>
      </c>
      <c r="E103">
        <v>589.0</v>
      </c>
      <c r="F103">
        <v>1.0</v>
      </c>
      <c r="G103">
        <v>41.0</v>
      </c>
      <c r="H103">
        <v>20.0374</v>
      </c>
      <c r="I103" t="s">
        <v>359</v>
      </c>
    </row>
    <row r="104">
      <c r="A104" t="str">
        <f t="shared" si="2"/>
        <v>102</v>
      </c>
      <c r="B104" t="s">
        <v>357</v>
      </c>
      <c r="C104" t="s">
        <v>360</v>
      </c>
      <c r="D104">
        <v>2.0</v>
      </c>
      <c r="E104">
        <v>2.0</v>
      </c>
      <c r="F104">
        <v>2.0</v>
      </c>
      <c r="G104">
        <v>15.0</v>
      </c>
      <c r="H104">
        <v>8.5</v>
      </c>
      <c r="I104" t="s">
        <v>361</v>
      </c>
    </row>
    <row r="105">
      <c r="A105" t="str">
        <f t="shared" si="2"/>
        <v>103</v>
      </c>
      <c r="B105" t="s">
        <v>362</v>
      </c>
      <c r="C105" t="s">
        <v>362</v>
      </c>
      <c r="D105">
        <v>7.0</v>
      </c>
      <c r="E105">
        <v>7.0</v>
      </c>
      <c r="F105">
        <v>4.0</v>
      </c>
      <c r="G105">
        <v>10.0</v>
      </c>
      <c r="H105">
        <v>7.2857</v>
      </c>
      <c r="I105" t="s">
        <v>363</v>
      </c>
    </row>
    <row r="106">
      <c r="A106" t="str">
        <f t="shared" si="2"/>
        <v>104</v>
      </c>
      <c r="B106" t="s">
        <v>362</v>
      </c>
      <c r="C106" t="s">
        <v>364</v>
      </c>
      <c r="D106">
        <v>1.0</v>
      </c>
      <c r="E106">
        <v>7.0</v>
      </c>
      <c r="F106">
        <v>1.0</v>
      </c>
      <c r="G106">
        <v>1.0</v>
      </c>
      <c r="H106">
        <v>1.0</v>
      </c>
      <c r="I106">
        <v>0.0</v>
      </c>
    </row>
    <row r="107">
      <c r="A107" t="str">
        <f t="shared" si="2"/>
        <v>105</v>
      </c>
      <c r="B107" t="s">
        <v>365</v>
      </c>
      <c r="C107" t="s">
        <v>362</v>
      </c>
      <c r="D107">
        <v>4.0</v>
      </c>
      <c r="E107">
        <v>4.0</v>
      </c>
      <c r="F107">
        <v>6.0</v>
      </c>
      <c r="G107">
        <v>10.0</v>
      </c>
      <c r="H107">
        <v>7.0</v>
      </c>
      <c r="I107" t="s">
        <v>366</v>
      </c>
    </row>
    <row r="108">
      <c r="A108" t="str">
        <f t="shared" si="2"/>
        <v>106</v>
      </c>
      <c r="B108" t="s">
        <v>367</v>
      </c>
      <c r="C108" t="s">
        <v>146</v>
      </c>
      <c r="D108">
        <v>11.0</v>
      </c>
      <c r="E108">
        <v>11.0</v>
      </c>
      <c r="F108">
        <v>1.0</v>
      </c>
      <c r="G108">
        <v>1.0</v>
      </c>
      <c r="H108">
        <v>1.0</v>
      </c>
      <c r="I108" t="s">
        <v>368</v>
      </c>
    </row>
    <row r="109">
      <c r="A109" t="str">
        <f t="shared" si="2"/>
        <v>107</v>
      </c>
      <c r="B109" t="s">
        <v>367</v>
      </c>
      <c r="C109" t="s">
        <v>147</v>
      </c>
      <c r="D109">
        <v>11.0</v>
      </c>
      <c r="E109">
        <v>11.0</v>
      </c>
      <c r="F109">
        <v>5.0</v>
      </c>
      <c r="G109">
        <v>8.0</v>
      </c>
      <c r="H109">
        <v>7.0909</v>
      </c>
      <c r="I109" t="s">
        <v>369</v>
      </c>
    </row>
    <row r="110">
      <c r="A110" t="str">
        <f t="shared" si="2"/>
        <v>108</v>
      </c>
      <c r="B110" t="s">
        <v>370</v>
      </c>
      <c r="C110" t="s">
        <v>120</v>
      </c>
      <c r="D110">
        <v>13.0</v>
      </c>
      <c r="E110">
        <v>13.0</v>
      </c>
      <c r="F110">
        <v>3.0</v>
      </c>
      <c r="G110">
        <v>15.0</v>
      </c>
      <c r="H110">
        <v>8.5385</v>
      </c>
      <c r="I110" t="s">
        <v>371</v>
      </c>
    </row>
    <row r="111">
      <c r="A111" t="str">
        <f t="shared" si="2"/>
        <v>109</v>
      </c>
      <c r="B111" t="s">
        <v>370</v>
      </c>
      <c r="C111" t="s">
        <v>372</v>
      </c>
      <c r="D111">
        <v>2.0</v>
      </c>
      <c r="E111">
        <v>13.0</v>
      </c>
      <c r="F111">
        <v>1.0</v>
      </c>
      <c r="G111">
        <v>1.0</v>
      </c>
      <c r="H111">
        <v>1.0</v>
      </c>
      <c r="I111" t="s">
        <v>269</v>
      </c>
    </row>
    <row r="112">
      <c r="A112" t="str">
        <f t="shared" si="2"/>
        <v>110</v>
      </c>
      <c r="B112" t="s">
        <v>373</v>
      </c>
      <c r="C112" t="s">
        <v>120</v>
      </c>
      <c r="D112">
        <v>5.0</v>
      </c>
      <c r="E112">
        <v>5.0</v>
      </c>
      <c r="F112">
        <v>6.0</v>
      </c>
      <c r="G112">
        <v>10.0</v>
      </c>
      <c r="H112">
        <v>7.8</v>
      </c>
      <c r="I112" t="s">
        <v>374</v>
      </c>
    </row>
    <row r="113">
      <c r="A113" t="str">
        <f t="shared" si="2"/>
        <v>111</v>
      </c>
      <c r="B113" t="s">
        <v>375</v>
      </c>
      <c r="C113" t="s">
        <v>339</v>
      </c>
      <c r="D113">
        <v>24762.0</v>
      </c>
      <c r="E113">
        <v>24762.0</v>
      </c>
      <c r="F113">
        <v>1.0</v>
      </c>
      <c r="G113">
        <v>5.0</v>
      </c>
      <c r="H113">
        <v>4.6594</v>
      </c>
      <c r="I113" t="s">
        <v>376</v>
      </c>
    </row>
    <row r="114">
      <c r="A114" t="str">
        <f t="shared" si="2"/>
        <v>112</v>
      </c>
      <c r="B114" t="s">
        <v>375</v>
      </c>
      <c r="C114" t="s">
        <v>377</v>
      </c>
      <c r="D114">
        <v>8.0</v>
      </c>
      <c r="E114">
        <v>24736.0</v>
      </c>
      <c r="F114">
        <v>1.0</v>
      </c>
      <c r="G114">
        <v>2.0</v>
      </c>
      <c r="H114">
        <v>1.0873</v>
      </c>
      <c r="I114" t="s">
        <v>378</v>
      </c>
    </row>
    <row r="115">
      <c r="A115" t="str">
        <f t="shared" si="2"/>
        <v>113</v>
      </c>
      <c r="B115" t="s">
        <v>375</v>
      </c>
      <c r="C115" t="s">
        <v>379</v>
      </c>
      <c r="D115">
        <v>95.0</v>
      </c>
      <c r="E115">
        <v>24762.0</v>
      </c>
      <c r="F115">
        <v>1.0</v>
      </c>
      <c r="G115">
        <v>4.0</v>
      </c>
      <c r="H115">
        <v>3.9765</v>
      </c>
      <c r="I115" t="s">
        <v>380</v>
      </c>
    </row>
    <row r="116">
      <c r="A116" t="str">
        <f t="shared" si="2"/>
        <v>114</v>
      </c>
      <c r="B116" t="s">
        <v>375</v>
      </c>
      <c r="C116" t="s">
        <v>381</v>
      </c>
      <c r="D116">
        <v>6481.0</v>
      </c>
      <c r="E116">
        <v>24762.0</v>
      </c>
      <c r="F116">
        <v>1.0</v>
      </c>
      <c r="G116">
        <v>5.0</v>
      </c>
      <c r="H116">
        <v>3.282</v>
      </c>
      <c r="I116" t="s">
        <v>382</v>
      </c>
    </row>
    <row r="117">
      <c r="A117" t="str">
        <f t="shared" si="2"/>
        <v>115</v>
      </c>
      <c r="B117" t="s">
        <v>375</v>
      </c>
      <c r="C117" t="s">
        <v>383</v>
      </c>
      <c r="D117">
        <v>137.0</v>
      </c>
      <c r="E117">
        <v>24762.0</v>
      </c>
      <c r="F117">
        <v>1.0</v>
      </c>
      <c r="G117">
        <v>3.0</v>
      </c>
      <c r="H117">
        <v>1.0273</v>
      </c>
      <c r="I117" t="s">
        <v>384</v>
      </c>
    </row>
    <row r="118">
      <c r="A118" t="str">
        <f t="shared" si="2"/>
        <v>116</v>
      </c>
      <c r="B118" t="s">
        <v>375</v>
      </c>
      <c r="C118" t="s">
        <v>385</v>
      </c>
      <c r="D118">
        <v>265.0</v>
      </c>
      <c r="E118">
        <v>6661.0</v>
      </c>
      <c r="F118">
        <v>1.0</v>
      </c>
      <c r="G118">
        <v>8.0</v>
      </c>
      <c r="H118">
        <v>4.1566</v>
      </c>
      <c r="I118" t="s">
        <v>386</v>
      </c>
    </row>
    <row r="119">
      <c r="A119" t="str">
        <f t="shared" si="2"/>
        <v>117</v>
      </c>
      <c r="B119" t="s">
        <v>375</v>
      </c>
      <c r="C119" t="s">
        <v>206</v>
      </c>
      <c r="D119">
        <v>24762.0</v>
      </c>
      <c r="E119">
        <v>24762.0</v>
      </c>
      <c r="F119">
        <v>5.0</v>
      </c>
      <c r="G119">
        <v>20.0</v>
      </c>
      <c r="H119">
        <v>10.5423</v>
      </c>
      <c r="I119" t="s">
        <v>387</v>
      </c>
    </row>
    <row r="120">
      <c r="A120" t="str">
        <f t="shared" si="2"/>
        <v>118</v>
      </c>
      <c r="B120" t="s">
        <v>375</v>
      </c>
      <c r="C120" t="s">
        <v>139</v>
      </c>
      <c r="D120">
        <v>62.0</v>
      </c>
      <c r="E120">
        <v>23747.0</v>
      </c>
      <c r="F120">
        <v>2.0</v>
      </c>
      <c r="G120">
        <v>7.0</v>
      </c>
      <c r="H120">
        <v>4.2882</v>
      </c>
      <c r="I120" t="s">
        <v>388</v>
      </c>
    </row>
    <row r="121">
      <c r="A121" t="str">
        <f t="shared" si="2"/>
        <v>119</v>
      </c>
      <c r="B121" t="s">
        <v>375</v>
      </c>
      <c r="C121" t="s">
        <v>389</v>
      </c>
      <c r="D121">
        <v>1.0</v>
      </c>
      <c r="E121">
        <v>24762.0</v>
      </c>
      <c r="F121">
        <v>10.0</v>
      </c>
      <c r="G121">
        <v>10.0</v>
      </c>
      <c r="H121">
        <v>10.0</v>
      </c>
      <c r="I121" t="s">
        <v>315</v>
      </c>
    </row>
    <row r="122">
      <c r="A122" t="str">
        <f t="shared" si="2"/>
        <v>120</v>
      </c>
      <c r="B122" t="s">
        <v>375</v>
      </c>
      <c r="C122" t="s">
        <v>390</v>
      </c>
      <c r="D122">
        <v>8.0</v>
      </c>
      <c r="E122">
        <v>24762.0</v>
      </c>
      <c r="F122">
        <v>1.0</v>
      </c>
      <c r="G122">
        <v>2.0</v>
      </c>
      <c r="H122">
        <v>1.0004</v>
      </c>
      <c r="I122" t="s">
        <v>391</v>
      </c>
    </row>
    <row r="123">
      <c r="A123" t="str">
        <f t="shared" si="2"/>
        <v>121</v>
      </c>
      <c r="B123" t="s">
        <v>375</v>
      </c>
      <c r="C123" t="s">
        <v>182</v>
      </c>
      <c r="D123">
        <v>1.0</v>
      </c>
      <c r="E123">
        <v>24762.0</v>
      </c>
      <c r="F123">
        <v>1.0</v>
      </c>
      <c r="G123">
        <v>1.0</v>
      </c>
      <c r="H123">
        <v>1.0</v>
      </c>
      <c r="I123">
        <v>0.0</v>
      </c>
    </row>
    <row r="124">
      <c r="A124" t="str">
        <f t="shared" si="2"/>
        <v>122</v>
      </c>
      <c r="B124" t="s">
        <v>375</v>
      </c>
      <c r="C124" t="s">
        <v>392</v>
      </c>
      <c r="D124">
        <v>1.0</v>
      </c>
      <c r="E124">
        <v>24762.0</v>
      </c>
      <c r="F124">
        <v>1.0</v>
      </c>
      <c r="G124">
        <v>1.0</v>
      </c>
      <c r="H124">
        <v>1.0</v>
      </c>
      <c r="I124">
        <v>0.0</v>
      </c>
    </row>
    <row r="125">
      <c r="A125" t="str">
        <f t="shared" si="2"/>
        <v>123</v>
      </c>
      <c r="B125" t="s">
        <v>375</v>
      </c>
      <c r="C125" t="s">
        <v>303</v>
      </c>
      <c r="D125">
        <v>68.0</v>
      </c>
      <c r="E125">
        <v>24484.0</v>
      </c>
      <c r="F125">
        <v>2.0</v>
      </c>
      <c r="G125">
        <v>25.0</v>
      </c>
      <c r="H125">
        <v>4.2997</v>
      </c>
      <c r="I125" t="s">
        <v>393</v>
      </c>
    </row>
    <row r="126">
      <c r="A126" t="str">
        <f t="shared" si="2"/>
        <v>124</v>
      </c>
      <c r="B126" t="s">
        <v>375</v>
      </c>
      <c r="C126" t="s">
        <v>394</v>
      </c>
      <c r="D126">
        <v>331.0</v>
      </c>
      <c r="E126">
        <v>558.0</v>
      </c>
      <c r="F126">
        <v>1.0</v>
      </c>
      <c r="G126">
        <v>974.0</v>
      </c>
      <c r="H126">
        <v>33.2688</v>
      </c>
      <c r="I126" t="s">
        <v>395</v>
      </c>
    </row>
    <row r="127">
      <c r="A127" t="str">
        <f t="shared" si="2"/>
        <v>125</v>
      </c>
      <c r="B127" t="s">
        <v>375</v>
      </c>
      <c r="C127" t="s">
        <v>396</v>
      </c>
      <c r="D127">
        <v>2.0</v>
      </c>
      <c r="E127">
        <v>24762.0</v>
      </c>
      <c r="F127">
        <v>1.0</v>
      </c>
      <c r="G127">
        <v>1.0</v>
      </c>
      <c r="H127">
        <v>1.0</v>
      </c>
      <c r="I127" t="s">
        <v>269</v>
      </c>
    </row>
    <row r="128">
      <c r="A128" t="str">
        <f t="shared" si="2"/>
        <v>126</v>
      </c>
      <c r="B128" t="s">
        <v>375</v>
      </c>
      <c r="C128" t="s">
        <v>397</v>
      </c>
      <c r="D128">
        <v>5.0</v>
      </c>
      <c r="E128">
        <v>23147.0</v>
      </c>
      <c r="F128">
        <v>4.0</v>
      </c>
      <c r="G128">
        <v>9.0</v>
      </c>
      <c r="H128">
        <v>6.5032</v>
      </c>
      <c r="I128" t="s">
        <v>398</v>
      </c>
    </row>
    <row r="129">
      <c r="A129" t="str">
        <f t="shared" si="2"/>
        <v>127</v>
      </c>
      <c r="B129" t="s">
        <v>375</v>
      </c>
      <c r="C129" t="s">
        <v>399</v>
      </c>
      <c r="D129">
        <v>1925.0</v>
      </c>
      <c r="E129">
        <v>2766.0</v>
      </c>
      <c r="F129">
        <v>4.0</v>
      </c>
      <c r="G129">
        <v>942.0</v>
      </c>
      <c r="H129">
        <v>55.333</v>
      </c>
      <c r="I129" t="s">
        <v>400</v>
      </c>
    </row>
    <row r="130">
      <c r="A130" t="str">
        <f t="shared" si="2"/>
        <v>128</v>
      </c>
      <c r="B130" t="s">
        <v>375</v>
      </c>
      <c r="C130" t="s">
        <v>401</v>
      </c>
      <c r="D130">
        <v>1.0</v>
      </c>
      <c r="E130">
        <v>1.0</v>
      </c>
      <c r="F130">
        <v>29.0</v>
      </c>
      <c r="G130">
        <v>29.0</v>
      </c>
      <c r="H130">
        <v>29.0</v>
      </c>
      <c r="I130" t="s">
        <v>402</v>
      </c>
    </row>
    <row r="131">
      <c r="A131" t="str">
        <f t="shared" si="2"/>
        <v>129</v>
      </c>
      <c r="B131" t="s">
        <v>375</v>
      </c>
      <c r="C131" t="s">
        <v>403</v>
      </c>
      <c r="D131">
        <v>19.0</v>
      </c>
      <c r="E131">
        <v>41.0</v>
      </c>
      <c r="F131">
        <v>11.0</v>
      </c>
      <c r="G131">
        <v>74.0</v>
      </c>
      <c r="H131">
        <v>29.6098</v>
      </c>
      <c r="I131" t="s">
        <v>404</v>
      </c>
    </row>
    <row r="132">
      <c r="A132" t="str">
        <f t="shared" si="2"/>
        <v>130</v>
      </c>
      <c r="B132" t="s">
        <v>375</v>
      </c>
      <c r="C132" t="s">
        <v>405</v>
      </c>
      <c r="D132">
        <v>2.0</v>
      </c>
      <c r="E132">
        <v>24762.0</v>
      </c>
      <c r="F132">
        <v>1.0</v>
      </c>
      <c r="G132">
        <v>1.0</v>
      </c>
      <c r="H132">
        <v>1.0</v>
      </c>
      <c r="I132" t="s">
        <v>269</v>
      </c>
    </row>
    <row r="133">
      <c r="A133" t="str">
        <f t="shared" si="2"/>
        <v>131</v>
      </c>
      <c r="B133" t="s">
        <v>375</v>
      </c>
      <c r="C133" t="s">
        <v>406</v>
      </c>
      <c r="D133">
        <v>37.0</v>
      </c>
      <c r="E133">
        <v>272.0</v>
      </c>
      <c r="F133">
        <v>3.0</v>
      </c>
      <c r="G133">
        <v>229.0</v>
      </c>
      <c r="H133">
        <v>14.0515</v>
      </c>
      <c r="I133" t="s">
        <v>407</v>
      </c>
    </row>
    <row r="134">
      <c r="A134" t="str">
        <f t="shared" si="2"/>
        <v>132</v>
      </c>
      <c r="B134" t="s">
        <v>375</v>
      </c>
      <c r="C134" t="s">
        <v>408</v>
      </c>
      <c r="D134">
        <v>1234.0</v>
      </c>
      <c r="E134">
        <v>3838.0</v>
      </c>
      <c r="F134">
        <v>4.0</v>
      </c>
      <c r="G134">
        <v>12.0</v>
      </c>
      <c r="H134">
        <v>9.709</v>
      </c>
      <c r="I134" t="s">
        <v>409</v>
      </c>
    </row>
    <row r="135">
      <c r="A135" t="str">
        <f t="shared" si="2"/>
        <v>133</v>
      </c>
      <c r="B135" t="s">
        <v>375</v>
      </c>
      <c r="C135" t="s">
        <v>410</v>
      </c>
      <c r="D135">
        <v>2.0</v>
      </c>
      <c r="E135">
        <v>24762.0</v>
      </c>
      <c r="F135">
        <v>1.0</v>
      </c>
      <c r="G135">
        <v>1.0</v>
      </c>
      <c r="H135">
        <v>1.0</v>
      </c>
      <c r="I135" t="s">
        <v>258</v>
      </c>
    </row>
    <row r="136">
      <c r="A136" t="str">
        <f t="shared" si="2"/>
        <v>134</v>
      </c>
      <c r="B136" t="s">
        <v>375</v>
      </c>
      <c r="C136" t="s">
        <v>24</v>
      </c>
      <c r="D136">
        <v>23954.0</v>
      </c>
      <c r="E136">
        <v>24725.0</v>
      </c>
      <c r="F136">
        <v>3.0</v>
      </c>
      <c r="G136">
        <v>13606.0</v>
      </c>
      <c r="H136">
        <v>170.7173</v>
      </c>
      <c r="I136" t="s">
        <v>411</v>
      </c>
    </row>
    <row r="137">
      <c r="A137" t="str">
        <f t="shared" si="2"/>
        <v>135</v>
      </c>
      <c r="B137" t="s">
        <v>375</v>
      </c>
      <c r="C137" t="s">
        <v>412</v>
      </c>
      <c r="D137">
        <v>7873.0</v>
      </c>
      <c r="E137">
        <v>22181.0</v>
      </c>
      <c r="F137">
        <v>1.0</v>
      </c>
      <c r="G137">
        <v>250.0</v>
      </c>
      <c r="H137">
        <v>19.5074</v>
      </c>
      <c r="I137" t="s">
        <v>413</v>
      </c>
    </row>
    <row r="138">
      <c r="A138" t="str">
        <f t="shared" si="2"/>
        <v>136</v>
      </c>
      <c r="B138" t="s">
        <v>375</v>
      </c>
      <c r="C138" t="s">
        <v>414</v>
      </c>
      <c r="D138">
        <v>205.0</v>
      </c>
      <c r="E138">
        <v>24762.0</v>
      </c>
      <c r="F138">
        <v>1.0</v>
      </c>
      <c r="G138">
        <v>4.0</v>
      </c>
      <c r="H138">
        <v>1.6132</v>
      </c>
      <c r="I138" t="s">
        <v>415</v>
      </c>
    </row>
    <row r="139">
      <c r="A139" t="str">
        <f t="shared" si="2"/>
        <v>137</v>
      </c>
      <c r="B139" t="s">
        <v>375</v>
      </c>
      <c r="C139" t="s">
        <v>416</v>
      </c>
      <c r="D139">
        <v>2.0</v>
      </c>
      <c r="E139">
        <v>24762.0</v>
      </c>
      <c r="F139">
        <v>1.0</v>
      </c>
      <c r="G139">
        <v>1.0</v>
      </c>
      <c r="H139">
        <v>1.0</v>
      </c>
      <c r="I139" t="s">
        <v>258</v>
      </c>
    </row>
    <row r="140">
      <c r="A140" t="str">
        <f t="shared" si="2"/>
        <v>138</v>
      </c>
      <c r="B140" t="s">
        <v>375</v>
      </c>
      <c r="C140" t="s">
        <v>221</v>
      </c>
      <c r="D140">
        <v>40.0</v>
      </c>
      <c r="E140">
        <v>40.0</v>
      </c>
      <c r="F140">
        <v>4.0</v>
      </c>
      <c r="G140">
        <v>10.0</v>
      </c>
      <c r="H140">
        <v>4.875</v>
      </c>
      <c r="I140" t="s">
        <v>417</v>
      </c>
    </row>
    <row r="141">
      <c r="A141" t="str">
        <f t="shared" si="2"/>
        <v>139</v>
      </c>
      <c r="B141" t="s">
        <v>375</v>
      </c>
      <c r="C141" t="s">
        <v>418</v>
      </c>
      <c r="D141">
        <v>275.0</v>
      </c>
      <c r="E141">
        <v>833.0</v>
      </c>
      <c r="F141">
        <v>8.0</v>
      </c>
      <c r="G141">
        <v>2260.0</v>
      </c>
      <c r="H141">
        <v>110.0804</v>
      </c>
      <c r="I141" t="s">
        <v>419</v>
      </c>
    </row>
    <row r="142">
      <c r="A142" t="str">
        <f t="shared" si="2"/>
        <v>140</v>
      </c>
      <c r="B142" t="s">
        <v>375</v>
      </c>
      <c r="C142" t="s">
        <v>420</v>
      </c>
      <c r="D142">
        <v>2.0</v>
      </c>
      <c r="E142">
        <v>2.0</v>
      </c>
      <c r="F142">
        <v>27.0</v>
      </c>
      <c r="G142">
        <v>31.0</v>
      </c>
      <c r="H142">
        <v>29.0</v>
      </c>
      <c r="I142" t="s">
        <v>421</v>
      </c>
    </row>
    <row r="143">
      <c r="A143" t="str">
        <f t="shared" si="2"/>
        <v>141</v>
      </c>
      <c r="B143" t="s">
        <v>375</v>
      </c>
      <c r="C143" t="s">
        <v>422</v>
      </c>
      <c r="D143">
        <v>5.0</v>
      </c>
      <c r="E143">
        <v>6005.0</v>
      </c>
      <c r="F143">
        <v>5.0</v>
      </c>
      <c r="G143">
        <v>8.0</v>
      </c>
      <c r="H143">
        <v>5.6045</v>
      </c>
      <c r="I143" t="s">
        <v>423</v>
      </c>
    </row>
    <row r="144">
      <c r="A144" t="str">
        <f t="shared" si="2"/>
        <v>142</v>
      </c>
      <c r="B144" t="s">
        <v>375</v>
      </c>
      <c r="C144" t="s">
        <v>424</v>
      </c>
      <c r="D144">
        <v>1.0</v>
      </c>
      <c r="E144">
        <v>24762.0</v>
      </c>
      <c r="F144">
        <v>10.0</v>
      </c>
      <c r="G144">
        <v>10.0</v>
      </c>
      <c r="H144">
        <v>10.0</v>
      </c>
      <c r="I144" t="s">
        <v>315</v>
      </c>
    </row>
    <row r="145">
      <c r="A145" t="str">
        <f t="shared" si="2"/>
        <v>143</v>
      </c>
      <c r="B145" t="s">
        <v>375</v>
      </c>
      <c r="C145" t="s">
        <v>425</v>
      </c>
      <c r="D145">
        <v>1.0</v>
      </c>
      <c r="E145">
        <v>24762.0</v>
      </c>
      <c r="F145">
        <v>1.0</v>
      </c>
      <c r="G145">
        <v>1.0</v>
      </c>
      <c r="H145">
        <v>1.0</v>
      </c>
      <c r="I145">
        <v>0.0</v>
      </c>
    </row>
    <row r="146">
      <c r="A146" t="str">
        <f t="shared" si="2"/>
        <v>144</v>
      </c>
      <c r="B146" t="s">
        <v>375</v>
      </c>
      <c r="C146" t="s">
        <v>426</v>
      </c>
      <c r="D146">
        <v>1364.0</v>
      </c>
      <c r="E146">
        <v>11512.0</v>
      </c>
      <c r="F146">
        <v>1.0</v>
      </c>
      <c r="G146">
        <v>25.0</v>
      </c>
      <c r="H146">
        <v>5.2066</v>
      </c>
      <c r="I146" t="s">
        <v>427</v>
      </c>
    </row>
    <row r="147">
      <c r="A147" t="str">
        <f t="shared" si="2"/>
        <v>145</v>
      </c>
      <c r="B147" t="s">
        <v>375</v>
      </c>
      <c r="C147" t="s">
        <v>428</v>
      </c>
      <c r="D147">
        <v>20157.0</v>
      </c>
      <c r="E147">
        <v>24762.0</v>
      </c>
      <c r="F147">
        <v>3.0</v>
      </c>
      <c r="G147">
        <v>100.0</v>
      </c>
      <c r="H147">
        <v>30.914</v>
      </c>
      <c r="I147" t="s">
        <v>429</v>
      </c>
    </row>
    <row r="148">
      <c r="A148" t="str">
        <f t="shared" si="2"/>
        <v>146</v>
      </c>
      <c r="B148" t="s">
        <v>375</v>
      </c>
      <c r="C148" t="s">
        <v>120</v>
      </c>
      <c r="D148">
        <v>9.0</v>
      </c>
      <c r="E148">
        <v>24735.0</v>
      </c>
      <c r="F148">
        <v>6.0</v>
      </c>
      <c r="G148">
        <v>15.0</v>
      </c>
      <c r="H148">
        <v>10.0163</v>
      </c>
      <c r="I148" t="s">
        <v>430</v>
      </c>
    </row>
    <row r="149">
      <c r="A149" t="str">
        <f t="shared" si="2"/>
        <v>147</v>
      </c>
      <c r="B149" t="s">
        <v>375</v>
      </c>
      <c r="C149" t="s">
        <v>263</v>
      </c>
      <c r="D149">
        <v>1381.0</v>
      </c>
      <c r="E149">
        <v>24762.0</v>
      </c>
      <c r="F149">
        <v>19.0</v>
      </c>
      <c r="G149">
        <v>19.0</v>
      </c>
      <c r="H149">
        <v>19.0</v>
      </c>
      <c r="I149" t="s">
        <v>431</v>
      </c>
    </row>
    <row r="150">
      <c r="A150" t="str">
        <f t="shared" si="2"/>
        <v>148</v>
      </c>
      <c r="B150" t="s">
        <v>375</v>
      </c>
      <c r="C150" t="s">
        <v>261</v>
      </c>
      <c r="D150">
        <v>46.0</v>
      </c>
      <c r="E150">
        <v>24762.0</v>
      </c>
      <c r="F150">
        <v>3.0</v>
      </c>
      <c r="G150">
        <v>16.0</v>
      </c>
      <c r="H150">
        <v>4.3752</v>
      </c>
      <c r="I150" t="s">
        <v>432</v>
      </c>
    </row>
    <row r="151">
      <c r="A151" t="str">
        <f t="shared" si="2"/>
        <v>149</v>
      </c>
      <c r="B151" t="s">
        <v>375</v>
      </c>
      <c r="C151" t="s">
        <v>433</v>
      </c>
      <c r="D151">
        <v>199.0</v>
      </c>
      <c r="E151">
        <v>24762.0</v>
      </c>
      <c r="F151">
        <v>1.0</v>
      </c>
      <c r="G151">
        <v>4.0</v>
      </c>
      <c r="H151">
        <v>1.6143</v>
      </c>
      <c r="I151" t="s">
        <v>434</v>
      </c>
    </row>
    <row r="152">
      <c r="A152" t="str">
        <f t="shared" si="2"/>
        <v>150</v>
      </c>
      <c r="B152" t="s">
        <v>375</v>
      </c>
      <c r="C152" t="s">
        <v>435</v>
      </c>
      <c r="D152">
        <v>2.0</v>
      </c>
      <c r="E152">
        <v>24762.0</v>
      </c>
      <c r="F152">
        <v>1.0</v>
      </c>
      <c r="G152">
        <v>1.0</v>
      </c>
      <c r="H152">
        <v>1.0</v>
      </c>
      <c r="I152" t="s">
        <v>269</v>
      </c>
    </row>
    <row r="153">
      <c r="A153" t="str">
        <f t="shared" si="2"/>
        <v>151</v>
      </c>
      <c r="B153" t="s">
        <v>375</v>
      </c>
      <c r="C153" t="s">
        <v>333</v>
      </c>
      <c r="D153">
        <v>19818.0</v>
      </c>
      <c r="E153">
        <v>24407.0</v>
      </c>
      <c r="F153">
        <v>1.0</v>
      </c>
      <c r="G153">
        <v>100.0</v>
      </c>
      <c r="H153">
        <v>29.3118</v>
      </c>
      <c r="I153" t="s">
        <v>436</v>
      </c>
    </row>
    <row r="154">
      <c r="A154" t="str">
        <f t="shared" si="2"/>
        <v>152</v>
      </c>
      <c r="B154" t="s">
        <v>375</v>
      </c>
      <c r="C154" t="s">
        <v>335</v>
      </c>
      <c r="D154">
        <v>1643.0</v>
      </c>
      <c r="E154">
        <v>24762.0</v>
      </c>
      <c r="F154">
        <v>10.0</v>
      </c>
      <c r="G154">
        <v>10.0</v>
      </c>
      <c r="H154">
        <v>10.0</v>
      </c>
      <c r="I154" t="s">
        <v>437</v>
      </c>
    </row>
    <row r="155">
      <c r="A155" t="str">
        <f t="shared" si="2"/>
        <v>153</v>
      </c>
      <c r="B155" t="s">
        <v>375</v>
      </c>
      <c r="C155" t="s">
        <v>337</v>
      </c>
      <c r="D155">
        <v>13.0</v>
      </c>
      <c r="E155">
        <v>24755.0</v>
      </c>
      <c r="F155">
        <v>1.0</v>
      </c>
      <c r="G155">
        <v>13.0</v>
      </c>
      <c r="H155">
        <v>6.039</v>
      </c>
      <c r="I155" t="s">
        <v>438</v>
      </c>
    </row>
    <row r="156">
      <c r="A156" t="str">
        <f t="shared" si="2"/>
        <v>154</v>
      </c>
      <c r="B156" t="s">
        <v>375</v>
      </c>
      <c r="C156" t="s">
        <v>439</v>
      </c>
      <c r="D156">
        <v>61.0</v>
      </c>
      <c r="E156">
        <v>24762.0</v>
      </c>
      <c r="F156">
        <v>10.0</v>
      </c>
      <c r="G156">
        <v>10.0</v>
      </c>
      <c r="H156">
        <v>10.0</v>
      </c>
      <c r="I156" t="s">
        <v>440</v>
      </c>
    </row>
    <row r="157">
      <c r="A157" t="str">
        <f t="shared" si="2"/>
        <v>155</v>
      </c>
      <c r="B157" t="s">
        <v>375</v>
      </c>
      <c r="C157" t="s">
        <v>441</v>
      </c>
      <c r="D157">
        <v>3074.0</v>
      </c>
      <c r="E157">
        <v>11109.0</v>
      </c>
      <c r="F157">
        <v>1.0</v>
      </c>
      <c r="G157">
        <v>250.0</v>
      </c>
      <c r="H157">
        <v>22.4133</v>
      </c>
      <c r="I157" t="s">
        <v>442</v>
      </c>
    </row>
    <row r="158">
      <c r="A158" t="str">
        <f t="shared" si="2"/>
        <v>156</v>
      </c>
      <c r="B158" t="s">
        <v>375</v>
      </c>
      <c r="C158" t="s">
        <v>443</v>
      </c>
      <c r="D158">
        <v>2693.0</v>
      </c>
      <c r="E158">
        <v>11970.0</v>
      </c>
      <c r="F158">
        <v>1.0</v>
      </c>
      <c r="G158">
        <v>250.0</v>
      </c>
      <c r="H158">
        <v>15.0027</v>
      </c>
      <c r="I158" t="s">
        <v>444</v>
      </c>
    </row>
    <row r="159">
      <c r="A159" t="str">
        <f t="shared" si="2"/>
        <v>157</v>
      </c>
      <c r="B159" t="s">
        <v>375</v>
      </c>
      <c r="C159" t="s">
        <v>146</v>
      </c>
      <c r="D159">
        <v>8.0</v>
      </c>
      <c r="E159">
        <v>24760.0</v>
      </c>
      <c r="F159">
        <v>1.0</v>
      </c>
      <c r="G159">
        <v>1.0</v>
      </c>
      <c r="H159">
        <v>1.0</v>
      </c>
      <c r="I159" t="s">
        <v>445</v>
      </c>
    </row>
    <row r="160">
      <c r="A160" t="str">
        <f t="shared" si="2"/>
        <v>158</v>
      </c>
      <c r="B160" t="s">
        <v>375</v>
      </c>
      <c r="C160" t="s">
        <v>446</v>
      </c>
      <c r="D160">
        <v>195.0</v>
      </c>
      <c r="E160">
        <v>217.0</v>
      </c>
      <c r="F160">
        <v>2.0</v>
      </c>
      <c r="G160">
        <v>10.0</v>
      </c>
      <c r="H160">
        <v>4.7143</v>
      </c>
      <c r="I160" t="s">
        <v>447</v>
      </c>
    </row>
    <row r="161">
      <c r="A161" t="str">
        <f t="shared" si="2"/>
        <v>159</v>
      </c>
      <c r="B161" t="s">
        <v>375</v>
      </c>
      <c r="C161" t="s">
        <v>448</v>
      </c>
      <c r="D161">
        <v>1.0</v>
      </c>
      <c r="E161">
        <v>24762.0</v>
      </c>
      <c r="F161">
        <v>1.0</v>
      </c>
      <c r="G161">
        <v>1.0</v>
      </c>
      <c r="H161">
        <v>1.0</v>
      </c>
      <c r="I161">
        <v>0.0</v>
      </c>
    </row>
    <row r="162">
      <c r="A162" t="str">
        <f t="shared" si="2"/>
        <v>160</v>
      </c>
      <c r="B162" t="s">
        <v>375</v>
      </c>
      <c r="C162" t="s">
        <v>449</v>
      </c>
      <c r="D162">
        <v>184.0</v>
      </c>
      <c r="E162">
        <v>213.0</v>
      </c>
      <c r="F162">
        <v>2.0</v>
      </c>
      <c r="G162">
        <v>35.0</v>
      </c>
      <c r="H162">
        <v>8.338</v>
      </c>
      <c r="I162" t="s">
        <v>450</v>
      </c>
    </row>
    <row r="163">
      <c r="A163" t="str">
        <f t="shared" si="2"/>
        <v>161</v>
      </c>
      <c r="B163" t="s">
        <v>375</v>
      </c>
      <c r="C163" t="s">
        <v>451</v>
      </c>
      <c r="D163">
        <v>14957.0</v>
      </c>
      <c r="E163">
        <v>15957.0</v>
      </c>
      <c r="F163">
        <v>3.0</v>
      </c>
      <c r="G163">
        <v>20.0</v>
      </c>
      <c r="H163">
        <v>8.7652</v>
      </c>
      <c r="I163" t="s">
        <v>452</v>
      </c>
    </row>
    <row r="164">
      <c r="A164" t="str">
        <f t="shared" si="2"/>
        <v>162</v>
      </c>
      <c r="B164" t="s">
        <v>375</v>
      </c>
      <c r="C164" t="s">
        <v>453</v>
      </c>
      <c r="D164">
        <v>6.0</v>
      </c>
      <c r="E164">
        <v>24762.0</v>
      </c>
      <c r="F164">
        <v>1.0</v>
      </c>
      <c r="G164">
        <v>1.0</v>
      </c>
      <c r="H164">
        <v>1.0</v>
      </c>
      <c r="I164" t="s">
        <v>454</v>
      </c>
    </row>
    <row r="165">
      <c r="A165" t="str">
        <f t="shared" si="2"/>
        <v>163</v>
      </c>
      <c r="B165" t="s">
        <v>375</v>
      </c>
      <c r="C165" t="s">
        <v>455</v>
      </c>
      <c r="D165">
        <v>123.0</v>
      </c>
      <c r="E165">
        <v>24493.0</v>
      </c>
      <c r="F165">
        <v>3.0</v>
      </c>
      <c r="G165">
        <v>23.0</v>
      </c>
      <c r="H165">
        <v>7.939</v>
      </c>
      <c r="I165" t="s">
        <v>456</v>
      </c>
    </row>
    <row r="166">
      <c r="A166" t="str">
        <f t="shared" si="2"/>
        <v>164</v>
      </c>
      <c r="B166" t="s">
        <v>375</v>
      </c>
      <c r="C166" t="s">
        <v>457</v>
      </c>
      <c r="D166">
        <v>2.0</v>
      </c>
      <c r="E166">
        <v>24762.0</v>
      </c>
      <c r="F166">
        <v>1.0</v>
      </c>
      <c r="G166">
        <v>1.0</v>
      </c>
      <c r="H166">
        <v>1.0</v>
      </c>
      <c r="I166" t="s">
        <v>258</v>
      </c>
    </row>
    <row r="167">
      <c r="A167" t="str">
        <f t="shared" si="2"/>
        <v>165</v>
      </c>
      <c r="B167" t="s">
        <v>375</v>
      </c>
      <c r="C167" t="s">
        <v>458</v>
      </c>
      <c r="D167">
        <v>4.0</v>
      </c>
      <c r="E167">
        <v>7.0</v>
      </c>
      <c r="F167">
        <v>1.0</v>
      </c>
      <c r="G167">
        <v>1.0</v>
      </c>
      <c r="H167">
        <v>1.0</v>
      </c>
      <c r="I167" t="s">
        <v>459</v>
      </c>
    </row>
    <row r="168">
      <c r="A168" t="str">
        <f t="shared" si="2"/>
        <v>166</v>
      </c>
      <c r="B168" t="s">
        <v>375</v>
      </c>
      <c r="C168" t="s">
        <v>460</v>
      </c>
      <c r="D168">
        <v>59.0</v>
      </c>
      <c r="E168">
        <v>21909.0</v>
      </c>
      <c r="F168">
        <v>2.0</v>
      </c>
      <c r="G168">
        <v>10.0</v>
      </c>
      <c r="H168">
        <v>4.3049</v>
      </c>
      <c r="I168" t="s">
        <v>461</v>
      </c>
    </row>
    <row r="169">
      <c r="A169" t="str">
        <f t="shared" si="2"/>
        <v>167</v>
      </c>
      <c r="B169" t="s">
        <v>375</v>
      </c>
      <c r="C169" t="s">
        <v>462</v>
      </c>
      <c r="D169">
        <v>43.0</v>
      </c>
      <c r="E169">
        <v>44.0</v>
      </c>
      <c r="F169">
        <v>8.0</v>
      </c>
      <c r="G169">
        <v>262.0</v>
      </c>
      <c r="H169">
        <v>55.6818</v>
      </c>
      <c r="I169" t="s">
        <v>463</v>
      </c>
    </row>
    <row r="170">
      <c r="A170" t="str">
        <f t="shared" si="2"/>
        <v>168</v>
      </c>
      <c r="B170" t="s">
        <v>375</v>
      </c>
      <c r="C170" t="s">
        <v>464</v>
      </c>
      <c r="D170">
        <v>3.0</v>
      </c>
      <c r="E170">
        <v>24762.0</v>
      </c>
      <c r="F170">
        <v>10.0</v>
      </c>
      <c r="G170">
        <v>10.0</v>
      </c>
      <c r="H170">
        <v>10.0</v>
      </c>
      <c r="I170" t="s">
        <v>465</v>
      </c>
    </row>
    <row r="171">
      <c r="A171" t="str">
        <f t="shared" si="2"/>
        <v>169</v>
      </c>
      <c r="B171" t="s">
        <v>375</v>
      </c>
      <c r="C171" t="s">
        <v>137</v>
      </c>
      <c r="D171">
        <v>4.0</v>
      </c>
      <c r="E171">
        <v>4.0</v>
      </c>
      <c r="F171">
        <v>1.0</v>
      </c>
      <c r="G171">
        <v>28.0</v>
      </c>
      <c r="H171">
        <v>8.0</v>
      </c>
      <c r="I171" t="s">
        <v>466</v>
      </c>
    </row>
    <row r="172">
      <c r="A172" t="str">
        <f t="shared" si="2"/>
        <v>170</v>
      </c>
      <c r="B172" t="s">
        <v>375</v>
      </c>
      <c r="C172" t="s">
        <v>467</v>
      </c>
      <c r="D172">
        <v>1.0</v>
      </c>
      <c r="E172">
        <v>24762.0</v>
      </c>
      <c r="F172">
        <v>1.0</v>
      </c>
      <c r="G172">
        <v>1.0</v>
      </c>
      <c r="H172">
        <v>1.0</v>
      </c>
      <c r="I172">
        <v>0.0</v>
      </c>
    </row>
    <row r="173">
      <c r="A173" t="str">
        <f t="shared" si="2"/>
        <v>171</v>
      </c>
      <c r="B173" t="s">
        <v>375</v>
      </c>
      <c r="C173" t="s">
        <v>284</v>
      </c>
      <c r="D173">
        <v>3.0</v>
      </c>
      <c r="E173">
        <v>10528.0</v>
      </c>
      <c r="F173">
        <v>4.0</v>
      </c>
      <c r="G173">
        <v>20.0</v>
      </c>
      <c r="H173">
        <v>4.0093</v>
      </c>
      <c r="I173" t="s">
        <v>468</v>
      </c>
    </row>
    <row r="174">
      <c r="A174" t="str">
        <f t="shared" si="2"/>
        <v>172</v>
      </c>
      <c r="B174" t="s">
        <v>375</v>
      </c>
      <c r="C174" t="s">
        <v>469</v>
      </c>
      <c r="D174">
        <v>2.0</v>
      </c>
      <c r="E174">
        <v>9132.0</v>
      </c>
      <c r="F174">
        <v>1.0</v>
      </c>
      <c r="G174">
        <v>4.0</v>
      </c>
      <c r="H174">
        <v>3.9997</v>
      </c>
      <c r="I174" t="s">
        <v>470</v>
      </c>
    </row>
    <row r="175">
      <c r="A175" t="str">
        <f t="shared" si="2"/>
        <v>173</v>
      </c>
      <c r="B175" t="s">
        <v>375</v>
      </c>
      <c r="C175" t="s">
        <v>471</v>
      </c>
      <c r="D175">
        <v>1.0</v>
      </c>
      <c r="E175">
        <v>24762.0</v>
      </c>
      <c r="F175">
        <v>1.0</v>
      </c>
      <c r="G175">
        <v>1.0</v>
      </c>
      <c r="H175">
        <v>1.0</v>
      </c>
      <c r="I175">
        <v>0.0</v>
      </c>
    </row>
    <row r="176">
      <c r="A176" t="str">
        <f t="shared" si="2"/>
        <v>174</v>
      </c>
      <c r="B176" t="s">
        <v>375</v>
      </c>
      <c r="C176" t="s">
        <v>472</v>
      </c>
      <c r="D176">
        <v>952.0</v>
      </c>
      <c r="E176">
        <v>24342.0</v>
      </c>
      <c r="F176">
        <v>3.0</v>
      </c>
      <c r="G176">
        <v>35.0</v>
      </c>
      <c r="H176">
        <v>8.6882</v>
      </c>
      <c r="I176" t="s">
        <v>473</v>
      </c>
    </row>
    <row r="177">
      <c r="A177" t="str">
        <f t="shared" si="2"/>
        <v>175</v>
      </c>
      <c r="B177" t="s">
        <v>375</v>
      </c>
      <c r="C177" t="s">
        <v>474</v>
      </c>
      <c r="D177">
        <v>2.0</v>
      </c>
      <c r="E177">
        <v>24762.0</v>
      </c>
      <c r="F177">
        <v>1.0</v>
      </c>
      <c r="G177">
        <v>1.0</v>
      </c>
      <c r="H177">
        <v>1.0</v>
      </c>
      <c r="I177" t="s">
        <v>258</v>
      </c>
    </row>
    <row r="178">
      <c r="A178" t="str">
        <f t="shared" si="2"/>
        <v>176</v>
      </c>
      <c r="B178" t="s">
        <v>375</v>
      </c>
      <c r="C178" t="s">
        <v>475</v>
      </c>
      <c r="D178">
        <v>2.0</v>
      </c>
      <c r="E178">
        <v>24762.0</v>
      </c>
      <c r="F178">
        <v>1.0</v>
      </c>
      <c r="G178">
        <v>1.0</v>
      </c>
      <c r="H178">
        <v>1.0</v>
      </c>
      <c r="I178" t="s">
        <v>258</v>
      </c>
    </row>
    <row r="179">
      <c r="A179" t="str">
        <f t="shared" si="2"/>
        <v>177</v>
      </c>
      <c r="B179" t="s">
        <v>375</v>
      </c>
      <c r="C179" t="s">
        <v>476</v>
      </c>
      <c r="D179">
        <v>2.0</v>
      </c>
      <c r="E179">
        <v>24762.0</v>
      </c>
      <c r="F179">
        <v>1.0</v>
      </c>
      <c r="G179">
        <v>1.0</v>
      </c>
      <c r="H179">
        <v>1.0</v>
      </c>
      <c r="I179" t="s">
        <v>258</v>
      </c>
    </row>
    <row r="180">
      <c r="A180" t="str">
        <f t="shared" si="2"/>
        <v>178</v>
      </c>
      <c r="B180" t="s">
        <v>375</v>
      </c>
      <c r="C180" t="s">
        <v>477</v>
      </c>
      <c r="D180">
        <v>2.0</v>
      </c>
      <c r="E180">
        <v>24762.0</v>
      </c>
      <c r="F180">
        <v>1.0</v>
      </c>
      <c r="G180">
        <v>1.0</v>
      </c>
      <c r="H180">
        <v>1.0</v>
      </c>
      <c r="I180" t="s">
        <v>258</v>
      </c>
    </row>
    <row r="181">
      <c r="A181" t="str">
        <f t="shared" si="2"/>
        <v>179</v>
      </c>
      <c r="B181" t="s">
        <v>375</v>
      </c>
      <c r="C181" t="s">
        <v>478</v>
      </c>
      <c r="D181">
        <v>2.0</v>
      </c>
      <c r="E181">
        <v>24762.0</v>
      </c>
      <c r="F181">
        <v>1.0</v>
      </c>
      <c r="G181">
        <v>1.0</v>
      </c>
      <c r="H181">
        <v>1.0</v>
      </c>
      <c r="I181" t="s">
        <v>258</v>
      </c>
    </row>
    <row r="182">
      <c r="A182" t="str">
        <f t="shared" si="2"/>
        <v>180</v>
      </c>
      <c r="B182" t="s">
        <v>375</v>
      </c>
      <c r="C182" t="s">
        <v>479</v>
      </c>
      <c r="D182">
        <v>2.0</v>
      </c>
      <c r="E182">
        <v>24762.0</v>
      </c>
      <c r="F182">
        <v>1.0</v>
      </c>
      <c r="G182">
        <v>1.0</v>
      </c>
      <c r="H182">
        <v>1.0</v>
      </c>
      <c r="I182" t="s">
        <v>258</v>
      </c>
    </row>
    <row r="183">
      <c r="A183" t="str">
        <f t="shared" si="2"/>
        <v>181</v>
      </c>
      <c r="B183" t="s">
        <v>375</v>
      </c>
      <c r="C183" t="s">
        <v>480</v>
      </c>
      <c r="D183">
        <v>2.0</v>
      </c>
      <c r="E183">
        <v>24762.0</v>
      </c>
      <c r="F183">
        <v>1.0</v>
      </c>
      <c r="G183">
        <v>1.0</v>
      </c>
      <c r="H183">
        <v>1.0</v>
      </c>
      <c r="I183" t="s">
        <v>258</v>
      </c>
    </row>
    <row r="184">
      <c r="A184" t="str">
        <f t="shared" si="2"/>
        <v>182</v>
      </c>
      <c r="B184" t="s">
        <v>375</v>
      </c>
      <c r="C184" t="s">
        <v>481</v>
      </c>
      <c r="D184">
        <v>2.0</v>
      </c>
      <c r="E184">
        <v>24762.0</v>
      </c>
      <c r="F184">
        <v>1.0</v>
      </c>
      <c r="G184">
        <v>1.0</v>
      </c>
      <c r="H184">
        <v>1.0</v>
      </c>
      <c r="I184" t="s">
        <v>258</v>
      </c>
    </row>
    <row r="185">
      <c r="A185" t="str">
        <f t="shared" si="2"/>
        <v>183</v>
      </c>
      <c r="B185" t="s">
        <v>375</v>
      </c>
      <c r="C185" t="s">
        <v>482</v>
      </c>
      <c r="D185">
        <v>2.0</v>
      </c>
      <c r="E185">
        <v>24762.0</v>
      </c>
      <c r="F185">
        <v>1.0</v>
      </c>
      <c r="G185">
        <v>1.0</v>
      </c>
      <c r="H185">
        <v>1.0</v>
      </c>
      <c r="I185" t="s">
        <v>258</v>
      </c>
    </row>
    <row r="186">
      <c r="A186" t="str">
        <f t="shared" si="2"/>
        <v>184</v>
      </c>
      <c r="B186" t="s">
        <v>375</v>
      </c>
      <c r="C186" t="s">
        <v>483</v>
      </c>
      <c r="D186">
        <v>4.0</v>
      </c>
      <c r="E186">
        <v>520.0</v>
      </c>
      <c r="F186">
        <v>8.0</v>
      </c>
      <c r="G186">
        <v>10.0</v>
      </c>
      <c r="H186">
        <v>8.0404</v>
      </c>
      <c r="I186" t="s">
        <v>484</v>
      </c>
    </row>
    <row r="187">
      <c r="A187" t="str">
        <f t="shared" si="2"/>
        <v>185</v>
      </c>
      <c r="B187" t="s">
        <v>375</v>
      </c>
      <c r="C187" t="s">
        <v>70</v>
      </c>
      <c r="D187">
        <v>1453.0</v>
      </c>
      <c r="E187">
        <v>24750.0</v>
      </c>
      <c r="F187">
        <v>1.0</v>
      </c>
      <c r="G187">
        <v>41.0</v>
      </c>
      <c r="H187">
        <v>13.2433</v>
      </c>
      <c r="I187" t="s">
        <v>485</v>
      </c>
    </row>
    <row r="188">
      <c r="A188" t="str">
        <f t="shared" si="2"/>
        <v>186</v>
      </c>
      <c r="B188" t="s">
        <v>375</v>
      </c>
      <c r="C188" t="s">
        <v>486</v>
      </c>
      <c r="D188">
        <v>1481.0</v>
      </c>
      <c r="E188">
        <v>16891.0</v>
      </c>
      <c r="F188">
        <v>6.0</v>
      </c>
      <c r="G188">
        <v>250.0</v>
      </c>
      <c r="H188">
        <v>22.3986</v>
      </c>
      <c r="I188" t="s">
        <v>487</v>
      </c>
    </row>
    <row r="189">
      <c r="A189" t="str">
        <f t="shared" si="2"/>
        <v>187</v>
      </c>
      <c r="B189" t="s">
        <v>375</v>
      </c>
      <c r="C189" t="s">
        <v>488</v>
      </c>
      <c r="D189">
        <v>8068.0</v>
      </c>
      <c r="E189">
        <v>21832.0</v>
      </c>
      <c r="F189">
        <v>2.0</v>
      </c>
      <c r="G189">
        <v>35.0</v>
      </c>
      <c r="H189">
        <v>12.8684</v>
      </c>
      <c r="I189" t="s">
        <v>489</v>
      </c>
    </row>
    <row r="190">
      <c r="A190" t="str">
        <f t="shared" si="2"/>
        <v>188</v>
      </c>
      <c r="B190" t="s">
        <v>375</v>
      </c>
      <c r="C190" t="s">
        <v>490</v>
      </c>
      <c r="D190">
        <v>1.0</v>
      </c>
      <c r="E190">
        <v>5.0</v>
      </c>
      <c r="F190">
        <v>1.0</v>
      </c>
      <c r="G190">
        <v>1.0</v>
      </c>
      <c r="H190">
        <v>1.0</v>
      </c>
      <c r="I190" t="s">
        <v>491</v>
      </c>
    </row>
    <row r="191">
      <c r="A191" t="str">
        <f t="shared" si="2"/>
        <v>189</v>
      </c>
      <c r="B191" t="s">
        <v>375</v>
      </c>
      <c r="C191" t="s">
        <v>492</v>
      </c>
      <c r="D191">
        <v>2.0</v>
      </c>
      <c r="E191">
        <v>24762.0</v>
      </c>
      <c r="F191">
        <v>1.0</v>
      </c>
      <c r="G191">
        <v>1.0</v>
      </c>
      <c r="H191">
        <v>1.0</v>
      </c>
      <c r="I191" t="s">
        <v>269</v>
      </c>
    </row>
    <row r="192">
      <c r="A192" t="str">
        <f t="shared" si="2"/>
        <v>190</v>
      </c>
      <c r="B192" t="s">
        <v>375</v>
      </c>
      <c r="C192" t="s">
        <v>493</v>
      </c>
      <c r="D192">
        <v>3.0</v>
      </c>
      <c r="E192">
        <v>59.0</v>
      </c>
      <c r="F192">
        <v>1.0</v>
      </c>
      <c r="G192">
        <v>1.0</v>
      </c>
      <c r="H192">
        <v>1.0</v>
      </c>
      <c r="I192" t="s">
        <v>494</v>
      </c>
    </row>
    <row r="193">
      <c r="A193" t="str">
        <f t="shared" si="2"/>
        <v>191</v>
      </c>
      <c r="B193" t="s">
        <v>375</v>
      </c>
      <c r="C193" t="s">
        <v>358</v>
      </c>
      <c r="D193">
        <v>18431.0</v>
      </c>
      <c r="E193">
        <v>22994.0</v>
      </c>
      <c r="F193">
        <v>2.0</v>
      </c>
      <c r="G193">
        <v>100.0</v>
      </c>
      <c r="H193">
        <v>29.2078</v>
      </c>
      <c r="I193" t="s">
        <v>495</v>
      </c>
    </row>
    <row r="194">
      <c r="A194" t="str">
        <f t="shared" si="2"/>
        <v>192</v>
      </c>
      <c r="B194" t="s">
        <v>375</v>
      </c>
      <c r="C194" t="s">
        <v>496</v>
      </c>
      <c r="D194">
        <v>1.0</v>
      </c>
      <c r="E194">
        <v>24762.0</v>
      </c>
      <c r="F194">
        <v>1.0</v>
      </c>
      <c r="G194">
        <v>1.0</v>
      </c>
      <c r="H194">
        <v>1.0</v>
      </c>
      <c r="I194">
        <v>0.0</v>
      </c>
    </row>
    <row r="195">
      <c r="A195" t="str">
        <f t="shared" si="2"/>
        <v>193</v>
      </c>
      <c r="B195" t="s">
        <v>375</v>
      </c>
      <c r="C195" t="s">
        <v>497</v>
      </c>
      <c r="D195">
        <v>1.0</v>
      </c>
      <c r="E195">
        <v>24762.0</v>
      </c>
      <c r="F195">
        <v>1.0</v>
      </c>
      <c r="G195">
        <v>1.0</v>
      </c>
      <c r="H195">
        <v>1.0</v>
      </c>
      <c r="I195">
        <v>0.0</v>
      </c>
    </row>
    <row r="196">
      <c r="A196" t="str">
        <f t="shared" si="2"/>
        <v>194</v>
      </c>
      <c r="B196" t="s">
        <v>375</v>
      </c>
      <c r="C196" t="s">
        <v>498</v>
      </c>
      <c r="D196">
        <v>6.0</v>
      </c>
      <c r="E196">
        <v>24762.0</v>
      </c>
      <c r="F196">
        <v>1.0</v>
      </c>
      <c r="G196">
        <v>1.0</v>
      </c>
      <c r="H196">
        <v>1.0</v>
      </c>
      <c r="I196" t="s">
        <v>454</v>
      </c>
    </row>
    <row r="197">
      <c r="A197" t="str">
        <f t="shared" si="2"/>
        <v>195</v>
      </c>
      <c r="B197" t="s">
        <v>375</v>
      </c>
      <c r="C197" t="s">
        <v>499</v>
      </c>
      <c r="D197">
        <v>2.0</v>
      </c>
      <c r="E197">
        <v>2.0</v>
      </c>
      <c r="F197">
        <v>22.0</v>
      </c>
      <c r="G197">
        <v>23.0</v>
      </c>
      <c r="H197">
        <v>22.5</v>
      </c>
      <c r="I197" t="s">
        <v>500</v>
      </c>
    </row>
    <row r="198">
      <c r="A198" t="str">
        <f t="shared" si="2"/>
        <v>196</v>
      </c>
      <c r="B198" t="s">
        <v>501</v>
      </c>
      <c r="C198" t="s">
        <v>339</v>
      </c>
      <c r="D198">
        <v>24762.0</v>
      </c>
      <c r="E198">
        <v>24762.0</v>
      </c>
      <c r="F198">
        <v>1.0</v>
      </c>
      <c r="G198">
        <v>5.0</v>
      </c>
      <c r="H198">
        <v>4.6594</v>
      </c>
      <c r="I198" t="s">
        <v>502</v>
      </c>
    </row>
    <row r="199">
      <c r="A199" t="str">
        <f t="shared" si="2"/>
        <v>197</v>
      </c>
      <c r="B199" t="s">
        <v>501</v>
      </c>
      <c r="C199" t="s">
        <v>377</v>
      </c>
      <c r="D199">
        <v>8.0</v>
      </c>
      <c r="E199">
        <v>24736.0</v>
      </c>
      <c r="F199">
        <v>1.0</v>
      </c>
      <c r="G199">
        <v>2.0</v>
      </c>
      <c r="H199">
        <v>1.0873</v>
      </c>
      <c r="I199" t="s">
        <v>503</v>
      </c>
    </row>
    <row r="200">
      <c r="A200" t="str">
        <f t="shared" si="2"/>
        <v>198</v>
      </c>
      <c r="B200" t="s">
        <v>501</v>
      </c>
      <c r="C200" t="s">
        <v>379</v>
      </c>
      <c r="D200">
        <v>95.0</v>
      </c>
      <c r="E200">
        <v>24762.0</v>
      </c>
      <c r="F200">
        <v>1.0</v>
      </c>
      <c r="G200">
        <v>4.0</v>
      </c>
      <c r="H200">
        <v>3.9765</v>
      </c>
      <c r="I200" t="s">
        <v>504</v>
      </c>
    </row>
    <row r="201">
      <c r="A201" t="str">
        <f t="shared" si="2"/>
        <v>199</v>
      </c>
      <c r="B201" t="s">
        <v>501</v>
      </c>
      <c r="C201" t="s">
        <v>381</v>
      </c>
      <c r="D201">
        <v>6481.0</v>
      </c>
      <c r="E201">
        <v>24762.0</v>
      </c>
      <c r="F201">
        <v>1.0</v>
      </c>
      <c r="G201">
        <v>5.0</v>
      </c>
      <c r="H201">
        <v>3.282</v>
      </c>
      <c r="I201" t="s">
        <v>505</v>
      </c>
    </row>
    <row r="202">
      <c r="A202" t="str">
        <f t="shared" si="2"/>
        <v>200</v>
      </c>
      <c r="B202" t="s">
        <v>501</v>
      </c>
      <c r="C202" t="s">
        <v>383</v>
      </c>
      <c r="D202">
        <v>137.0</v>
      </c>
      <c r="E202">
        <v>24762.0</v>
      </c>
      <c r="F202">
        <v>1.0</v>
      </c>
      <c r="G202">
        <v>3.0</v>
      </c>
      <c r="H202">
        <v>1.0273</v>
      </c>
      <c r="I202" t="s">
        <v>506</v>
      </c>
    </row>
    <row r="203">
      <c r="A203" t="str">
        <f t="shared" si="2"/>
        <v>201</v>
      </c>
      <c r="B203" t="s">
        <v>501</v>
      </c>
      <c r="C203" t="s">
        <v>385</v>
      </c>
      <c r="D203">
        <v>265.0</v>
      </c>
      <c r="E203">
        <v>6661.0</v>
      </c>
      <c r="F203">
        <v>1.0</v>
      </c>
      <c r="G203">
        <v>8.0</v>
      </c>
      <c r="H203">
        <v>4.1566</v>
      </c>
      <c r="I203" t="s">
        <v>507</v>
      </c>
    </row>
    <row r="204">
      <c r="A204" t="str">
        <f t="shared" si="2"/>
        <v>202</v>
      </c>
      <c r="B204" t="s">
        <v>501</v>
      </c>
      <c r="C204" t="s">
        <v>206</v>
      </c>
      <c r="D204">
        <v>24762.0</v>
      </c>
      <c r="E204">
        <v>24762.0</v>
      </c>
      <c r="F204">
        <v>5.0</v>
      </c>
      <c r="G204">
        <v>20.0</v>
      </c>
      <c r="H204">
        <v>10.5423</v>
      </c>
      <c r="I204" t="s">
        <v>508</v>
      </c>
    </row>
    <row r="205">
      <c r="A205" t="str">
        <f t="shared" si="2"/>
        <v>203</v>
      </c>
      <c r="B205" t="s">
        <v>501</v>
      </c>
      <c r="C205" t="s">
        <v>139</v>
      </c>
      <c r="D205">
        <v>62.0</v>
      </c>
      <c r="E205">
        <v>23747.0</v>
      </c>
      <c r="F205">
        <v>2.0</v>
      </c>
      <c r="G205">
        <v>7.0</v>
      </c>
      <c r="H205">
        <v>4.2882</v>
      </c>
      <c r="I205" t="s">
        <v>509</v>
      </c>
    </row>
    <row r="206">
      <c r="A206" t="str">
        <f t="shared" si="2"/>
        <v>204</v>
      </c>
      <c r="B206" t="s">
        <v>501</v>
      </c>
      <c r="C206" t="s">
        <v>390</v>
      </c>
      <c r="D206">
        <v>8.0</v>
      </c>
      <c r="E206">
        <v>24762.0</v>
      </c>
      <c r="F206">
        <v>1.0</v>
      </c>
      <c r="G206">
        <v>2.0</v>
      </c>
      <c r="H206">
        <v>1.0004</v>
      </c>
      <c r="I206" t="s">
        <v>510</v>
      </c>
    </row>
    <row r="207">
      <c r="A207" t="str">
        <f t="shared" si="2"/>
        <v>205</v>
      </c>
      <c r="B207" t="s">
        <v>501</v>
      </c>
      <c r="C207" t="s">
        <v>182</v>
      </c>
      <c r="D207">
        <v>1.0</v>
      </c>
      <c r="E207">
        <v>24762.0</v>
      </c>
      <c r="F207">
        <v>1.0</v>
      </c>
      <c r="G207">
        <v>1.0</v>
      </c>
      <c r="H207">
        <v>1.0</v>
      </c>
      <c r="I207">
        <v>0.0</v>
      </c>
    </row>
    <row r="208">
      <c r="A208" t="str">
        <f t="shared" si="2"/>
        <v>206</v>
      </c>
      <c r="B208" t="s">
        <v>501</v>
      </c>
      <c r="C208" t="s">
        <v>392</v>
      </c>
      <c r="D208">
        <v>1.0</v>
      </c>
      <c r="E208">
        <v>24762.0</v>
      </c>
      <c r="F208">
        <v>1.0</v>
      </c>
      <c r="G208">
        <v>1.0</v>
      </c>
      <c r="H208">
        <v>1.0</v>
      </c>
      <c r="I208">
        <v>0.0</v>
      </c>
    </row>
    <row r="209">
      <c r="A209" t="str">
        <f t="shared" si="2"/>
        <v>207</v>
      </c>
      <c r="B209" t="s">
        <v>501</v>
      </c>
      <c r="C209" t="s">
        <v>303</v>
      </c>
      <c r="D209">
        <v>68.0</v>
      </c>
      <c r="E209">
        <v>24484.0</v>
      </c>
      <c r="F209">
        <v>2.0</v>
      </c>
      <c r="G209">
        <v>25.0</v>
      </c>
      <c r="H209">
        <v>4.2997</v>
      </c>
      <c r="I209" t="s">
        <v>511</v>
      </c>
    </row>
    <row r="210">
      <c r="A210" t="str">
        <f t="shared" si="2"/>
        <v>208</v>
      </c>
      <c r="B210" t="s">
        <v>501</v>
      </c>
      <c r="C210" t="s">
        <v>394</v>
      </c>
      <c r="D210">
        <v>331.0</v>
      </c>
      <c r="E210">
        <v>558.0</v>
      </c>
      <c r="F210">
        <v>1.0</v>
      </c>
      <c r="G210">
        <v>974.0</v>
      </c>
      <c r="H210">
        <v>33.2652</v>
      </c>
      <c r="I210" t="s">
        <v>512</v>
      </c>
    </row>
    <row r="211">
      <c r="A211" t="str">
        <f t="shared" si="2"/>
        <v>209</v>
      </c>
      <c r="B211" t="s">
        <v>501</v>
      </c>
      <c r="C211" t="s">
        <v>396</v>
      </c>
      <c r="D211">
        <v>2.0</v>
      </c>
      <c r="E211">
        <v>24762.0</v>
      </c>
      <c r="F211">
        <v>1.0</v>
      </c>
      <c r="G211">
        <v>1.0</v>
      </c>
      <c r="H211">
        <v>1.0</v>
      </c>
      <c r="I211" t="s">
        <v>258</v>
      </c>
    </row>
    <row r="212">
      <c r="A212" t="str">
        <f t="shared" si="2"/>
        <v>210</v>
      </c>
      <c r="B212" t="s">
        <v>501</v>
      </c>
      <c r="C212" t="s">
        <v>397</v>
      </c>
      <c r="D212">
        <v>5.0</v>
      </c>
      <c r="E212">
        <v>23147.0</v>
      </c>
      <c r="F212">
        <v>4.0</v>
      </c>
      <c r="G212">
        <v>9.0</v>
      </c>
      <c r="H212">
        <v>6.5032</v>
      </c>
      <c r="I212" t="s">
        <v>513</v>
      </c>
    </row>
    <row r="213">
      <c r="A213" t="str">
        <f t="shared" si="2"/>
        <v>211</v>
      </c>
      <c r="B213" t="s">
        <v>501</v>
      </c>
      <c r="C213" t="s">
        <v>514</v>
      </c>
      <c r="D213">
        <v>5.0</v>
      </c>
      <c r="E213">
        <v>23147.0</v>
      </c>
      <c r="F213">
        <v>1.0</v>
      </c>
      <c r="G213">
        <v>1.0</v>
      </c>
      <c r="H213">
        <v>1.0</v>
      </c>
      <c r="I213" t="s">
        <v>515</v>
      </c>
    </row>
    <row r="214">
      <c r="A214" t="str">
        <f t="shared" si="2"/>
        <v>212</v>
      </c>
      <c r="B214" t="s">
        <v>501</v>
      </c>
      <c r="C214" t="s">
        <v>516</v>
      </c>
      <c r="D214">
        <v>5.0</v>
      </c>
      <c r="E214">
        <v>23147.0</v>
      </c>
      <c r="F214">
        <v>1.0</v>
      </c>
      <c r="G214">
        <v>1.0</v>
      </c>
      <c r="H214">
        <v>1.0</v>
      </c>
      <c r="I214" t="s">
        <v>517</v>
      </c>
    </row>
    <row r="215">
      <c r="A215" t="str">
        <f t="shared" si="2"/>
        <v>213</v>
      </c>
      <c r="B215" t="s">
        <v>501</v>
      </c>
      <c r="C215" t="s">
        <v>399</v>
      </c>
      <c r="D215">
        <v>1925.0</v>
      </c>
      <c r="E215">
        <v>2766.0</v>
      </c>
      <c r="F215">
        <v>4.0</v>
      </c>
      <c r="G215">
        <v>942.0</v>
      </c>
      <c r="H215">
        <v>55.3322</v>
      </c>
      <c r="I215" t="s">
        <v>518</v>
      </c>
    </row>
    <row r="216">
      <c r="A216" t="str">
        <f t="shared" si="2"/>
        <v>214</v>
      </c>
      <c r="B216" t="s">
        <v>501</v>
      </c>
      <c r="C216" t="s">
        <v>401</v>
      </c>
      <c r="D216">
        <v>1.0</v>
      </c>
      <c r="E216">
        <v>1.0</v>
      </c>
      <c r="F216">
        <v>29.0</v>
      </c>
      <c r="G216">
        <v>29.0</v>
      </c>
      <c r="H216">
        <v>29.0</v>
      </c>
      <c r="I216" t="s">
        <v>402</v>
      </c>
    </row>
    <row r="217">
      <c r="A217" t="str">
        <f t="shared" si="2"/>
        <v>215</v>
      </c>
      <c r="B217" t="s">
        <v>501</v>
      </c>
      <c r="C217" t="s">
        <v>403</v>
      </c>
      <c r="D217">
        <v>19.0</v>
      </c>
      <c r="E217">
        <v>41.0</v>
      </c>
      <c r="F217">
        <v>11.0</v>
      </c>
      <c r="G217">
        <v>74.0</v>
      </c>
      <c r="H217">
        <v>29.6098</v>
      </c>
      <c r="I217" t="s">
        <v>519</v>
      </c>
    </row>
    <row r="218">
      <c r="A218" t="str">
        <f t="shared" si="2"/>
        <v>216</v>
      </c>
      <c r="B218" t="s">
        <v>501</v>
      </c>
      <c r="C218" t="s">
        <v>405</v>
      </c>
      <c r="D218">
        <v>2.0</v>
      </c>
      <c r="E218">
        <v>24762.0</v>
      </c>
      <c r="F218">
        <v>1.0</v>
      </c>
      <c r="G218">
        <v>1.0</v>
      </c>
      <c r="H218">
        <v>1.0</v>
      </c>
      <c r="I218" t="s">
        <v>258</v>
      </c>
    </row>
    <row r="219">
      <c r="A219" t="str">
        <f t="shared" si="2"/>
        <v>217</v>
      </c>
      <c r="B219" t="s">
        <v>501</v>
      </c>
      <c r="C219" t="s">
        <v>406</v>
      </c>
      <c r="D219">
        <v>37.0</v>
      </c>
      <c r="E219">
        <v>272.0</v>
      </c>
      <c r="F219">
        <v>3.0</v>
      </c>
      <c r="G219">
        <v>229.0</v>
      </c>
      <c r="H219">
        <v>14.0515</v>
      </c>
      <c r="I219" t="s">
        <v>520</v>
      </c>
    </row>
    <row r="220">
      <c r="A220" t="str">
        <f t="shared" si="2"/>
        <v>218</v>
      </c>
      <c r="B220" t="s">
        <v>501</v>
      </c>
      <c r="C220" t="s">
        <v>408</v>
      </c>
      <c r="D220">
        <v>1234.0</v>
      </c>
      <c r="E220">
        <v>3838.0</v>
      </c>
      <c r="F220">
        <v>4.0</v>
      </c>
      <c r="G220">
        <v>12.0</v>
      </c>
      <c r="H220">
        <v>9.709</v>
      </c>
      <c r="I220" t="s">
        <v>521</v>
      </c>
    </row>
    <row r="221">
      <c r="A221" t="str">
        <f t="shared" si="2"/>
        <v>219</v>
      </c>
      <c r="B221" t="s">
        <v>501</v>
      </c>
      <c r="C221" t="s">
        <v>410</v>
      </c>
      <c r="D221">
        <v>2.0</v>
      </c>
      <c r="E221">
        <v>24762.0</v>
      </c>
      <c r="F221">
        <v>1.0</v>
      </c>
      <c r="G221">
        <v>1.0</v>
      </c>
      <c r="H221">
        <v>1.0</v>
      </c>
      <c r="I221" t="s">
        <v>269</v>
      </c>
    </row>
    <row r="222">
      <c r="A222" t="str">
        <f t="shared" si="2"/>
        <v>220</v>
      </c>
      <c r="B222" t="s">
        <v>501</v>
      </c>
      <c r="C222" t="s">
        <v>216</v>
      </c>
      <c r="D222">
        <v>45.0</v>
      </c>
      <c r="E222">
        <v>80.0</v>
      </c>
      <c r="F222">
        <v>9.0</v>
      </c>
      <c r="G222">
        <v>101.0</v>
      </c>
      <c r="H222">
        <v>39.6375</v>
      </c>
      <c r="I222" t="s">
        <v>522</v>
      </c>
    </row>
    <row r="223">
      <c r="A223" t="str">
        <f t="shared" si="2"/>
        <v>221</v>
      </c>
      <c r="B223" t="s">
        <v>501</v>
      </c>
      <c r="C223" t="s">
        <v>218</v>
      </c>
      <c r="D223">
        <v>14.0</v>
      </c>
      <c r="E223">
        <v>75.0</v>
      </c>
      <c r="F223">
        <v>4.0</v>
      </c>
      <c r="G223">
        <v>76.0</v>
      </c>
      <c r="H223">
        <v>15.7733</v>
      </c>
      <c r="I223" t="s">
        <v>523</v>
      </c>
    </row>
    <row r="224">
      <c r="A224" t="str">
        <f t="shared" si="2"/>
        <v>222</v>
      </c>
      <c r="B224" t="s">
        <v>501</v>
      </c>
      <c r="C224" t="s">
        <v>24</v>
      </c>
      <c r="D224">
        <v>23954.0</v>
      </c>
      <c r="E224">
        <v>24725.0</v>
      </c>
      <c r="F224">
        <v>3.0</v>
      </c>
      <c r="G224">
        <v>13606.0</v>
      </c>
      <c r="H224">
        <v>170.7131</v>
      </c>
      <c r="I224" t="s">
        <v>524</v>
      </c>
    </row>
    <row r="225">
      <c r="A225" t="str">
        <f t="shared" si="2"/>
        <v>223</v>
      </c>
      <c r="B225" t="s">
        <v>501</v>
      </c>
      <c r="C225" t="s">
        <v>412</v>
      </c>
      <c r="D225">
        <v>7868.0</v>
      </c>
      <c r="E225">
        <v>22181.0</v>
      </c>
      <c r="F225">
        <v>1.0</v>
      </c>
      <c r="G225">
        <v>250.0</v>
      </c>
      <c r="H225">
        <v>19.5048</v>
      </c>
      <c r="I225" t="s">
        <v>525</v>
      </c>
    </row>
    <row r="226">
      <c r="A226" t="str">
        <f t="shared" si="2"/>
        <v>224</v>
      </c>
      <c r="B226" t="s">
        <v>501</v>
      </c>
      <c r="C226" t="s">
        <v>414</v>
      </c>
      <c r="D226">
        <v>204.0</v>
      </c>
      <c r="E226">
        <v>5064.0</v>
      </c>
      <c r="F226">
        <v>1.0</v>
      </c>
      <c r="G226">
        <v>4.0</v>
      </c>
      <c r="H226">
        <v>3.9984</v>
      </c>
      <c r="I226" t="s">
        <v>526</v>
      </c>
    </row>
    <row r="227">
      <c r="A227" t="str">
        <f t="shared" si="2"/>
        <v>225</v>
      </c>
      <c r="B227" t="s">
        <v>501</v>
      </c>
      <c r="C227" t="s">
        <v>416</v>
      </c>
      <c r="D227">
        <v>2.0</v>
      </c>
      <c r="E227">
        <v>24762.0</v>
      </c>
      <c r="F227">
        <v>1.0</v>
      </c>
      <c r="G227">
        <v>1.0</v>
      </c>
      <c r="H227">
        <v>1.0</v>
      </c>
      <c r="I227" t="s">
        <v>258</v>
      </c>
    </row>
    <row r="228">
      <c r="A228" t="str">
        <f t="shared" si="2"/>
        <v>226</v>
      </c>
      <c r="B228" t="s">
        <v>501</v>
      </c>
      <c r="C228" t="s">
        <v>221</v>
      </c>
      <c r="D228">
        <v>40.0</v>
      </c>
      <c r="E228">
        <v>40.0</v>
      </c>
      <c r="F228">
        <v>4.0</v>
      </c>
      <c r="G228">
        <v>10.0</v>
      </c>
      <c r="H228">
        <v>4.875</v>
      </c>
      <c r="I228" t="s">
        <v>527</v>
      </c>
    </row>
    <row r="229">
      <c r="A229" t="str">
        <f t="shared" si="2"/>
        <v>227</v>
      </c>
      <c r="B229" t="s">
        <v>501</v>
      </c>
      <c r="C229" t="s">
        <v>418</v>
      </c>
      <c r="D229">
        <v>275.0</v>
      </c>
      <c r="E229">
        <v>833.0</v>
      </c>
      <c r="F229">
        <v>8.0</v>
      </c>
      <c r="G229">
        <v>2260.0</v>
      </c>
      <c r="H229">
        <v>110.0636</v>
      </c>
      <c r="I229" t="s">
        <v>528</v>
      </c>
    </row>
    <row r="230">
      <c r="A230" t="str">
        <f t="shared" si="2"/>
        <v>228</v>
      </c>
      <c r="B230" t="s">
        <v>501</v>
      </c>
      <c r="C230" t="s">
        <v>420</v>
      </c>
      <c r="D230">
        <v>2.0</v>
      </c>
      <c r="E230">
        <v>2.0</v>
      </c>
      <c r="F230">
        <v>27.0</v>
      </c>
      <c r="G230">
        <v>31.0</v>
      </c>
      <c r="H230">
        <v>29.0</v>
      </c>
      <c r="I230" t="s">
        <v>421</v>
      </c>
    </row>
    <row r="231">
      <c r="A231" t="str">
        <f t="shared" si="2"/>
        <v>229</v>
      </c>
      <c r="B231" t="s">
        <v>501</v>
      </c>
      <c r="C231" t="s">
        <v>422</v>
      </c>
      <c r="D231">
        <v>5.0</v>
      </c>
      <c r="E231">
        <v>6005.0</v>
      </c>
      <c r="F231">
        <v>5.0</v>
      </c>
      <c r="G231">
        <v>8.0</v>
      </c>
      <c r="H231">
        <v>5.6045</v>
      </c>
      <c r="I231" t="s">
        <v>529</v>
      </c>
    </row>
    <row r="232">
      <c r="A232" t="str">
        <f t="shared" si="2"/>
        <v>230</v>
      </c>
      <c r="B232" t="s">
        <v>501</v>
      </c>
      <c r="C232" t="s">
        <v>424</v>
      </c>
      <c r="D232">
        <v>1.0</v>
      </c>
      <c r="E232">
        <v>24762.0</v>
      </c>
      <c r="F232">
        <v>10.0</v>
      </c>
      <c r="G232">
        <v>10.0</v>
      </c>
      <c r="H232">
        <v>10.0</v>
      </c>
      <c r="I232" t="s">
        <v>315</v>
      </c>
    </row>
    <row r="233">
      <c r="A233" t="str">
        <f t="shared" si="2"/>
        <v>231</v>
      </c>
      <c r="B233" t="s">
        <v>501</v>
      </c>
      <c r="C233" t="s">
        <v>425</v>
      </c>
      <c r="D233">
        <v>1.0</v>
      </c>
      <c r="E233">
        <v>24762.0</v>
      </c>
      <c r="F233">
        <v>1.0</v>
      </c>
      <c r="G233">
        <v>1.0</v>
      </c>
      <c r="H233">
        <v>1.0</v>
      </c>
      <c r="I233">
        <v>0.0</v>
      </c>
    </row>
    <row r="234">
      <c r="A234" t="str">
        <f t="shared" si="2"/>
        <v>232</v>
      </c>
      <c r="B234" t="s">
        <v>501</v>
      </c>
      <c r="C234" t="s">
        <v>426</v>
      </c>
      <c r="D234">
        <v>1364.0</v>
      </c>
      <c r="E234">
        <v>11512.0</v>
      </c>
      <c r="F234">
        <v>1.0</v>
      </c>
      <c r="G234">
        <v>25.0</v>
      </c>
      <c r="H234">
        <v>5.2063</v>
      </c>
      <c r="I234" t="s">
        <v>530</v>
      </c>
    </row>
    <row r="235">
      <c r="A235" t="str">
        <f t="shared" si="2"/>
        <v>233</v>
      </c>
      <c r="B235" t="s">
        <v>501</v>
      </c>
      <c r="C235" t="s">
        <v>428</v>
      </c>
      <c r="D235">
        <v>20157.0</v>
      </c>
      <c r="E235">
        <v>24762.0</v>
      </c>
      <c r="F235">
        <v>3.0</v>
      </c>
      <c r="G235">
        <v>100.0</v>
      </c>
      <c r="H235">
        <v>30.914</v>
      </c>
      <c r="I235" t="s">
        <v>531</v>
      </c>
    </row>
    <row r="236">
      <c r="A236" t="str">
        <f t="shared" si="2"/>
        <v>234</v>
      </c>
      <c r="B236" t="s">
        <v>501</v>
      </c>
      <c r="C236" t="s">
        <v>120</v>
      </c>
      <c r="D236">
        <v>9.0</v>
      </c>
      <c r="E236">
        <v>24735.0</v>
      </c>
      <c r="F236">
        <v>6.0</v>
      </c>
      <c r="G236">
        <v>15.0</v>
      </c>
      <c r="H236">
        <v>10.0163</v>
      </c>
      <c r="I236" t="s">
        <v>532</v>
      </c>
    </row>
    <row r="237">
      <c r="A237" t="str">
        <f t="shared" si="2"/>
        <v>235</v>
      </c>
      <c r="B237" t="s">
        <v>501</v>
      </c>
      <c r="C237" t="s">
        <v>263</v>
      </c>
      <c r="D237">
        <v>1381.0</v>
      </c>
      <c r="E237">
        <v>24762.0</v>
      </c>
      <c r="F237">
        <v>19.0</v>
      </c>
      <c r="G237">
        <v>19.0</v>
      </c>
      <c r="H237">
        <v>19.0</v>
      </c>
      <c r="I237" t="s">
        <v>533</v>
      </c>
    </row>
    <row r="238">
      <c r="A238" t="str">
        <f t="shared" si="2"/>
        <v>236</v>
      </c>
      <c r="B238" t="s">
        <v>501</v>
      </c>
      <c r="C238" t="s">
        <v>261</v>
      </c>
      <c r="D238">
        <v>46.0</v>
      </c>
      <c r="E238">
        <v>24762.0</v>
      </c>
      <c r="F238">
        <v>3.0</v>
      </c>
      <c r="G238">
        <v>16.0</v>
      </c>
      <c r="H238">
        <v>4.3752</v>
      </c>
      <c r="I238" t="s">
        <v>534</v>
      </c>
    </row>
    <row r="239">
      <c r="A239" t="str">
        <f t="shared" si="2"/>
        <v>237</v>
      </c>
      <c r="B239" t="s">
        <v>501</v>
      </c>
      <c r="C239" t="s">
        <v>433</v>
      </c>
      <c r="D239">
        <v>198.0</v>
      </c>
      <c r="E239">
        <v>5073.0</v>
      </c>
      <c r="F239">
        <v>1.0</v>
      </c>
      <c r="G239">
        <v>4.0</v>
      </c>
      <c r="H239">
        <v>3.9984</v>
      </c>
      <c r="I239" t="s">
        <v>535</v>
      </c>
    </row>
    <row r="240">
      <c r="A240" t="str">
        <f t="shared" si="2"/>
        <v>238</v>
      </c>
      <c r="B240" t="s">
        <v>501</v>
      </c>
      <c r="C240" t="s">
        <v>435</v>
      </c>
      <c r="D240">
        <v>2.0</v>
      </c>
      <c r="E240">
        <v>24762.0</v>
      </c>
      <c r="F240">
        <v>1.0</v>
      </c>
      <c r="G240">
        <v>1.0</v>
      </c>
      <c r="H240">
        <v>1.0</v>
      </c>
      <c r="I240" t="s">
        <v>269</v>
      </c>
    </row>
    <row r="241">
      <c r="A241" t="str">
        <f t="shared" si="2"/>
        <v>239</v>
      </c>
      <c r="B241" t="s">
        <v>501</v>
      </c>
      <c r="C241" t="s">
        <v>333</v>
      </c>
      <c r="D241">
        <v>19818.0</v>
      </c>
      <c r="E241">
        <v>24407.0</v>
      </c>
      <c r="F241">
        <v>1.0</v>
      </c>
      <c r="G241">
        <v>100.0</v>
      </c>
      <c r="H241">
        <v>29.3115</v>
      </c>
      <c r="I241" t="s">
        <v>536</v>
      </c>
    </row>
    <row r="242">
      <c r="A242" t="str">
        <f t="shared" si="2"/>
        <v>240</v>
      </c>
      <c r="B242" t="s">
        <v>501</v>
      </c>
      <c r="C242" t="s">
        <v>335</v>
      </c>
      <c r="D242">
        <v>1643.0</v>
      </c>
      <c r="E242">
        <v>24762.0</v>
      </c>
      <c r="F242">
        <v>10.0</v>
      </c>
      <c r="G242">
        <v>10.0</v>
      </c>
      <c r="H242">
        <v>10.0</v>
      </c>
      <c r="I242" t="s">
        <v>537</v>
      </c>
    </row>
    <row r="243">
      <c r="A243" t="str">
        <f t="shared" si="2"/>
        <v>241</v>
      </c>
      <c r="B243" t="s">
        <v>501</v>
      </c>
      <c r="C243" t="s">
        <v>337</v>
      </c>
      <c r="D243">
        <v>13.0</v>
      </c>
      <c r="E243">
        <v>24755.0</v>
      </c>
      <c r="F243">
        <v>1.0</v>
      </c>
      <c r="G243">
        <v>13.0</v>
      </c>
      <c r="H243">
        <v>6.039</v>
      </c>
      <c r="I243" t="s">
        <v>538</v>
      </c>
    </row>
    <row r="244">
      <c r="A244" t="str">
        <f t="shared" si="2"/>
        <v>242</v>
      </c>
      <c r="B244" t="s">
        <v>501</v>
      </c>
      <c r="C244" t="s">
        <v>439</v>
      </c>
      <c r="D244">
        <v>61.0</v>
      </c>
      <c r="E244">
        <v>24762.0</v>
      </c>
      <c r="F244">
        <v>10.0</v>
      </c>
      <c r="G244">
        <v>10.0</v>
      </c>
      <c r="H244">
        <v>10.0</v>
      </c>
      <c r="I244" t="s">
        <v>539</v>
      </c>
    </row>
    <row r="245">
      <c r="A245" t="str">
        <f t="shared" si="2"/>
        <v>243</v>
      </c>
      <c r="B245" t="s">
        <v>501</v>
      </c>
      <c r="C245" t="s">
        <v>441</v>
      </c>
      <c r="D245">
        <v>3069.0</v>
      </c>
      <c r="E245">
        <v>11109.0</v>
      </c>
      <c r="F245">
        <v>1.0</v>
      </c>
      <c r="G245">
        <v>250.0</v>
      </c>
      <c r="H245">
        <v>22.4117</v>
      </c>
      <c r="I245" t="s">
        <v>540</v>
      </c>
    </row>
    <row r="246">
      <c r="A246" t="str">
        <f t="shared" si="2"/>
        <v>244</v>
      </c>
      <c r="B246" t="s">
        <v>501</v>
      </c>
      <c r="C246" t="s">
        <v>443</v>
      </c>
      <c r="D246">
        <v>2692.0</v>
      </c>
      <c r="E246">
        <v>11970.0</v>
      </c>
      <c r="F246">
        <v>1.0</v>
      </c>
      <c r="G246">
        <v>250.0</v>
      </c>
      <c r="H246">
        <v>15.0026</v>
      </c>
      <c r="I246" t="s">
        <v>541</v>
      </c>
    </row>
    <row r="247">
      <c r="A247" t="str">
        <f t="shared" si="2"/>
        <v>245</v>
      </c>
      <c r="B247" t="s">
        <v>501</v>
      </c>
      <c r="C247" t="s">
        <v>146</v>
      </c>
      <c r="D247">
        <v>8.0</v>
      </c>
      <c r="E247">
        <v>24760.0</v>
      </c>
      <c r="F247">
        <v>1.0</v>
      </c>
      <c r="G247">
        <v>1.0</v>
      </c>
      <c r="H247">
        <v>1.0</v>
      </c>
      <c r="I247" t="s">
        <v>542</v>
      </c>
    </row>
    <row r="248">
      <c r="A248" t="str">
        <f t="shared" si="2"/>
        <v>246</v>
      </c>
      <c r="B248" t="s">
        <v>501</v>
      </c>
      <c r="C248" t="s">
        <v>446</v>
      </c>
      <c r="D248">
        <v>194.0</v>
      </c>
      <c r="E248">
        <v>217.0</v>
      </c>
      <c r="F248">
        <v>2.0</v>
      </c>
      <c r="G248">
        <v>9.0</v>
      </c>
      <c r="H248">
        <v>4.6959</v>
      </c>
      <c r="I248" t="s">
        <v>543</v>
      </c>
    </row>
    <row r="249">
      <c r="A249" t="str">
        <f t="shared" si="2"/>
        <v>247</v>
      </c>
      <c r="B249" t="s">
        <v>501</v>
      </c>
      <c r="C249" t="s">
        <v>448</v>
      </c>
      <c r="D249">
        <v>1.0</v>
      </c>
      <c r="E249">
        <v>24762.0</v>
      </c>
      <c r="F249">
        <v>1.0</v>
      </c>
      <c r="G249">
        <v>1.0</v>
      </c>
      <c r="H249">
        <v>1.0</v>
      </c>
      <c r="I249">
        <v>0.0</v>
      </c>
    </row>
    <row r="250">
      <c r="A250" t="str">
        <f t="shared" si="2"/>
        <v>248</v>
      </c>
      <c r="B250" t="s">
        <v>501</v>
      </c>
      <c r="C250" t="s">
        <v>449</v>
      </c>
      <c r="D250">
        <v>183.0</v>
      </c>
      <c r="E250">
        <v>213.0</v>
      </c>
      <c r="F250">
        <v>2.0</v>
      </c>
      <c r="G250">
        <v>35.0</v>
      </c>
      <c r="H250">
        <v>8.3239</v>
      </c>
      <c r="I250" t="s">
        <v>544</v>
      </c>
    </row>
    <row r="251">
      <c r="A251" t="str">
        <f t="shared" si="2"/>
        <v>249</v>
      </c>
      <c r="B251" t="s">
        <v>501</v>
      </c>
      <c r="C251" t="s">
        <v>451</v>
      </c>
      <c r="D251">
        <v>14957.0</v>
      </c>
      <c r="E251">
        <v>15957.0</v>
      </c>
      <c r="F251">
        <v>3.0</v>
      </c>
      <c r="G251">
        <v>20.0</v>
      </c>
      <c r="H251">
        <v>8.7652</v>
      </c>
      <c r="I251" t="s">
        <v>545</v>
      </c>
    </row>
    <row r="252">
      <c r="A252" t="str">
        <f t="shared" si="2"/>
        <v>250</v>
      </c>
      <c r="B252" t="s">
        <v>501</v>
      </c>
      <c r="C252" t="s">
        <v>453</v>
      </c>
      <c r="D252">
        <v>6.0</v>
      </c>
      <c r="E252">
        <v>24762.0</v>
      </c>
      <c r="F252">
        <v>1.0</v>
      </c>
      <c r="G252">
        <v>1.0</v>
      </c>
      <c r="H252">
        <v>1.0</v>
      </c>
      <c r="I252" t="s">
        <v>546</v>
      </c>
    </row>
    <row r="253">
      <c r="A253" t="str">
        <f t="shared" si="2"/>
        <v>251</v>
      </c>
      <c r="B253" t="s">
        <v>501</v>
      </c>
      <c r="C253" t="s">
        <v>547</v>
      </c>
      <c r="D253">
        <v>5.0</v>
      </c>
      <c r="E253">
        <v>6153.0</v>
      </c>
      <c r="F253">
        <v>1.0</v>
      </c>
      <c r="G253">
        <v>1.0</v>
      </c>
      <c r="H253">
        <v>1.0</v>
      </c>
      <c r="I253" t="s">
        <v>548</v>
      </c>
    </row>
    <row r="254">
      <c r="A254" t="str">
        <f t="shared" si="2"/>
        <v>252</v>
      </c>
      <c r="B254" t="s">
        <v>501</v>
      </c>
      <c r="C254" t="s">
        <v>549</v>
      </c>
      <c r="D254">
        <v>5.0</v>
      </c>
      <c r="E254">
        <v>6153.0</v>
      </c>
      <c r="F254">
        <v>4.0</v>
      </c>
      <c r="G254">
        <v>9.0</v>
      </c>
      <c r="H254">
        <v>6.5241</v>
      </c>
      <c r="I254" t="s">
        <v>550</v>
      </c>
    </row>
    <row r="255">
      <c r="A255" t="str">
        <f t="shared" si="2"/>
        <v>253</v>
      </c>
      <c r="B255" t="s">
        <v>501</v>
      </c>
      <c r="C255" t="s">
        <v>455</v>
      </c>
      <c r="D255">
        <v>121.0</v>
      </c>
      <c r="E255">
        <v>24342.0</v>
      </c>
      <c r="F255">
        <v>3.0</v>
      </c>
      <c r="G255">
        <v>23.0</v>
      </c>
      <c r="H255">
        <v>7.9376</v>
      </c>
      <c r="I255" t="s">
        <v>551</v>
      </c>
    </row>
    <row r="256">
      <c r="A256" t="str">
        <f t="shared" si="2"/>
        <v>254</v>
      </c>
      <c r="B256" t="s">
        <v>501</v>
      </c>
      <c r="C256" t="s">
        <v>457</v>
      </c>
      <c r="D256">
        <v>2.0</v>
      </c>
      <c r="E256">
        <v>24762.0</v>
      </c>
      <c r="F256">
        <v>1.0</v>
      </c>
      <c r="G256">
        <v>1.0</v>
      </c>
      <c r="H256">
        <v>1.0</v>
      </c>
      <c r="I256" t="s">
        <v>258</v>
      </c>
    </row>
    <row r="257">
      <c r="A257" t="str">
        <f t="shared" si="2"/>
        <v>255</v>
      </c>
      <c r="B257" t="s">
        <v>501</v>
      </c>
      <c r="C257" t="s">
        <v>458</v>
      </c>
      <c r="D257">
        <v>4.0</v>
      </c>
      <c r="E257">
        <v>7.0</v>
      </c>
      <c r="F257">
        <v>1.0</v>
      </c>
      <c r="G257">
        <v>1.0</v>
      </c>
      <c r="H257">
        <v>1.0</v>
      </c>
      <c r="I257" t="s">
        <v>459</v>
      </c>
    </row>
    <row r="258">
      <c r="A258" t="str">
        <f t="shared" si="2"/>
        <v>256</v>
      </c>
      <c r="B258" t="s">
        <v>501</v>
      </c>
      <c r="C258" t="s">
        <v>460</v>
      </c>
      <c r="D258">
        <v>59.0</v>
      </c>
      <c r="E258">
        <v>21909.0</v>
      </c>
      <c r="F258">
        <v>2.0</v>
      </c>
      <c r="G258">
        <v>10.0</v>
      </c>
      <c r="H258">
        <v>4.3049</v>
      </c>
      <c r="I258" t="s">
        <v>552</v>
      </c>
    </row>
    <row r="259">
      <c r="A259" t="str">
        <f t="shared" si="2"/>
        <v>257</v>
      </c>
      <c r="B259" t="s">
        <v>501</v>
      </c>
      <c r="C259" t="s">
        <v>462</v>
      </c>
      <c r="D259">
        <v>43.0</v>
      </c>
      <c r="E259">
        <v>44.0</v>
      </c>
      <c r="F259">
        <v>8.0</v>
      </c>
      <c r="G259">
        <v>262.0</v>
      </c>
      <c r="H259">
        <v>55.6818</v>
      </c>
      <c r="I259" t="s">
        <v>553</v>
      </c>
    </row>
    <row r="260">
      <c r="A260" t="str">
        <f t="shared" si="2"/>
        <v>258</v>
      </c>
      <c r="B260" t="s">
        <v>501</v>
      </c>
      <c r="C260" t="s">
        <v>464</v>
      </c>
      <c r="D260">
        <v>3.0</v>
      </c>
      <c r="E260">
        <v>24762.0</v>
      </c>
      <c r="F260">
        <v>10.0</v>
      </c>
      <c r="G260">
        <v>10.0</v>
      </c>
      <c r="H260">
        <v>10.0</v>
      </c>
      <c r="I260" t="s">
        <v>465</v>
      </c>
    </row>
    <row r="261">
      <c r="A261" t="str">
        <f t="shared" si="2"/>
        <v>259</v>
      </c>
      <c r="B261" t="s">
        <v>501</v>
      </c>
      <c r="C261" t="s">
        <v>137</v>
      </c>
      <c r="D261">
        <v>4.0</v>
      </c>
      <c r="E261">
        <v>4.0</v>
      </c>
      <c r="F261">
        <v>1.0</v>
      </c>
      <c r="G261">
        <v>28.0</v>
      </c>
      <c r="H261">
        <v>8.0</v>
      </c>
      <c r="I261" t="s">
        <v>554</v>
      </c>
    </row>
    <row r="262">
      <c r="A262" t="str">
        <f t="shared" si="2"/>
        <v>260</v>
      </c>
      <c r="B262" t="s">
        <v>501</v>
      </c>
      <c r="C262" t="s">
        <v>467</v>
      </c>
      <c r="D262">
        <v>1.0</v>
      </c>
      <c r="E262">
        <v>24762.0</v>
      </c>
      <c r="F262">
        <v>1.0</v>
      </c>
      <c r="G262">
        <v>1.0</v>
      </c>
      <c r="H262">
        <v>1.0</v>
      </c>
      <c r="I262">
        <v>0.0</v>
      </c>
    </row>
    <row r="263">
      <c r="A263" t="str">
        <f t="shared" si="2"/>
        <v>261</v>
      </c>
      <c r="B263" t="s">
        <v>501</v>
      </c>
      <c r="C263" t="s">
        <v>284</v>
      </c>
      <c r="D263">
        <v>3.0</v>
      </c>
      <c r="E263">
        <v>10528.0</v>
      </c>
      <c r="F263">
        <v>4.0</v>
      </c>
      <c r="G263">
        <v>20.0</v>
      </c>
      <c r="H263">
        <v>4.0093</v>
      </c>
      <c r="I263" t="s">
        <v>468</v>
      </c>
    </row>
    <row r="264">
      <c r="A264" t="str">
        <f t="shared" si="2"/>
        <v>262</v>
      </c>
      <c r="B264" t="s">
        <v>501</v>
      </c>
      <c r="C264" t="s">
        <v>469</v>
      </c>
      <c r="D264">
        <v>2.0</v>
      </c>
      <c r="E264">
        <v>9132.0</v>
      </c>
      <c r="F264">
        <v>1.0</v>
      </c>
      <c r="G264">
        <v>4.0</v>
      </c>
      <c r="H264">
        <v>3.9997</v>
      </c>
      <c r="I264" t="s">
        <v>470</v>
      </c>
    </row>
    <row r="265">
      <c r="A265" t="str">
        <f t="shared" si="2"/>
        <v>263</v>
      </c>
      <c r="B265" t="s">
        <v>501</v>
      </c>
      <c r="C265" t="s">
        <v>471</v>
      </c>
      <c r="D265">
        <v>1.0</v>
      </c>
      <c r="E265">
        <v>24762.0</v>
      </c>
      <c r="F265">
        <v>1.0</v>
      </c>
      <c r="G265">
        <v>1.0</v>
      </c>
      <c r="H265">
        <v>1.0</v>
      </c>
      <c r="I265">
        <v>0.0</v>
      </c>
    </row>
    <row r="266">
      <c r="A266" t="str">
        <f t="shared" si="2"/>
        <v>264</v>
      </c>
      <c r="B266" t="s">
        <v>501</v>
      </c>
      <c r="C266" t="s">
        <v>472</v>
      </c>
      <c r="D266">
        <v>831.0</v>
      </c>
      <c r="E266">
        <v>21823.0</v>
      </c>
      <c r="F266">
        <v>3.0</v>
      </c>
      <c r="G266">
        <v>35.0</v>
      </c>
      <c r="H266">
        <v>8.5903</v>
      </c>
      <c r="I266" t="s">
        <v>555</v>
      </c>
    </row>
    <row r="267">
      <c r="A267" t="str">
        <f t="shared" si="2"/>
        <v>265</v>
      </c>
      <c r="B267" t="s">
        <v>501</v>
      </c>
      <c r="C267" t="s">
        <v>474</v>
      </c>
      <c r="D267">
        <v>1.0</v>
      </c>
      <c r="E267">
        <v>60.0</v>
      </c>
      <c r="F267">
        <v>1.0</v>
      </c>
      <c r="G267">
        <v>1.0</v>
      </c>
      <c r="H267">
        <v>1.0</v>
      </c>
      <c r="I267">
        <v>1.0</v>
      </c>
    </row>
    <row r="268">
      <c r="A268" t="str">
        <f t="shared" si="2"/>
        <v>266</v>
      </c>
      <c r="B268" t="s">
        <v>501</v>
      </c>
      <c r="C268" t="s">
        <v>475</v>
      </c>
      <c r="D268">
        <v>1.0</v>
      </c>
      <c r="E268">
        <v>5295.0</v>
      </c>
      <c r="F268">
        <v>1.0</v>
      </c>
      <c r="G268">
        <v>1.0</v>
      </c>
      <c r="H268">
        <v>1.0</v>
      </c>
      <c r="I268">
        <v>1.0</v>
      </c>
    </row>
    <row r="269">
      <c r="A269" t="str">
        <f t="shared" si="2"/>
        <v>267</v>
      </c>
      <c r="B269" t="s">
        <v>501</v>
      </c>
      <c r="C269" t="s">
        <v>70</v>
      </c>
      <c r="D269">
        <v>1452.0</v>
      </c>
      <c r="E269">
        <v>24750.0</v>
      </c>
      <c r="F269">
        <v>1.0</v>
      </c>
      <c r="G269">
        <v>41.0</v>
      </c>
      <c r="H269">
        <v>12.664</v>
      </c>
      <c r="I269" t="s">
        <v>556</v>
      </c>
    </row>
    <row r="270">
      <c r="A270" t="str">
        <f t="shared" si="2"/>
        <v>268</v>
      </c>
      <c r="B270" t="s">
        <v>501</v>
      </c>
      <c r="C270" t="s">
        <v>476</v>
      </c>
      <c r="D270">
        <v>1.0</v>
      </c>
      <c r="E270">
        <v>66.0</v>
      </c>
      <c r="F270">
        <v>1.0</v>
      </c>
      <c r="G270">
        <v>1.0</v>
      </c>
      <c r="H270">
        <v>1.0</v>
      </c>
      <c r="I270">
        <v>1.0</v>
      </c>
    </row>
    <row r="271">
      <c r="A271" t="str">
        <f t="shared" si="2"/>
        <v>269</v>
      </c>
      <c r="B271" t="s">
        <v>501</v>
      </c>
      <c r="C271" t="s">
        <v>477</v>
      </c>
      <c r="D271">
        <v>1.0</v>
      </c>
      <c r="E271">
        <v>1192.0</v>
      </c>
      <c r="F271">
        <v>1.0</v>
      </c>
      <c r="G271">
        <v>1.0</v>
      </c>
      <c r="H271">
        <v>1.0</v>
      </c>
      <c r="I271">
        <v>1.0</v>
      </c>
    </row>
    <row r="272">
      <c r="A272" t="str">
        <f t="shared" si="2"/>
        <v>270</v>
      </c>
      <c r="B272" t="s">
        <v>501</v>
      </c>
      <c r="C272" t="s">
        <v>478</v>
      </c>
      <c r="D272">
        <v>1.0</v>
      </c>
      <c r="E272">
        <v>40.0</v>
      </c>
      <c r="F272">
        <v>1.0</v>
      </c>
      <c r="G272">
        <v>1.0</v>
      </c>
      <c r="H272">
        <v>1.0</v>
      </c>
      <c r="I272">
        <v>1.0</v>
      </c>
    </row>
    <row r="273">
      <c r="A273" t="str">
        <f t="shared" si="2"/>
        <v>271</v>
      </c>
      <c r="B273" t="s">
        <v>501</v>
      </c>
      <c r="C273" t="s">
        <v>479</v>
      </c>
      <c r="D273">
        <v>1.0</v>
      </c>
      <c r="E273">
        <v>2.0</v>
      </c>
      <c r="F273">
        <v>1.0</v>
      </c>
      <c r="G273">
        <v>1.0</v>
      </c>
      <c r="H273">
        <v>1.0</v>
      </c>
      <c r="I273">
        <v>1.0</v>
      </c>
    </row>
    <row r="274">
      <c r="A274" t="str">
        <f t="shared" si="2"/>
        <v>272</v>
      </c>
      <c r="B274" t="s">
        <v>501</v>
      </c>
      <c r="C274" t="s">
        <v>480</v>
      </c>
      <c r="D274">
        <v>1.0</v>
      </c>
      <c r="E274">
        <v>89.0</v>
      </c>
      <c r="F274">
        <v>1.0</v>
      </c>
      <c r="G274">
        <v>1.0</v>
      </c>
      <c r="H274">
        <v>1.0</v>
      </c>
      <c r="I274">
        <v>1.0</v>
      </c>
    </row>
    <row r="275">
      <c r="A275" t="str">
        <f t="shared" si="2"/>
        <v>273</v>
      </c>
      <c r="B275" t="s">
        <v>501</v>
      </c>
      <c r="C275" t="s">
        <v>481</v>
      </c>
      <c r="D275">
        <v>1.0</v>
      </c>
      <c r="E275">
        <v>2.0</v>
      </c>
      <c r="F275">
        <v>1.0</v>
      </c>
      <c r="G275">
        <v>1.0</v>
      </c>
      <c r="H275">
        <v>1.0</v>
      </c>
      <c r="I275">
        <v>1.0</v>
      </c>
    </row>
    <row r="276">
      <c r="A276" t="str">
        <f t="shared" si="2"/>
        <v>274</v>
      </c>
      <c r="B276" t="s">
        <v>501</v>
      </c>
      <c r="C276" t="s">
        <v>482</v>
      </c>
      <c r="D276">
        <v>1.0</v>
      </c>
      <c r="E276">
        <v>491.0</v>
      </c>
      <c r="F276">
        <v>1.0</v>
      </c>
      <c r="G276">
        <v>1.0</v>
      </c>
      <c r="H276">
        <v>1.0</v>
      </c>
      <c r="I276">
        <v>1.0</v>
      </c>
    </row>
    <row r="277">
      <c r="A277" t="str">
        <f t="shared" si="2"/>
        <v>275</v>
      </c>
      <c r="B277" t="s">
        <v>501</v>
      </c>
      <c r="C277" t="s">
        <v>483</v>
      </c>
      <c r="D277">
        <v>4.0</v>
      </c>
      <c r="E277">
        <v>520.0</v>
      </c>
      <c r="F277">
        <v>8.0</v>
      </c>
      <c r="G277">
        <v>10.0</v>
      </c>
      <c r="H277">
        <v>8.0404</v>
      </c>
      <c r="I277" t="s">
        <v>484</v>
      </c>
    </row>
    <row r="278">
      <c r="A278" t="str">
        <f t="shared" si="2"/>
        <v>276</v>
      </c>
      <c r="B278" t="s">
        <v>501</v>
      </c>
      <c r="C278" t="s">
        <v>486</v>
      </c>
      <c r="D278">
        <v>1479.0</v>
      </c>
      <c r="E278">
        <v>16891.0</v>
      </c>
      <c r="F278">
        <v>6.0</v>
      </c>
      <c r="G278">
        <v>250.0</v>
      </c>
      <c r="H278">
        <v>21.8693</v>
      </c>
      <c r="I278" t="s">
        <v>557</v>
      </c>
    </row>
    <row r="279">
      <c r="A279" t="str">
        <f t="shared" si="2"/>
        <v>277</v>
      </c>
      <c r="B279" t="s">
        <v>501</v>
      </c>
      <c r="C279" t="s">
        <v>488</v>
      </c>
      <c r="D279">
        <v>8068.0</v>
      </c>
      <c r="E279">
        <v>21832.0</v>
      </c>
      <c r="F279">
        <v>2.0</v>
      </c>
      <c r="G279">
        <v>35.0</v>
      </c>
      <c r="H279">
        <v>12.8684</v>
      </c>
      <c r="I279" t="s">
        <v>558</v>
      </c>
    </row>
    <row r="280">
      <c r="A280" t="str">
        <f t="shared" si="2"/>
        <v>278</v>
      </c>
      <c r="B280" t="s">
        <v>501</v>
      </c>
      <c r="C280" t="s">
        <v>490</v>
      </c>
      <c r="D280">
        <v>1.0</v>
      </c>
      <c r="E280">
        <v>5.0</v>
      </c>
      <c r="F280">
        <v>1.0</v>
      </c>
      <c r="G280">
        <v>1.0</v>
      </c>
      <c r="H280">
        <v>1.0</v>
      </c>
      <c r="I280" t="s">
        <v>491</v>
      </c>
    </row>
    <row r="281">
      <c r="A281" t="str">
        <f t="shared" si="2"/>
        <v>279</v>
      </c>
      <c r="B281" t="s">
        <v>501</v>
      </c>
      <c r="C281" t="s">
        <v>492</v>
      </c>
      <c r="D281">
        <v>2.0</v>
      </c>
      <c r="E281">
        <v>24762.0</v>
      </c>
      <c r="F281">
        <v>1.0</v>
      </c>
      <c r="G281">
        <v>1.0</v>
      </c>
      <c r="H281">
        <v>1.0</v>
      </c>
      <c r="I281" t="s">
        <v>258</v>
      </c>
    </row>
    <row r="282">
      <c r="A282" t="str">
        <f t="shared" si="2"/>
        <v>280</v>
      </c>
      <c r="B282" t="s">
        <v>501</v>
      </c>
      <c r="C282" t="s">
        <v>493</v>
      </c>
      <c r="D282">
        <v>3.0</v>
      </c>
      <c r="E282">
        <v>59.0</v>
      </c>
      <c r="F282">
        <v>1.0</v>
      </c>
      <c r="G282">
        <v>1.0</v>
      </c>
      <c r="H282">
        <v>1.0</v>
      </c>
      <c r="I282" t="s">
        <v>559</v>
      </c>
    </row>
    <row r="283">
      <c r="A283" t="str">
        <f t="shared" si="2"/>
        <v>281</v>
      </c>
      <c r="B283" t="s">
        <v>501</v>
      </c>
      <c r="C283" t="s">
        <v>358</v>
      </c>
      <c r="D283">
        <v>18431.0</v>
      </c>
      <c r="E283">
        <v>22994.0</v>
      </c>
      <c r="F283">
        <v>2.0</v>
      </c>
      <c r="G283">
        <v>100.0</v>
      </c>
      <c r="H283">
        <v>29.2075</v>
      </c>
      <c r="I283" t="s">
        <v>560</v>
      </c>
    </row>
    <row r="284">
      <c r="A284" t="str">
        <f t="shared" si="2"/>
        <v>282</v>
      </c>
      <c r="B284" t="s">
        <v>501</v>
      </c>
      <c r="C284" t="s">
        <v>496</v>
      </c>
      <c r="D284">
        <v>1.0</v>
      </c>
      <c r="E284">
        <v>24762.0</v>
      </c>
      <c r="F284">
        <v>1.0</v>
      </c>
      <c r="G284">
        <v>1.0</v>
      </c>
      <c r="H284">
        <v>1.0</v>
      </c>
      <c r="I284">
        <v>0.0</v>
      </c>
    </row>
    <row r="285">
      <c r="A285" t="str">
        <f t="shared" si="2"/>
        <v>283</v>
      </c>
      <c r="B285" t="s">
        <v>501</v>
      </c>
      <c r="C285" t="s">
        <v>497</v>
      </c>
      <c r="D285">
        <v>1.0</v>
      </c>
      <c r="E285">
        <v>24762.0</v>
      </c>
      <c r="F285">
        <v>1.0</v>
      </c>
      <c r="G285">
        <v>1.0</v>
      </c>
      <c r="H285">
        <v>1.0</v>
      </c>
      <c r="I285">
        <v>0.0</v>
      </c>
    </row>
    <row r="286">
      <c r="A286" t="str">
        <f t="shared" si="2"/>
        <v>284</v>
      </c>
      <c r="B286" t="s">
        <v>501</v>
      </c>
      <c r="C286" t="s">
        <v>498</v>
      </c>
      <c r="D286">
        <v>6.0</v>
      </c>
      <c r="E286">
        <v>24762.0</v>
      </c>
      <c r="F286">
        <v>1.0</v>
      </c>
      <c r="G286">
        <v>1.0</v>
      </c>
      <c r="H286">
        <v>1.0</v>
      </c>
      <c r="I286" t="s">
        <v>546</v>
      </c>
    </row>
    <row r="287">
      <c r="A287" t="str">
        <f t="shared" si="2"/>
        <v>285</v>
      </c>
      <c r="B287" t="s">
        <v>501</v>
      </c>
      <c r="C287" t="s">
        <v>561</v>
      </c>
      <c r="D287">
        <v>5.0</v>
      </c>
      <c r="E287">
        <v>6023.0</v>
      </c>
      <c r="F287">
        <v>1.0</v>
      </c>
      <c r="G287">
        <v>1.0</v>
      </c>
      <c r="H287">
        <v>1.0</v>
      </c>
      <c r="I287" t="s">
        <v>562</v>
      </c>
    </row>
    <row r="288">
      <c r="A288" t="str">
        <f t="shared" si="2"/>
        <v>286</v>
      </c>
      <c r="B288" t="s">
        <v>501</v>
      </c>
      <c r="C288" t="s">
        <v>563</v>
      </c>
      <c r="D288">
        <v>5.0</v>
      </c>
      <c r="E288">
        <v>6023.0</v>
      </c>
      <c r="F288">
        <v>4.0</v>
      </c>
      <c r="G288">
        <v>9.0</v>
      </c>
      <c r="H288">
        <v>6.7128</v>
      </c>
      <c r="I288" t="s">
        <v>550</v>
      </c>
    </row>
    <row r="289">
      <c r="A289" t="str">
        <f t="shared" si="2"/>
        <v>287</v>
      </c>
      <c r="B289" t="s">
        <v>501</v>
      </c>
      <c r="C289" t="s">
        <v>499</v>
      </c>
      <c r="D289">
        <v>2.0</v>
      </c>
      <c r="E289">
        <v>2.0</v>
      </c>
      <c r="F289">
        <v>22.0</v>
      </c>
      <c r="G289">
        <v>23.0</v>
      </c>
      <c r="H289">
        <v>22.5</v>
      </c>
      <c r="I289" t="s">
        <v>500</v>
      </c>
    </row>
    <row r="290">
      <c r="A290" t="str">
        <f t="shared" si="2"/>
        <v>288</v>
      </c>
      <c r="B290" t="s">
        <v>501</v>
      </c>
      <c r="C290" t="s">
        <v>147</v>
      </c>
      <c r="D290">
        <v>8.0</v>
      </c>
      <c r="E290">
        <v>24760.0</v>
      </c>
      <c r="F290">
        <v>5.0</v>
      </c>
      <c r="G290">
        <v>8.0</v>
      </c>
      <c r="H290">
        <v>7.8993</v>
      </c>
      <c r="I290" t="s">
        <v>564</v>
      </c>
    </row>
    <row r="291">
      <c r="A291" t="str">
        <f t="shared" si="2"/>
        <v>289</v>
      </c>
      <c r="B291" t="s">
        <v>501</v>
      </c>
      <c r="C291" t="s">
        <v>565</v>
      </c>
      <c r="D291">
        <v>11.0</v>
      </c>
      <c r="E291">
        <v>5664.0</v>
      </c>
      <c r="F291">
        <v>6.0</v>
      </c>
      <c r="G291">
        <v>26.0</v>
      </c>
      <c r="H291">
        <v>9.1209</v>
      </c>
      <c r="I291" t="s">
        <v>566</v>
      </c>
    </row>
    <row r="292">
      <c r="A292" t="str">
        <f t="shared" si="2"/>
        <v>290</v>
      </c>
      <c r="B292" t="s">
        <v>501</v>
      </c>
      <c r="C292" t="s">
        <v>567</v>
      </c>
      <c r="D292">
        <v>6.0</v>
      </c>
      <c r="E292">
        <v>623.0</v>
      </c>
      <c r="F292">
        <v>6.0</v>
      </c>
      <c r="G292">
        <v>20.0</v>
      </c>
      <c r="H292">
        <v>16.252</v>
      </c>
      <c r="I292" t="s">
        <v>568</v>
      </c>
    </row>
    <row r="293">
      <c r="A293" t="str">
        <f t="shared" si="2"/>
        <v>291</v>
      </c>
      <c r="B293" t="s">
        <v>501</v>
      </c>
      <c r="C293" t="s">
        <v>569</v>
      </c>
      <c r="D293">
        <v>8336.0</v>
      </c>
      <c r="E293">
        <v>24493.0</v>
      </c>
      <c r="F293">
        <v>2.0</v>
      </c>
      <c r="G293">
        <v>35.0</v>
      </c>
      <c r="H293">
        <v>12.4987</v>
      </c>
      <c r="I293" t="s">
        <v>570</v>
      </c>
    </row>
    <row r="294">
      <c r="A294" t="str">
        <f t="shared" si="2"/>
        <v>292</v>
      </c>
      <c r="B294" t="s">
        <v>501</v>
      </c>
      <c r="C294" t="s">
        <v>84</v>
      </c>
      <c r="D294">
        <v>732.0</v>
      </c>
      <c r="E294">
        <v>11716.0</v>
      </c>
      <c r="F294">
        <v>3.0</v>
      </c>
      <c r="G294">
        <v>99.0</v>
      </c>
      <c r="H294">
        <v>20.1204</v>
      </c>
      <c r="I294" t="s">
        <v>571</v>
      </c>
    </row>
    <row r="295">
      <c r="A295" t="str">
        <f t="shared" si="2"/>
        <v>293</v>
      </c>
      <c r="B295" t="s">
        <v>501</v>
      </c>
      <c r="C295" t="s">
        <v>105</v>
      </c>
      <c r="D295">
        <v>6.0</v>
      </c>
      <c r="E295">
        <v>136.0</v>
      </c>
      <c r="F295">
        <v>3.0</v>
      </c>
      <c r="G295">
        <v>9.0</v>
      </c>
      <c r="H295">
        <v>5.3603</v>
      </c>
      <c r="I295" t="s">
        <v>572</v>
      </c>
    </row>
    <row r="296">
      <c r="A296" t="str">
        <f t="shared" si="2"/>
        <v>294</v>
      </c>
      <c r="B296" t="s">
        <v>501</v>
      </c>
      <c r="C296" t="s">
        <v>103</v>
      </c>
      <c r="D296">
        <v>202.0</v>
      </c>
      <c r="E296">
        <v>6387.0</v>
      </c>
      <c r="F296">
        <v>1.0</v>
      </c>
      <c r="G296">
        <v>176.0</v>
      </c>
      <c r="H296">
        <v>42.4966</v>
      </c>
      <c r="I296" t="s">
        <v>573</v>
      </c>
    </row>
    <row r="297">
      <c r="A297" t="str">
        <f t="shared" si="2"/>
        <v>295</v>
      </c>
      <c r="B297" t="s">
        <v>501</v>
      </c>
      <c r="C297" t="s">
        <v>100</v>
      </c>
      <c r="D297">
        <v>27.0</v>
      </c>
      <c r="E297">
        <v>607.0</v>
      </c>
      <c r="F297">
        <v>1.0</v>
      </c>
      <c r="G297">
        <v>36.0</v>
      </c>
      <c r="H297">
        <v>26.8913</v>
      </c>
      <c r="I297" t="s">
        <v>574</v>
      </c>
    </row>
    <row r="298">
      <c r="A298" t="str">
        <f t="shared" si="2"/>
        <v>296</v>
      </c>
      <c r="B298" t="s">
        <v>501</v>
      </c>
      <c r="C298" t="s">
        <v>98</v>
      </c>
      <c r="D298">
        <v>3.0</v>
      </c>
      <c r="E298">
        <v>15.0</v>
      </c>
      <c r="F298">
        <v>8.0</v>
      </c>
      <c r="G298">
        <v>11.0</v>
      </c>
      <c r="H298">
        <v>8.5333</v>
      </c>
      <c r="I298" t="s">
        <v>575</v>
      </c>
    </row>
    <row r="299">
      <c r="A299" t="str">
        <f t="shared" si="2"/>
        <v>297</v>
      </c>
      <c r="B299" t="s">
        <v>501</v>
      </c>
      <c r="C299" t="s">
        <v>77</v>
      </c>
      <c r="D299">
        <v>578.0</v>
      </c>
      <c r="E299">
        <v>15069.0</v>
      </c>
      <c r="F299">
        <v>1.0</v>
      </c>
      <c r="G299">
        <v>29.0</v>
      </c>
      <c r="H299">
        <v>5.8882</v>
      </c>
      <c r="I299" t="s">
        <v>576</v>
      </c>
    </row>
    <row r="300">
      <c r="A300" t="str">
        <f t="shared" si="2"/>
        <v>298</v>
      </c>
      <c r="B300" t="s">
        <v>501</v>
      </c>
      <c r="C300" t="s">
        <v>80</v>
      </c>
      <c r="D300">
        <v>275.0</v>
      </c>
      <c r="E300">
        <v>15226.0</v>
      </c>
      <c r="F300">
        <v>1.0</v>
      </c>
      <c r="G300">
        <v>6.0</v>
      </c>
      <c r="H300">
        <v>1.9972</v>
      </c>
      <c r="I300" t="s">
        <v>577</v>
      </c>
    </row>
    <row r="301">
      <c r="A301" t="str">
        <f t="shared" si="2"/>
        <v>299</v>
      </c>
      <c r="B301" t="s">
        <v>501</v>
      </c>
      <c r="C301" t="s">
        <v>115</v>
      </c>
      <c r="D301">
        <v>39.0</v>
      </c>
      <c r="E301">
        <v>21167.0</v>
      </c>
      <c r="F301">
        <v>3.0</v>
      </c>
      <c r="G301">
        <v>7.0</v>
      </c>
      <c r="H301">
        <v>4.2512</v>
      </c>
      <c r="I301" t="s">
        <v>578</v>
      </c>
    </row>
    <row r="302">
      <c r="A302" t="str">
        <f t="shared" si="2"/>
        <v>300</v>
      </c>
      <c r="B302" t="s">
        <v>501</v>
      </c>
      <c r="C302" t="s">
        <v>117</v>
      </c>
      <c r="D302">
        <v>633.0</v>
      </c>
      <c r="E302">
        <v>21167.0</v>
      </c>
      <c r="F302">
        <v>19.0</v>
      </c>
      <c r="G302">
        <v>19.0</v>
      </c>
      <c r="H302">
        <v>19.0</v>
      </c>
      <c r="I302" t="s">
        <v>579</v>
      </c>
    </row>
    <row r="303">
      <c r="A303" t="str">
        <f t="shared" si="2"/>
        <v>301</v>
      </c>
      <c r="B303" t="s">
        <v>501</v>
      </c>
      <c r="C303" t="s">
        <v>82</v>
      </c>
      <c r="D303">
        <v>1133.0</v>
      </c>
      <c r="E303">
        <v>24750.0</v>
      </c>
      <c r="F303">
        <v>1.0</v>
      </c>
      <c r="G303">
        <v>30.0</v>
      </c>
      <c r="H303">
        <v>9.049</v>
      </c>
      <c r="I303" t="s">
        <v>580</v>
      </c>
    </row>
    <row r="304">
      <c r="A304" t="str">
        <f t="shared" si="2"/>
        <v>302</v>
      </c>
      <c r="B304" t="s">
        <v>501</v>
      </c>
      <c r="C304" t="s">
        <v>93</v>
      </c>
      <c r="D304">
        <v>78.0</v>
      </c>
      <c r="E304">
        <v>3091.0</v>
      </c>
      <c r="F304">
        <v>8.0</v>
      </c>
      <c r="G304">
        <v>20.0</v>
      </c>
      <c r="H304">
        <v>9.8369</v>
      </c>
      <c r="I304" t="s">
        <v>581</v>
      </c>
    </row>
    <row r="305">
      <c r="A305" t="str">
        <f t="shared" si="2"/>
        <v>303</v>
      </c>
      <c r="B305" t="s">
        <v>501</v>
      </c>
      <c r="C305" t="s">
        <v>95</v>
      </c>
      <c r="D305">
        <v>6.0</v>
      </c>
      <c r="E305">
        <v>2075.0</v>
      </c>
      <c r="F305">
        <v>10.0</v>
      </c>
      <c r="G305">
        <v>10.0</v>
      </c>
      <c r="H305">
        <v>10.0</v>
      </c>
      <c r="I305" t="s">
        <v>582</v>
      </c>
    </row>
    <row r="306">
      <c r="A306" t="str">
        <f t="shared" si="2"/>
        <v>304</v>
      </c>
      <c r="B306" t="s">
        <v>501</v>
      </c>
      <c r="C306" t="s">
        <v>91</v>
      </c>
      <c r="D306">
        <v>127.0</v>
      </c>
      <c r="E306">
        <v>6691.0</v>
      </c>
      <c r="F306">
        <v>2.0</v>
      </c>
      <c r="G306">
        <v>7.0</v>
      </c>
      <c r="H306">
        <v>4.0066</v>
      </c>
      <c r="I306" t="s">
        <v>583</v>
      </c>
    </row>
    <row r="307">
      <c r="A307" t="str">
        <f t="shared" si="2"/>
        <v>305</v>
      </c>
      <c r="B307" t="s">
        <v>501</v>
      </c>
      <c r="C307" t="s">
        <v>73</v>
      </c>
      <c r="D307">
        <v>23.0</v>
      </c>
      <c r="E307">
        <v>15393.0</v>
      </c>
      <c r="F307">
        <v>2.0</v>
      </c>
      <c r="G307">
        <v>10.0</v>
      </c>
      <c r="H307">
        <v>3.2634</v>
      </c>
      <c r="I307" t="s">
        <v>584</v>
      </c>
    </row>
    <row r="308">
      <c r="A308" t="str">
        <f t="shared" si="2"/>
        <v>306</v>
      </c>
      <c r="B308" t="s">
        <v>501</v>
      </c>
      <c r="C308" t="s">
        <v>65</v>
      </c>
      <c r="D308">
        <v>1453.0</v>
      </c>
      <c r="E308">
        <v>24750.0</v>
      </c>
      <c r="F308">
        <v>1.0</v>
      </c>
      <c r="G308">
        <v>4.0</v>
      </c>
      <c r="H308">
        <v>3.1583</v>
      </c>
      <c r="I308" t="s">
        <v>585</v>
      </c>
    </row>
    <row r="309">
      <c r="A309" t="str">
        <f t="shared" si="2"/>
        <v>307</v>
      </c>
      <c r="B309" t="s">
        <v>501</v>
      </c>
      <c r="C309" t="s">
        <v>89</v>
      </c>
      <c r="D309">
        <v>14.0</v>
      </c>
      <c r="E309">
        <v>11658.0</v>
      </c>
      <c r="F309">
        <v>2.0</v>
      </c>
      <c r="G309">
        <v>17.0</v>
      </c>
      <c r="H309">
        <v>2.195</v>
      </c>
      <c r="I309" t="s">
        <v>586</v>
      </c>
    </row>
    <row r="310">
      <c r="A310" t="str">
        <f t="shared" si="2"/>
        <v>308</v>
      </c>
      <c r="B310" t="s">
        <v>501</v>
      </c>
      <c r="C310" t="s">
        <v>87</v>
      </c>
      <c r="D310">
        <v>232.0</v>
      </c>
      <c r="E310">
        <v>11892.0</v>
      </c>
      <c r="F310">
        <v>3.0</v>
      </c>
      <c r="G310">
        <v>25.0</v>
      </c>
      <c r="H310">
        <v>8.5051</v>
      </c>
      <c r="I310" t="s">
        <v>587</v>
      </c>
    </row>
    <row r="311">
      <c r="A311" t="str">
        <f t="shared" si="2"/>
        <v>309</v>
      </c>
      <c r="B311" t="s">
        <v>588</v>
      </c>
      <c r="C311" t="s">
        <v>589</v>
      </c>
      <c r="D311">
        <v>23539.0</v>
      </c>
      <c r="E311">
        <v>23539.0</v>
      </c>
      <c r="F311">
        <v>2.0</v>
      </c>
      <c r="G311">
        <v>5.0</v>
      </c>
      <c r="H311">
        <v>4.6524</v>
      </c>
      <c r="I311" t="s">
        <v>590</v>
      </c>
    </row>
    <row r="312">
      <c r="A312" t="str">
        <f t="shared" si="2"/>
        <v>310</v>
      </c>
      <c r="B312" t="s">
        <v>588</v>
      </c>
      <c r="C312" t="s">
        <v>206</v>
      </c>
      <c r="D312">
        <v>20306.0</v>
      </c>
      <c r="E312">
        <v>23539.0</v>
      </c>
      <c r="F312">
        <v>5.0</v>
      </c>
      <c r="G312">
        <v>20.0</v>
      </c>
      <c r="H312">
        <v>10.8099</v>
      </c>
      <c r="I312" t="s">
        <v>591</v>
      </c>
    </row>
    <row r="313">
      <c r="A313" t="str">
        <f t="shared" si="2"/>
        <v>311</v>
      </c>
      <c r="B313" t="s">
        <v>588</v>
      </c>
      <c r="C313" t="s">
        <v>592</v>
      </c>
      <c r="D313">
        <v>1023.0</v>
      </c>
      <c r="E313">
        <v>1116.0</v>
      </c>
      <c r="F313">
        <v>1.0</v>
      </c>
      <c r="G313">
        <v>83.0</v>
      </c>
      <c r="H313">
        <v>31.655</v>
      </c>
      <c r="I313" t="s">
        <v>593</v>
      </c>
    </row>
    <row r="314">
      <c r="A314" t="str">
        <f t="shared" si="2"/>
        <v>312</v>
      </c>
      <c r="B314" t="s">
        <v>588</v>
      </c>
      <c r="C314" t="s">
        <v>594</v>
      </c>
      <c r="D314">
        <v>42.0</v>
      </c>
      <c r="E314">
        <v>23119.0</v>
      </c>
      <c r="F314">
        <v>2.0</v>
      </c>
      <c r="G314">
        <v>93.0</v>
      </c>
      <c r="H314">
        <v>12.2975</v>
      </c>
      <c r="I314" t="s">
        <v>595</v>
      </c>
    </row>
    <row r="315">
      <c r="A315" t="str">
        <f t="shared" si="2"/>
        <v>313</v>
      </c>
      <c r="B315" t="s">
        <v>588</v>
      </c>
      <c r="C315" t="s">
        <v>596</v>
      </c>
      <c r="D315">
        <v>21494.0</v>
      </c>
      <c r="E315">
        <v>23074.0</v>
      </c>
      <c r="F315">
        <v>10.0</v>
      </c>
      <c r="G315">
        <v>50.0</v>
      </c>
      <c r="H315">
        <v>13.8682</v>
      </c>
      <c r="I315" t="s">
        <v>597</v>
      </c>
    </row>
    <row r="316">
      <c r="A316" t="str">
        <f t="shared" si="2"/>
        <v>314</v>
      </c>
      <c r="B316" t="s">
        <v>588</v>
      </c>
      <c r="C316" t="s">
        <v>598</v>
      </c>
      <c r="D316">
        <v>2.0</v>
      </c>
      <c r="E316">
        <v>23539.0</v>
      </c>
      <c r="F316">
        <v>1.0</v>
      </c>
      <c r="G316">
        <v>1.0</v>
      </c>
      <c r="H316">
        <v>1.0</v>
      </c>
      <c r="I316" t="s">
        <v>269</v>
      </c>
    </row>
    <row r="317">
      <c r="A317" t="str">
        <f t="shared" si="2"/>
        <v>315</v>
      </c>
      <c r="B317" t="s">
        <v>588</v>
      </c>
      <c r="C317" t="s">
        <v>599</v>
      </c>
      <c r="D317">
        <v>2.0</v>
      </c>
      <c r="E317">
        <v>23539.0</v>
      </c>
      <c r="F317">
        <v>1.0</v>
      </c>
      <c r="G317">
        <v>1.0</v>
      </c>
      <c r="H317">
        <v>1.0</v>
      </c>
      <c r="I317" t="s">
        <v>269</v>
      </c>
    </row>
    <row r="318">
      <c r="A318" t="str">
        <f t="shared" si="2"/>
        <v>316</v>
      </c>
      <c r="B318" t="s">
        <v>600</v>
      </c>
      <c r="C318" t="s">
        <v>455</v>
      </c>
      <c r="D318">
        <v>128.0</v>
      </c>
      <c r="E318">
        <v>1465.0</v>
      </c>
      <c r="F318">
        <v>3.0</v>
      </c>
      <c r="G318">
        <v>23.0</v>
      </c>
      <c r="H318">
        <v>8.757</v>
      </c>
      <c r="I318" t="s">
        <v>601</v>
      </c>
    </row>
    <row r="319">
      <c r="A319" t="str">
        <f t="shared" si="2"/>
        <v>317</v>
      </c>
      <c r="B319" t="s">
        <v>600</v>
      </c>
      <c r="C319" t="s">
        <v>472</v>
      </c>
      <c r="D319">
        <v>1177.0</v>
      </c>
      <c r="E319">
        <v>1443.0</v>
      </c>
      <c r="F319">
        <v>3.0</v>
      </c>
      <c r="G319">
        <v>36.0</v>
      </c>
      <c r="H319">
        <v>10.5579</v>
      </c>
      <c r="I319" t="s">
        <v>602</v>
      </c>
    </row>
    <row r="320">
      <c r="A320" t="str">
        <f t="shared" si="2"/>
        <v>318</v>
      </c>
      <c r="B320" t="s">
        <v>603</v>
      </c>
      <c r="C320" t="s">
        <v>604</v>
      </c>
      <c r="D320">
        <v>11.0</v>
      </c>
      <c r="E320">
        <v>11.0</v>
      </c>
      <c r="F320">
        <v>1.0</v>
      </c>
      <c r="G320">
        <v>2.0</v>
      </c>
      <c r="H320">
        <v>1.4545</v>
      </c>
      <c r="I320" t="s">
        <v>605</v>
      </c>
    </row>
    <row r="321">
      <c r="A321" t="str">
        <f t="shared" si="2"/>
        <v>319</v>
      </c>
      <c r="B321" t="s">
        <v>603</v>
      </c>
      <c r="C321" t="s">
        <v>606</v>
      </c>
      <c r="D321">
        <v>11.0</v>
      </c>
      <c r="E321">
        <v>11.0</v>
      </c>
      <c r="F321">
        <v>3.0</v>
      </c>
      <c r="G321">
        <v>16.0</v>
      </c>
      <c r="H321">
        <v>8.9091</v>
      </c>
      <c r="I321" t="s">
        <v>607</v>
      </c>
    </row>
    <row r="322">
      <c r="A322" t="str">
        <f t="shared" si="2"/>
        <v>320</v>
      </c>
      <c r="B322" t="s">
        <v>608</v>
      </c>
      <c r="C322" t="s">
        <v>609</v>
      </c>
      <c r="D322">
        <v>6.0</v>
      </c>
      <c r="E322">
        <v>34.0</v>
      </c>
      <c r="F322">
        <v>4.0</v>
      </c>
      <c r="G322">
        <v>18.0</v>
      </c>
      <c r="H322">
        <v>7.5588</v>
      </c>
      <c r="I322" t="s">
        <v>610</v>
      </c>
    </row>
    <row r="323">
      <c r="A323" t="str">
        <f t="shared" si="2"/>
        <v>321</v>
      </c>
      <c r="B323" t="s">
        <v>608</v>
      </c>
      <c r="C323" t="s">
        <v>611</v>
      </c>
      <c r="D323">
        <v>34.0</v>
      </c>
      <c r="E323">
        <v>34.0</v>
      </c>
      <c r="F323">
        <v>6.0</v>
      </c>
      <c r="G323">
        <v>23.0</v>
      </c>
      <c r="H323">
        <v>12.2647</v>
      </c>
      <c r="I323" t="s">
        <v>612</v>
      </c>
    </row>
    <row r="324">
      <c r="A324" t="str">
        <f t="shared" si="2"/>
        <v>322</v>
      </c>
      <c r="B324" t="s">
        <v>608</v>
      </c>
      <c r="C324" t="s">
        <v>372</v>
      </c>
      <c r="D324">
        <v>2.0</v>
      </c>
      <c r="E324">
        <v>34.0</v>
      </c>
      <c r="F324">
        <v>1.0</v>
      </c>
      <c r="G324">
        <v>1.0</v>
      </c>
      <c r="H324">
        <v>1.0</v>
      </c>
      <c r="I324" t="s">
        <v>269</v>
      </c>
    </row>
    <row r="325">
      <c r="A325" t="str">
        <f t="shared" si="2"/>
        <v>323</v>
      </c>
      <c r="B325" t="s">
        <v>608</v>
      </c>
      <c r="C325" t="s">
        <v>613</v>
      </c>
      <c r="D325">
        <v>34.0</v>
      </c>
      <c r="E325">
        <v>34.0</v>
      </c>
      <c r="F325">
        <v>6.0</v>
      </c>
      <c r="G325">
        <v>23.0</v>
      </c>
      <c r="H325">
        <v>13.2059</v>
      </c>
      <c r="I325" t="s">
        <v>614</v>
      </c>
    </row>
    <row r="326">
      <c r="A326" t="str">
        <f t="shared" si="2"/>
        <v>324</v>
      </c>
      <c r="B326" t="s">
        <v>615</v>
      </c>
      <c r="C326" t="s">
        <v>616</v>
      </c>
      <c r="D326">
        <v>768.0</v>
      </c>
      <c r="E326">
        <v>768.0</v>
      </c>
      <c r="F326">
        <v>1.0</v>
      </c>
      <c r="G326">
        <v>4.0</v>
      </c>
      <c r="H326">
        <v>2.931</v>
      </c>
      <c r="I326" t="s">
        <v>617</v>
      </c>
    </row>
    <row r="327">
      <c r="A327" t="str">
        <f t="shared" si="2"/>
        <v>325</v>
      </c>
      <c r="B327" t="s">
        <v>615</v>
      </c>
      <c r="C327" t="s">
        <v>206</v>
      </c>
      <c r="D327">
        <v>672.0</v>
      </c>
      <c r="E327">
        <v>768.0</v>
      </c>
      <c r="F327">
        <v>7.0</v>
      </c>
      <c r="G327">
        <v>16.0</v>
      </c>
      <c r="H327">
        <v>9.1641</v>
      </c>
      <c r="I327" t="s">
        <v>618</v>
      </c>
    </row>
    <row r="328">
      <c r="A328" t="str">
        <f t="shared" si="2"/>
        <v>326</v>
      </c>
      <c r="B328" t="s">
        <v>615</v>
      </c>
      <c r="C328" t="s">
        <v>619</v>
      </c>
      <c r="D328">
        <v>159.0</v>
      </c>
      <c r="E328">
        <v>768.0</v>
      </c>
      <c r="F328">
        <v>1.0</v>
      </c>
      <c r="G328">
        <v>43.0</v>
      </c>
      <c r="H328">
        <v>11.0104</v>
      </c>
      <c r="I328" t="s">
        <v>620</v>
      </c>
    </row>
    <row r="329">
      <c r="A329" t="str">
        <f t="shared" si="2"/>
        <v>327</v>
      </c>
      <c r="B329" t="s">
        <v>615</v>
      </c>
      <c r="C329" t="s">
        <v>621</v>
      </c>
      <c r="D329">
        <v>645.0</v>
      </c>
      <c r="E329">
        <v>756.0</v>
      </c>
      <c r="F329">
        <v>2.0</v>
      </c>
      <c r="G329">
        <v>163.0</v>
      </c>
      <c r="H329">
        <v>36.9392</v>
      </c>
      <c r="I329" t="s">
        <v>622</v>
      </c>
    </row>
    <row r="330">
      <c r="A330" t="str">
        <f t="shared" si="2"/>
        <v>328</v>
      </c>
      <c r="B330" t="s">
        <v>615</v>
      </c>
      <c r="C330" t="s">
        <v>623</v>
      </c>
      <c r="D330">
        <v>183.0</v>
      </c>
      <c r="E330">
        <v>579.0</v>
      </c>
      <c r="F330">
        <v>4.0</v>
      </c>
      <c r="G330">
        <v>19.0</v>
      </c>
      <c r="H330">
        <v>7.2712</v>
      </c>
      <c r="I330" t="s">
        <v>624</v>
      </c>
    </row>
    <row r="331">
      <c r="A331" t="str">
        <f t="shared" si="2"/>
        <v>329</v>
      </c>
      <c r="B331" t="s">
        <v>615</v>
      </c>
      <c r="C331" t="s">
        <v>625</v>
      </c>
      <c r="D331">
        <v>1.0</v>
      </c>
      <c r="E331">
        <v>768.0</v>
      </c>
      <c r="F331">
        <v>1.0</v>
      </c>
      <c r="G331">
        <v>1.0</v>
      </c>
      <c r="H331">
        <v>1.0</v>
      </c>
      <c r="I331">
        <v>0.0</v>
      </c>
    </row>
    <row r="332">
      <c r="A332" t="str">
        <f t="shared" si="2"/>
        <v>330</v>
      </c>
      <c r="B332" t="s">
        <v>615</v>
      </c>
      <c r="C332" t="s">
        <v>626</v>
      </c>
      <c r="D332">
        <v>1.0</v>
      </c>
      <c r="E332">
        <v>768.0</v>
      </c>
      <c r="F332">
        <v>1.0</v>
      </c>
      <c r="G332">
        <v>1.0</v>
      </c>
      <c r="H332">
        <v>1.0</v>
      </c>
      <c r="I332">
        <v>0.0</v>
      </c>
    </row>
    <row r="333">
      <c r="A333" t="str">
        <f t="shared" si="2"/>
        <v>331</v>
      </c>
      <c r="B333" t="s">
        <v>627</v>
      </c>
      <c r="C333" t="s">
        <v>190</v>
      </c>
      <c r="D333">
        <v>38.0</v>
      </c>
      <c r="E333">
        <v>38.0</v>
      </c>
      <c r="F333">
        <v>1.0</v>
      </c>
      <c r="G333">
        <v>3.0</v>
      </c>
      <c r="H333">
        <v>2.8421</v>
      </c>
      <c r="I333" t="s">
        <v>628</v>
      </c>
    </row>
    <row r="334">
      <c r="A334" t="str">
        <f t="shared" si="2"/>
        <v>332</v>
      </c>
      <c r="B334" t="s">
        <v>627</v>
      </c>
      <c r="C334" t="s">
        <v>179</v>
      </c>
      <c r="D334">
        <v>5.0</v>
      </c>
      <c r="E334">
        <v>31.0</v>
      </c>
      <c r="F334">
        <v>5.0</v>
      </c>
      <c r="G334">
        <v>8.0</v>
      </c>
      <c r="H334">
        <v>6.6129</v>
      </c>
      <c r="I334" t="s">
        <v>629</v>
      </c>
    </row>
    <row r="335">
      <c r="A335" t="str">
        <f t="shared" si="2"/>
        <v>333</v>
      </c>
      <c r="B335" t="s">
        <v>627</v>
      </c>
      <c r="C335" t="s">
        <v>84</v>
      </c>
      <c r="D335">
        <v>24.0</v>
      </c>
      <c r="E335">
        <v>24.0</v>
      </c>
      <c r="F335">
        <v>10.0</v>
      </c>
      <c r="G335">
        <v>27.0</v>
      </c>
      <c r="H335">
        <v>15.9167</v>
      </c>
      <c r="I335" t="s">
        <v>630</v>
      </c>
    </row>
    <row r="336">
      <c r="A336" t="str">
        <f t="shared" si="2"/>
        <v>334</v>
      </c>
      <c r="B336" t="s">
        <v>627</v>
      </c>
      <c r="C336" t="s">
        <v>631</v>
      </c>
      <c r="D336">
        <v>2.0</v>
      </c>
      <c r="E336">
        <v>38.0</v>
      </c>
      <c r="F336">
        <v>1.0</v>
      </c>
      <c r="G336">
        <v>1.0</v>
      </c>
      <c r="H336">
        <v>1.0</v>
      </c>
      <c r="I336" t="s">
        <v>269</v>
      </c>
    </row>
    <row r="337">
      <c r="A337" t="str">
        <f t="shared" si="2"/>
        <v>335</v>
      </c>
      <c r="B337" t="s">
        <v>627</v>
      </c>
      <c r="C337" t="s">
        <v>632</v>
      </c>
      <c r="D337">
        <v>1.0</v>
      </c>
      <c r="E337">
        <v>38.0</v>
      </c>
      <c r="F337">
        <v>10.0</v>
      </c>
      <c r="G337">
        <v>10.0</v>
      </c>
      <c r="H337">
        <v>10.0</v>
      </c>
      <c r="I337" t="s">
        <v>315</v>
      </c>
    </row>
    <row r="338">
      <c r="A338" t="str">
        <f t="shared" si="2"/>
        <v>336</v>
      </c>
      <c r="B338" t="s">
        <v>627</v>
      </c>
      <c r="C338" t="s">
        <v>633</v>
      </c>
      <c r="D338">
        <v>1.0</v>
      </c>
      <c r="E338">
        <v>38.0</v>
      </c>
      <c r="F338">
        <v>10.0</v>
      </c>
      <c r="G338">
        <v>10.0</v>
      </c>
      <c r="H338">
        <v>10.0</v>
      </c>
      <c r="I338" t="s">
        <v>315</v>
      </c>
    </row>
    <row r="339">
      <c r="A339" t="str">
        <f t="shared" si="2"/>
        <v>337</v>
      </c>
      <c r="B339" t="s">
        <v>627</v>
      </c>
      <c r="C339" t="s">
        <v>634</v>
      </c>
      <c r="D339">
        <v>1.0</v>
      </c>
      <c r="E339">
        <v>38.0</v>
      </c>
      <c r="F339">
        <v>19.0</v>
      </c>
      <c r="G339">
        <v>19.0</v>
      </c>
      <c r="H339">
        <v>19.0</v>
      </c>
      <c r="I339" t="s">
        <v>635</v>
      </c>
    </row>
    <row r="340">
      <c r="A340" t="str">
        <f t="shared" si="2"/>
        <v>338</v>
      </c>
      <c r="B340" t="s">
        <v>627</v>
      </c>
      <c r="C340" t="s">
        <v>636</v>
      </c>
      <c r="D340">
        <v>1.0</v>
      </c>
      <c r="E340">
        <v>38.0</v>
      </c>
      <c r="F340">
        <v>1.0</v>
      </c>
      <c r="G340">
        <v>1.0</v>
      </c>
      <c r="H340">
        <v>1.0</v>
      </c>
      <c r="I340">
        <v>0.0</v>
      </c>
    </row>
    <row r="341">
      <c r="A341" t="str">
        <f t="shared" si="2"/>
        <v>339</v>
      </c>
      <c r="B341" t="s">
        <v>627</v>
      </c>
      <c r="C341" t="s">
        <v>637</v>
      </c>
      <c r="D341">
        <v>1.0</v>
      </c>
      <c r="E341">
        <v>38.0</v>
      </c>
      <c r="F341">
        <v>1.0</v>
      </c>
      <c r="G341">
        <v>1.0</v>
      </c>
      <c r="H341">
        <v>1.0</v>
      </c>
      <c r="I341">
        <v>0.0</v>
      </c>
    </row>
    <row r="342">
      <c r="A342" t="str">
        <f t="shared" si="2"/>
        <v>340</v>
      </c>
      <c r="B342" t="s">
        <v>627</v>
      </c>
      <c r="C342" t="s">
        <v>638</v>
      </c>
      <c r="D342">
        <v>8.0</v>
      </c>
      <c r="E342">
        <v>8.0</v>
      </c>
      <c r="F342">
        <v>19.0</v>
      </c>
      <c r="G342">
        <v>26.0</v>
      </c>
      <c r="H342">
        <v>22.0</v>
      </c>
      <c r="I342" t="s">
        <v>639</v>
      </c>
    </row>
    <row r="343">
      <c r="A343" t="str">
        <f t="shared" si="2"/>
        <v>341</v>
      </c>
      <c r="B343" t="s">
        <v>627</v>
      </c>
      <c r="C343" t="s">
        <v>640</v>
      </c>
      <c r="D343">
        <v>1.0</v>
      </c>
      <c r="E343">
        <v>38.0</v>
      </c>
      <c r="F343">
        <v>1.0</v>
      </c>
      <c r="G343">
        <v>1.0</v>
      </c>
      <c r="H343">
        <v>1.0</v>
      </c>
      <c r="I343">
        <v>0.0</v>
      </c>
    </row>
    <row r="344">
      <c r="A344" t="str">
        <f t="shared" si="2"/>
        <v>342</v>
      </c>
      <c r="B344" t="s">
        <v>627</v>
      </c>
      <c r="C344" t="s">
        <v>641</v>
      </c>
      <c r="D344">
        <v>28.0</v>
      </c>
      <c r="E344">
        <v>30.0</v>
      </c>
      <c r="F344">
        <v>3.0</v>
      </c>
      <c r="G344">
        <v>9.0</v>
      </c>
      <c r="H344">
        <v>5.7</v>
      </c>
      <c r="I344" t="s">
        <v>642</v>
      </c>
    </row>
    <row r="345">
      <c r="A345" t="str">
        <f t="shared" si="2"/>
        <v>343</v>
      </c>
      <c r="B345" t="s">
        <v>627</v>
      </c>
      <c r="C345" t="s">
        <v>643</v>
      </c>
      <c r="D345">
        <v>31.0</v>
      </c>
      <c r="E345">
        <v>31.0</v>
      </c>
      <c r="F345">
        <v>4.0</v>
      </c>
      <c r="G345">
        <v>7.0</v>
      </c>
      <c r="H345">
        <v>4.8387</v>
      </c>
      <c r="I345" t="s">
        <v>644</v>
      </c>
    </row>
    <row r="346">
      <c r="A346" t="str">
        <f t="shared" si="2"/>
        <v>344</v>
      </c>
      <c r="B346" t="s">
        <v>627</v>
      </c>
      <c r="C346" t="s">
        <v>228</v>
      </c>
      <c r="D346">
        <v>1.0</v>
      </c>
      <c r="E346">
        <v>1.0</v>
      </c>
      <c r="F346">
        <v>6.0</v>
      </c>
      <c r="G346">
        <v>6.0</v>
      </c>
      <c r="H346">
        <v>6.0</v>
      </c>
      <c r="I346" t="s">
        <v>229</v>
      </c>
    </row>
    <row r="347">
      <c r="A347" t="str">
        <f t="shared" si="2"/>
        <v>345</v>
      </c>
      <c r="B347" t="s">
        <v>627</v>
      </c>
      <c r="C347" t="s">
        <v>645</v>
      </c>
      <c r="D347">
        <v>1.0</v>
      </c>
      <c r="E347">
        <v>38.0</v>
      </c>
      <c r="F347">
        <v>1.0</v>
      </c>
      <c r="G347">
        <v>1.0</v>
      </c>
      <c r="H347">
        <v>1.0</v>
      </c>
      <c r="I347">
        <v>0.0</v>
      </c>
    </row>
    <row r="348">
      <c r="A348" t="str">
        <f t="shared" si="2"/>
        <v>346</v>
      </c>
      <c r="B348" t="s">
        <v>627</v>
      </c>
      <c r="C348" t="s">
        <v>261</v>
      </c>
      <c r="D348">
        <v>5.0</v>
      </c>
      <c r="E348">
        <v>37.0</v>
      </c>
      <c r="F348">
        <v>4.0</v>
      </c>
      <c r="G348">
        <v>7.0</v>
      </c>
      <c r="H348">
        <v>6.0811</v>
      </c>
      <c r="I348" t="s">
        <v>646</v>
      </c>
    </row>
    <row r="349">
      <c r="A349" t="str">
        <f t="shared" si="2"/>
        <v>347</v>
      </c>
      <c r="B349" t="s">
        <v>627</v>
      </c>
      <c r="C349" t="s">
        <v>263</v>
      </c>
      <c r="D349">
        <v>35.0</v>
      </c>
      <c r="E349">
        <v>38.0</v>
      </c>
      <c r="F349">
        <v>19.0</v>
      </c>
      <c r="G349">
        <v>19.0</v>
      </c>
      <c r="H349">
        <v>19.0</v>
      </c>
      <c r="I349" t="s">
        <v>647</v>
      </c>
    </row>
    <row r="350">
      <c r="A350" t="str">
        <f t="shared" si="2"/>
        <v>348</v>
      </c>
      <c r="B350" t="s">
        <v>627</v>
      </c>
      <c r="C350" t="s">
        <v>648</v>
      </c>
      <c r="D350">
        <v>36.0</v>
      </c>
      <c r="E350">
        <v>38.0</v>
      </c>
      <c r="F350">
        <v>3.0</v>
      </c>
      <c r="G350">
        <v>17.0</v>
      </c>
      <c r="H350">
        <v>6.7105</v>
      </c>
      <c r="I350" t="s">
        <v>649</v>
      </c>
    </row>
    <row r="351">
      <c r="A351" t="str">
        <f t="shared" si="2"/>
        <v>349</v>
      </c>
      <c r="B351" t="s">
        <v>627</v>
      </c>
      <c r="C351" t="s">
        <v>650</v>
      </c>
      <c r="D351">
        <v>2.0</v>
      </c>
      <c r="E351">
        <v>38.0</v>
      </c>
      <c r="F351">
        <v>1.0</v>
      </c>
      <c r="G351">
        <v>1.0</v>
      </c>
      <c r="H351">
        <v>1.0</v>
      </c>
      <c r="I351" t="s">
        <v>258</v>
      </c>
    </row>
    <row r="352">
      <c r="A352" t="str">
        <f t="shared" si="2"/>
        <v>350</v>
      </c>
      <c r="B352" t="s">
        <v>627</v>
      </c>
      <c r="C352" t="s">
        <v>651</v>
      </c>
      <c r="D352">
        <v>1.0</v>
      </c>
      <c r="E352">
        <v>38.0</v>
      </c>
      <c r="F352">
        <v>1.0</v>
      </c>
      <c r="G352">
        <v>1.0</v>
      </c>
      <c r="H352">
        <v>1.0</v>
      </c>
      <c r="I352">
        <v>0.0</v>
      </c>
    </row>
    <row r="353">
      <c r="A353" t="str">
        <f t="shared" si="2"/>
        <v>351</v>
      </c>
      <c r="B353" t="s">
        <v>627</v>
      </c>
      <c r="C353" t="s">
        <v>362</v>
      </c>
      <c r="D353">
        <v>2.0</v>
      </c>
      <c r="E353">
        <v>34.0</v>
      </c>
      <c r="F353">
        <v>6.0</v>
      </c>
      <c r="G353">
        <v>6.0</v>
      </c>
      <c r="H353">
        <v>6.0</v>
      </c>
      <c r="I353" t="s">
        <v>652</v>
      </c>
    </row>
    <row r="354">
      <c r="A354" t="str">
        <f t="shared" si="2"/>
        <v>352</v>
      </c>
      <c r="B354" t="s">
        <v>627</v>
      </c>
      <c r="C354" t="s">
        <v>653</v>
      </c>
      <c r="D354">
        <v>17.0</v>
      </c>
      <c r="E354">
        <v>17.0</v>
      </c>
      <c r="F354">
        <v>8.0</v>
      </c>
      <c r="G354">
        <v>10.0</v>
      </c>
      <c r="H354">
        <v>9.0</v>
      </c>
      <c r="I354" t="s">
        <v>654</v>
      </c>
    </row>
    <row r="355">
      <c r="A355" t="str">
        <f t="shared" si="2"/>
        <v>353</v>
      </c>
      <c r="B355" t="s">
        <v>627</v>
      </c>
      <c r="C355" t="s">
        <v>655</v>
      </c>
      <c r="D355">
        <v>14.0</v>
      </c>
      <c r="E355">
        <v>14.0</v>
      </c>
      <c r="F355">
        <v>10.0</v>
      </c>
      <c r="G355">
        <v>12.0</v>
      </c>
      <c r="H355">
        <v>11.1429</v>
      </c>
      <c r="I355" t="s">
        <v>656</v>
      </c>
    </row>
    <row r="356">
      <c r="A356" t="str">
        <f t="shared" si="2"/>
        <v>354</v>
      </c>
      <c r="B356" t="s">
        <v>627</v>
      </c>
      <c r="C356" t="s">
        <v>657</v>
      </c>
      <c r="D356">
        <v>2.0</v>
      </c>
      <c r="E356">
        <v>20.0</v>
      </c>
      <c r="F356">
        <v>9.0</v>
      </c>
      <c r="G356">
        <v>9.0</v>
      </c>
      <c r="H356">
        <v>9.0</v>
      </c>
      <c r="I356" t="s">
        <v>658</v>
      </c>
    </row>
    <row r="357">
      <c r="A357" t="str">
        <f t="shared" si="2"/>
        <v>355</v>
      </c>
      <c r="B357" t="s">
        <v>627</v>
      </c>
      <c r="C357" t="s">
        <v>91</v>
      </c>
      <c r="D357">
        <v>16.0</v>
      </c>
      <c r="E357">
        <v>25.0</v>
      </c>
      <c r="F357">
        <v>4.0</v>
      </c>
      <c r="G357">
        <v>4.0</v>
      </c>
      <c r="H357">
        <v>4.0</v>
      </c>
      <c r="I357" t="s">
        <v>659</v>
      </c>
    </row>
    <row r="358">
      <c r="A358" t="str">
        <f t="shared" si="2"/>
        <v>356</v>
      </c>
      <c r="B358" t="s">
        <v>627</v>
      </c>
      <c r="C358" t="s">
        <v>660</v>
      </c>
      <c r="D358">
        <v>7.0</v>
      </c>
      <c r="E358">
        <v>28.0</v>
      </c>
      <c r="F358">
        <v>2.0</v>
      </c>
      <c r="G358">
        <v>4.0</v>
      </c>
      <c r="H358">
        <v>3.2143</v>
      </c>
      <c r="I358" t="s">
        <v>661</v>
      </c>
    </row>
    <row r="359">
      <c r="A359" t="str">
        <f t="shared" si="2"/>
        <v>357</v>
      </c>
      <c r="B359" t="s">
        <v>627</v>
      </c>
      <c r="C359" t="s">
        <v>662</v>
      </c>
      <c r="D359">
        <v>2.0</v>
      </c>
      <c r="E359">
        <v>38.0</v>
      </c>
      <c r="F359">
        <v>1.0</v>
      </c>
      <c r="G359">
        <v>1.0</v>
      </c>
      <c r="H359">
        <v>1.0</v>
      </c>
      <c r="I359" t="s">
        <v>269</v>
      </c>
    </row>
    <row r="360">
      <c r="A360" t="str">
        <f t="shared" si="2"/>
        <v>358</v>
      </c>
      <c r="B360" t="s">
        <v>627</v>
      </c>
      <c r="C360" t="s">
        <v>89</v>
      </c>
      <c r="D360">
        <v>1.0</v>
      </c>
      <c r="E360">
        <v>26.0</v>
      </c>
      <c r="F360">
        <v>2.0</v>
      </c>
      <c r="G360">
        <v>2.0</v>
      </c>
      <c r="H360">
        <v>2.0</v>
      </c>
      <c r="I360" t="s">
        <v>323</v>
      </c>
    </row>
    <row r="361">
      <c r="A361" t="str">
        <f t="shared" si="2"/>
        <v>359</v>
      </c>
      <c r="B361" t="s">
        <v>627</v>
      </c>
      <c r="C361" t="s">
        <v>663</v>
      </c>
      <c r="D361">
        <v>18.0</v>
      </c>
      <c r="E361">
        <v>25.0</v>
      </c>
      <c r="F361">
        <v>5.0</v>
      </c>
      <c r="G361">
        <v>11.0</v>
      </c>
      <c r="H361">
        <v>8.28</v>
      </c>
      <c r="I361" t="s">
        <v>664</v>
      </c>
    </row>
    <row r="362">
      <c r="A362" t="str">
        <f t="shared" si="2"/>
        <v>360</v>
      </c>
      <c r="B362" t="s">
        <v>627</v>
      </c>
      <c r="C362" t="s">
        <v>665</v>
      </c>
      <c r="D362">
        <v>2.0</v>
      </c>
      <c r="E362">
        <v>38.0</v>
      </c>
      <c r="F362">
        <v>1.0</v>
      </c>
      <c r="G362">
        <v>1.0</v>
      </c>
      <c r="H362">
        <v>1.0</v>
      </c>
      <c r="I362" t="s">
        <v>269</v>
      </c>
    </row>
    <row r="363">
      <c r="A363" t="str">
        <f t="shared" si="2"/>
        <v>361</v>
      </c>
      <c r="B363" t="s">
        <v>666</v>
      </c>
      <c r="C363" t="s">
        <v>667</v>
      </c>
      <c r="D363">
        <v>14.0</v>
      </c>
      <c r="E363">
        <v>14.0</v>
      </c>
      <c r="F363">
        <v>5.0</v>
      </c>
      <c r="G363">
        <v>23.0</v>
      </c>
      <c r="H363">
        <v>11.4286</v>
      </c>
      <c r="I363" t="s">
        <v>668</v>
      </c>
    </row>
    <row r="364">
      <c r="A364" t="str">
        <f t="shared" si="2"/>
        <v>362</v>
      </c>
      <c r="B364" t="s">
        <v>669</v>
      </c>
      <c r="C364" t="s">
        <v>199</v>
      </c>
      <c r="D364">
        <v>5.0</v>
      </c>
      <c r="E364">
        <v>5.0</v>
      </c>
      <c r="F364">
        <v>1.0</v>
      </c>
      <c r="G364">
        <v>1.0</v>
      </c>
      <c r="H364">
        <v>1.0</v>
      </c>
      <c r="I364" t="s">
        <v>670</v>
      </c>
    </row>
    <row r="365">
      <c r="A365" t="str">
        <f t="shared" si="2"/>
        <v>363</v>
      </c>
      <c r="B365" t="s">
        <v>669</v>
      </c>
      <c r="C365" t="s">
        <v>201</v>
      </c>
      <c r="D365">
        <v>5.0</v>
      </c>
      <c r="E365">
        <v>5.0</v>
      </c>
      <c r="F365">
        <v>4.0</v>
      </c>
      <c r="G365">
        <v>9.0</v>
      </c>
      <c r="H365">
        <v>6.6</v>
      </c>
      <c r="I365" t="s">
        <v>398</v>
      </c>
    </row>
    <row r="366">
      <c r="A366" t="str">
        <f t="shared" si="2"/>
        <v>364</v>
      </c>
      <c r="B366" t="s">
        <v>669</v>
      </c>
      <c r="C366" t="s">
        <v>671</v>
      </c>
      <c r="D366">
        <v>5.0</v>
      </c>
      <c r="E366">
        <v>5.0</v>
      </c>
      <c r="F366">
        <v>1.0</v>
      </c>
      <c r="G366">
        <v>1.0</v>
      </c>
      <c r="H366">
        <v>1.0</v>
      </c>
      <c r="I366" t="s">
        <v>672</v>
      </c>
    </row>
    <row r="367">
      <c r="A367" t="str">
        <f t="shared" si="2"/>
        <v>365</v>
      </c>
      <c r="B367" t="s">
        <v>673</v>
      </c>
      <c r="C367" t="s">
        <v>674</v>
      </c>
      <c r="D367">
        <v>1.0</v>
      </c>
      <c r="E367">
        <v>1.0</v>
      </c>
      <c r="F367">
        <v>15.0</v>
      </c>
      <c r="G367">
        <v>15.0</v>
      </c>
      <c r="H367">
        <v>15.0</v>
      </c>
      <c r="I367" t="s">
        <v>675</v>
      </c>
    </row>
    <row r="368">
      <c r="A368" t="str">
        <f t="shared" si="2"/>
        <v>366</v>
      </c>
      <c r="B368" t="s">
        <v>676</v>
      </c>
      <c r="C368" t="s">
        <v>677</v>
      </c>
      <c r="D368">
        <v>10.0</v>
      </c>
      <c r="E368">
        <v>10.0</v>
      </c>
      <c r="F368">
        <v>6.0</v>
      </c>
      <c r="G368">
        <v>20.0</v>
      </c>
      <c r="H368">
        <v>13.9</v>
      </c>
      <c r="I368" t="s">
        <v>678</v>
      </c>
    </row>
    <row r="369">
      <c r="A369" t="str">
        <f t="shared" si="2"/>
        <v>367</v>
      </c>
      <c r="B369" t="s">
        <v>676</v>
      </c>
      <c r="C369" t="s">
        <v>679</v>
      </c>
      <c r="D369">
        <v>5.0</v>
      </c>
      <c r="E369">
        <v>10.0</v>
      </c>
      <c r="F369">
        <v>5.0</v>
      </c>
      <c r="G369">
        <v>17.0</v>
      </c>
      <c r="H369">
        <v>6.7</v>
      </c>
      <c r="I369" t="s">
        <v>680</v>
      </c>
    </row>
    <row r="370">
      <c r="A370" t="str">
        <f t="shared" si="2"/>
        <v>368</v>
      </c>
      <c r="B370" t="s">
        <v>676</v>
      </c>
      <c r="C370" t="s">
        <v>681</v>
      </c>
      <c r="D370">
        <v>10.0</v>
      </c>
      <c r="E370">
        <v>10.0</v>
      </c>
      <c r="F370">
        <v>12.0</v>
      </c>
      <c r="G370">
        <v>1185.0</v>
      </c>
      <c r="H370">
        <v>489.3</v>
      </c>
      <c r="I370" t="s">
        <v>682</v>
      </c>
    </row>
    <row r="371">
      <c r="A371" t="str">
        <f t="shared" si="2"/>
        <v>369</v>
      </c>
      <c r="B371" t="s">
        <v>676</v>
      </c>
      <c r="C371" t="s">
        <v>683</v>
      </c>
      <c r="D371">
        <v>6.0</v>
      </c>
      <c r="E371">
        <v>6.0</v>
      </c>
      <c r="F371">
        <v>9.0</v>
      </c>
      <c r="G371">
        <v>852.0</v>
      </c>
      <c r="H371">
        <v>293.0</v>
      </c>
      <c r="I371" t="s">
        <v>684</v>
      </c>
    </row>
    <row r="372">
      <c r="A372" t="str">
        <f t="shared" si="2"/>
        <v>370</v>
      </c>
      <c r="B372" t="s">
        <v>676</v>
      </c>
      <c r="C372" t="s">
        <v>685</v>
      </c>
      <c r="D372">
        <v>2.0</v>
      </c>
      <c r="E372">
        <v>7.0</v>
      </c>
      <c r="F372">
        <v>1.0</v>
      </c>
      <c r="G372">
        <v>1.0</v>
      </c>
      <c r="H372">
        <v>1.0</v>
      </c>
      <c r="I372" t="s">
        <v>686</v>
      </c>
    </row>
    <row r="373">
      <c r="A373" t="str">
        <f t="shared" si="2"/>
        <v>371</v>
      </c>
      <c r="B373" t="s">
        <v>687</v>
      </c>
      <c r="C373" t="s">
        <v>73</v>
      </c>
      <c r="D373">
        <v>11.0</v>
      </c>
      <c r="E373">
        <v>11.0</v>
      </c>
      <c r="F373">
        <v>3.0</v>
      </c>
      <c r="G373">
        <v>10.0</v>
      </c>
      <c r="H373">
        <v>4.6364</v>
      </c>
      <c r="I373" t="s">
        <v>688</v>
      </c>
    </row>
    <row r="374">
      <c r="A374" t="str">
        <f t="shared" si="2"/>
        <v>372</v>
      </c>
      <c r="B374" t="s">
        <v>689</v>
      </c>
      <c r="C374" t="s">
        <v>70</v>
      </c>
      <c r="D374">
        <v>1497.0</v>
      </c>
      <c r="E374">
        <v>1497.0</v>
      </c>
      <c r="F374">
        <v>1.0</v>
      </c>
      <c r="G374">
        <v>42.0</v>
      </c>
      <c r="H374">
        <v>12.6393</v>
      </c>
      <c r="I374" t="s">
        <v>690</v>
      </c>
    </row>
    <row r="375">
      <c r="A375" t="str">
        <f t="shared" si="2"/>
        <v>373</v>
      </c>
      <c r="B375" t="s">
        <v>689</v>
      </c>
      <c r="C375" t="s">
        <v>84</v>
      </c>
      <c r="D375">
        <v>739.0</v>
      </c>
      <c r="E375">
        <v>762.0</v>
      </c>
      <c r="F375">
        <v>3.0</v>
      </c>
      <c r="G375">
        <v>99.0</v>
      </c>
      <c r="H375">
        <v>19.0079</v>
      </c>
      <c r="I375" t="s">
        <v>691</v>
      </c>
    </row>
    <row r="376">
      <c r="A376" t="str">
        <f t="shared" si="2"/>
        <v>374</v>
      </c>
      <c r="B376" t="s">
        <v>689</v>
      </c>
      <c r="C376" t="s">
        <v>105</v>
      </c>
      <c r="D376">
        <v>6.0</v>
      </c>
      <c r="E376">
        <v>9.0</v>
      </c>
      <c r="F376">
        <v>3.0</v>
      </c>
      <c r="G376">
        <v>9.0</v>
      </c>
      <c r="H376">
        <v>4.6667</v>
      </c>
      <c r="I376" t="s">
        <v>692</v>
      </c>
    </row>
    <row r="377">
      <c r="A377" t="str">
        <f t="shared" si="2"/>
        <v>375</v>
      </c>
      <c r="B377" t="s">
        <v>689</v>
      </c>
      <c r="C377" t="s">
        <v>103</v>
      </c>
      <c r="D377">
        <v>210.0</v>
      </c>
      <c r="E377">
        <v>211.0</v>
      </c>
      <c r="F377">
        <v>1.0</v>
      </c>
      <c r="G377">
        <v>176.0</v>
      </c>
      <c r="H377">
        <v>38.9953</v>
      </c>
      <c r="I377" t="s">
        <v>693</v>
      </c>
    </row>
    <row r="378">
      <c r="A378" t="str">
        <f t="shared" si="2"/>
        <v>376</v>
      </c>
      <c r="B378" t="s">
        <v>689</v>
      </c>
      <c r="C378" t="s">
        <v>100</v>
      </c>
      <c r="D378">
        <v>27.0</v>
      </c>
      <c r="E378">
        <v>27.0</v>
      </c>
      <c r="F378">
        <v>1.0</v>
      </c>
      <c r="G378">
        <v>36.0</v>
      </c>
      <c r="H378">
        <v>21.9259</v>
      </c>
      <c r="I378" t="s">
        <v>694</v>
      </c>
    </row>
    <row r="379">
      <c r="A379" t="str">
        <f t="shared" si="2"/>
        <v>377</v>
      </c>
      <c r="B379" t="s">
        <v>689</v>
      </c>
      <c r="C379" t="s">
        <v>98</v>
      </c>
      <c r="D379">
        <v>3.0</v>
      </c>
      <c r="E379">
        <v>3.0</v>
      </c>
      <c r="F379">
        <v>8.0</v>
      </c>
      <c r="G379">
        <v>11.0</v>
      </c>
      <c r="H379">
        <v>9.3333</v>
      </c>
      <c r="I379" t="s">
        <v>575</v>
      </c>
    </row>
    <row r="380">
      <c r="A380" t="str">
        <f t="shared" si="2"/>
        <v>378</v>
      </c>
      <c r="B380" t="s">
        <v>689</v>
      </c>
      <c r="C380" t="s">
        <v>77</v>
      </c>
      <c r="D380">
        <v>590.0</v>
      </c>
      <c r="E380">
        <v>1129.0</v>
      </c>
      <c r="F380">
        <v>1.0</v>
      </c>
      <c r="G380">
        <v>29.0</v>
      </c>
      <c r="H380">
        <v>5.116</v>
      </c>
      <c r="I380" t="s">
        <v>695</v>
      </c>
    </row>
    <row r="381">
      <c r="A381" t="str">
        <f t="shared" si="2"/>
        <v>379</v>
      </c>
      <c r="B381" t="s">
        <v>689</v>
      </c>
      <c r="C381" t="s">
        <v>80</v>
      </c>
      <c r="D381">
        <v>280.0</v>
      </c>
      <c r="E381">
        <v>1198.0</v>
      </c>
      <c r="F381">
        <v>1.0</v>
      </c>
      <c r="G381">
        <v>6.0</v>
      </c>
      <c r="H381">
        <v>1.6452</v>
      </c>
      <c r="I381" t="s">
        <v>696</v>
      </c>
    </row>
    <row r="382">
      <c r="A382" t="str">
        <f t="shared" si="2"/>
        <v>380</v>
      </c>
      <c r="B382" t="s">
        <v>689</v>
      </c>
      <c r="C382" t="s">
        <v>261</v>
      </c>
      <c r="D382">
        <v>39.0</v>
      </c>
      <c r="E382">
        <v>1496.0</v>
      </c>
      <c r="F382">
        <v>3.0</v>
      </c>
      <c r="G382">
        <v>7.0</v>
      </c>
      <c r="H382">
        <v>4.4198</v>
      </c>
      <c r="I382" t="s">
        <v>697</v>
      </c>
    </row>
    <row r="383">
      <c r="A383" t="str">
        <f t="shared" si="2"/>
        <v>381</v>
      </c>
      <c r="B383" t="s">
        <v>689</v>
      </c>
      <c r="C383" t="s">
        <v>263</v>
      </c>
      <c r="D383">
        <v>642.0</v>
      </c>
      <c r="E383">
        <v>1497.0</v>
      </c>
      <c r="F383">
        <v>19.0</v>
      </c>
      <c r="G383">
        <v>19.0</v>
      </c>
      <c r="H383">
        <v>19.0</v>
      </c>
      <c r="I383" t="s">
        <v>698</v>
      </c>
    </row>
    <row r="384">
      <c r="A384" t="str">
        <f t="shared" si="2"/>
        <v>382</v>
      </c>
      <c r="B384" t="s">
        <v>689</v>
      </c>
      <c r="C384" t="s">
        <v>82</v>
      </c>
      <c r="D384">
        <v>1162.0</v>
      </c>
      <c r="E384">
        <v>1497.0</v>
      </c>
      <c r="F384">
        <v>1.0</v>
      </c>
      <c r="G384">
        <v>30.0</v>
      </c>
      <c r="H384">
        <v>8.0287</v>
      </c>
      <c r="I384" t="s">
        <v>699</v>
      </c>
    </row>
    <row r="385">
      <c r="A385" t="str">
        <f t="shared" si="2"/>
        <v>383</v>
      </c>
      <c r="B385" t="s">
        <v>689</v>
      </c>
      <c r="C385" t="s">
        <v>93</v>
      </c>
      <c r="D385">
        <v>80.0</v>
      </c>
      <c r="E385">
        <v>80.0</v>
      </c>
      <c r="F385">
        <v>8.0</v>
      </c>
      <c r="G385">
        <v>20.0</v>
      </c>
      <c r="H385">
        <v>9.325</v>
      </c>
      <c r="I385" t="s">
        <v>700</v>
      </c>
    </row>
    <row r="386">
      <c r="A386" t="str">
        <f t="shared" si="2"/>
        <v>384</v>
      </c>
      <c r="B386" t="s">
        <v>689</v>
      </c>
      <c r="C386" t="s">
        <v>95</v>
      </c>
      <c r="D386">
        <v>6.0</v>
      </c>
      <c r="E386">
        <v>7.0</v>
      </c>
      <c r="F386">
        <v>10.0</v>
      </c>
      <c r="G386">
        <v>10.0</v>
      </c>
      <c r="H386">
        <v>10.0</v>
      </c>
      <c r="I386" t="s">
        <v>582</v>
      </c>
    </row>
    <row r="387">
      <c r="A387" t="str">
        <f t="shared" si="2"/>
        <v>385</v>
      </c>
      <c r="B387" t="s">
        <v>689</v>
      </c>
      <c r="C387" t="s">
        <v>91</v>
      </c>
      <c r="D387">
        <v>127.0</v>
      </c>
      <c r="E387">
        <v>612.0</v>
      </c>
      <c r="F387">
        <v>2.0</v>
      </c>
      <c r="G387">
        <v>7.0</v>
      </c>
      <c r="H387">
        <v>4.0082</v>
      </c>
      <c r="I387" t="s">
        <v>701</v>
      </c>
    </row>
    <row r="388">
      <c r="A388" t="str">
        <f t="shared" si="2"/>
        <v>386</v>
      </c>
      <c r="B388" t="s">
        <v>689</v>
      </c>
      <c r="C388" t="s">
        <v>73</v>
      </c>
      <c r="D388">
        <v>24.0</v>
      </c>
      <c r="E388">
        <v>1200.0</v>
      </c>
      <c r="F388">
        <v>2.0</v>
      </c>
      <c r="G388">
        <v>10.0</v>
      </c>
      <c r="H388">
        <v>3.3875</v>
      </c>
      <c r="I388" t="s">
        <v>702</v>
      </c>
    </row>
    <row r="389">
      <c r="A389" t="str">
        <f t="shared" si="2"/>
        <v>387</v>
      </c>
      <c r="B389" t="s">
        <v>689</v>
      </c>
      <c r="C389" t="s">
        <v>65</v>
      </c>
      <c r="D389">
        <v>1497.0</v>
      </c>
      <c r="E389">
        <v>1497.0</v>
      </c>
      <c r="F389">
        <v>1.0</v>
      </c>
      <c r="G389">
        <v>4.0</v>
      </c>
      <c r="H389">
        <v>3.4836</v>
      </c>
      <c r="I389" t="s">
        <v>703</v>
      </c>
    </row>
    <row r="390">
      <c r="A390" t="str">
        <f t="shared" si="2"/>
        <v>388</v>
      </c>
      <c r="B390" t="s">
        <v>689</v>
      </c>
      <c r="C390" t="s">
        <v>89</v>
      </c>
      <c r="D390">
        <v>14.0</v>
      </c>
      <c r="E390">
        <v>739.0</v>
      </c>
      <c r="F390">
        <v>2.0</v>
      </c>
      <c r="G390">
        <v>17.0</v>
      </c>
      <c r="H390">
        <v>2.2233</v>
      </c>
      <c r="I390" t="s">
        <v>704</v>
      </c>
    </row>
    <row r="391">
      <c r="A391" t="str">
        <f t="shared" si="2"/>
        <v>389</v>
      </c>
      <c r="B391" t="s">
        <v>689</v>
      </c>
      <c r="C391" t="s">
        <v>87</v>
      </c>
      <c r="D391">
        <v>235.0</v>
      </c>
      <c r="E391">
        <v>797.0</v>
      </c>
      <c r="F391">
        <v>2.0</v>
      </c>
      <c r="G391">
        <v>25.0</v>
      </c>
      <c r="H391">
        <v>8.8532</v>
      </c>
      <c r="I391" t="s">
        <v>705</v>
      </c>
    </row>
    <row r="392">
      <c r="A392" t="str">
        <f t="shared" si="2"/>
        <v>390</v>
      </c>
      <c r="B392" t="s">
        <v>706</v>
      </c>
      <c r="C392" t="s">
        <v>707</v>
      </c>
      <c r="D392">
        <v>68.0</v>
      </c>
      <c r="E392">
        <v>68.0</v>
      </c>
      <c r="F392">
        <v>1.0</v>
      </c>
      <c r="G392">
        <v>2.0</v>
      </c>
      <c r="H392">
        <v>1.8676</v>
      </c>
      <c r="I392" t="s">
        <v>708</v>
      </c>
    </row>
    <row r="393">
      <c r="A393" t="str">
        <f t="shared" si="2"/>
        <v>391</v>
      </c>
      <c r="B393" t="s">
        <v>706</v>
      </c>
      <c r="C393" t="s">
        <v>709</v>
      </c>
      <c r="D393">
        <v>66.0</v>
      </c>
      <c r="E393">
        <v>68.0</v>
      </c>
      <c r="F393">
        <v>4.0</v>
      </c>
      <c r="G393">
        <v>26.0</v>
      </c>
      <c r="H393">
        <v>12.8235</v>
      </c>
      <c r="I393" t="s">
        <v>710</v>
      </c>
    </row>
    <row r="394">
      <c r="A394" t="str">
        <f t="shared" si="2"/>
        <v>392</v>
      </c>
      <c r="B394" t="s">
        <v>706</v>
      </c>
      <c r="C394" t="s">
        <v>711</v>
      </c>
      <c r="D394">
        <v>11.0</v>
      </c>
      <c r="E394">
        <v>68.0</v>
      </c>
      <c r="F394">
        <v>5.0</v>
      </c>
      <c r="G394">
        <v>16.0</v>
      </c>
      <c r="H394">
        <v>11.6176</v>
      </c>
      <c r="I394" t="s">
        <v>712</v>
      </c>
    </row>
    <row r="395">
      <c r="A395" t="str">
        <f t="shared" si="2"/>
        <v>393</v>
      </c>
      <c r="B395" t="s">
        <v>713</v>
      </c>
      <c r="C395" t="s">
        <v>714</v>
      </c>
      <c r="D395">
        <v>6.0</v>
      </c>
      <c r="E395">
        <v>6.0</v>
      </c>
      <c r="F395">
        <v>5.0</v>
      </c>
      <c r="G395">
        <v>12.0</v>
      </c>
      <c r="H395">
        <v>7.0</v>
      </c>
      <c r="I395" t="s">
        <v>715</v>
      </c>
    </row>
    <row r="396">
      <c r="A396" t="str">
        <f t="shared" si="2"/>
        <v>394</v>
      </c>
      <c r="B396" t="s">
        <v>716</v>
      </c>
      <c r="C396" t="s">
        <v>717</v>
      </c>
      <c r="D396">
        <v>203.0</v>
      </c>
      <c r="E396">
        <v>203.0</v>
      </c>
      <c r="F396">
        <v>1.0</v>
      </c>
      <c r="G396">
        <v>3.0</v>
      </c>
      <c r="H396">
        <v>2.5123</v>
      </c>
      <c r="I396" t="s">
        <v>718</v>
      </c>
    </row>
    <row r="397">
      <c r="A397" t="str">
        <f t="shared" si="2"/>
        <v>395</v>
      </c>
      <c r="B397" t="s">
        <v>716</v>
      </c>
      <c r="C397" t="s">
        <v>623</v>
      </c>
      <c r="D397">
        <v>3.0</v>
      </c>
      <c r="E397">
        <v>3.0</v>
      </c>
      <c r="F397">
        <v>5.0</v>
      </c>
      <c r="G397">
        <v>10.0</v>
      </c>
      <c r="H397">
        <v>8.0</v>
      </c>
      <c r="I397" t="s">
        <v>719</v>
      </c>
    </row>
    <row r="398">
      <c r="A398" t="str">
        <f t="shared" si="2"/>
        <v>396</v>
      </c>
      <c r="B398" t="s">
        <v>716</v>
      </c>
      <c r="C398" t="s">
        <v>720</v>
      </c>
      <c r="D398">
        <v>1.0</v>
      </c>
      <c r="E398">
        <v>203.0</v>
      </c>
      <c r="F398">
        <v>1.0</v>
      </c>
      <c r="G398">
        <v>1.0</v>
      </c>
      <c r="H398">
        <v>1.0</v>
      </c>
      <c r="I398">
        <v>0.0</v>
      </c>
    </row>
    <row r="399">
      <c r="A399" t="str">
        <f t="shared" si="2"/>
        <v>397</v>
      </c>
      <c r="B399" t="s">
        <v>716</v>
      </c>
      <c r="C399" t="s">
        <v>261</v>
      </c>
      <c r="D399">
        <v>9.0</v>
      </c>
      <c r="E399">
        <v>117.0</v>
      </c>
      <c r="F399">
        <v>3.0</v>
      </c>
      <c r="G399">
        <v>7.0</v>
      </c>
      <c r="H399">
        <v>3.4274</v>
      </c>
      <c r="I399" t="s">
        <v>721</v>
      </c>
    </row>
    <row r="400">
      <c r="A400" t="str">
        <f t="shared" si="2"/>
        <v>398</v>
      </c>
      <c r="B400" t="s">
        <v>716</v>
      </c>
      <c r="C400" t="s">
        <v>263</v>
      </c>
      <c r="D400">
        <v>21.0</v>
      </c>
      <c r="E400">
        <v>203.0</v>
      </c>
      <c r="F400">
        <v>19.0</v>
      </c>
      <c r="G400">
        <v>19.0</v>
      </c>
      <c r="H400">
        <v>19.0</v>
      </c>
      <c r="I400" t="s">
        <v>722</v>
      </c>
    </row>
    <row r="401">
      <c r="A401" t="str">
        <f t="shared" si="2"/>
        <v>399</v>
      </c>
      <c r="B401" t="s">
        <v>716</v>
      </c>
      <c r="C401" t="s">
        <v>723</v>
      </c>
      <c r="D401">
        <v>1.0</v>
      </c>
      <c r="E401">
        <v>203.0</v>
      </c>
      <c r="F401">
        <v>1.0</v>
      </c>
      <c r="G401">
        <v>1.0</v>
      </c>
      <c r="H401">
        <v>1.0</v>
      </c>
      <c r="I401">
        <v>0.0</v>
      </c>
    </row>
    <row r="402">
      <c r="A402" t="str">
        <f t="shared" si="2"/>
        <v>400</v>
      </c>
      <c r="B402" t="s">
        <v>716</v>
      </c>
      <c r="C402" t="s">
        <v>724</v>
      </c>
      <c r="D402">
        <v>12.0</v>
      </c>
      <c r="E402">
        <v>12.0</v>
      </c>
      <c r="F402">
        <v>6.0</v>
      </c>
      <c r="G402">
        <v>473.0</v>
      </c>
      <c r="H402">
        <v>102.9167</v>
      </c>
      <c r="I402" t="s">
        <v>725</v>
      </c>
    </row>
    <row r="403">
      <c r="A403" t="str">
        <f t="shared" si="2"/>
        <v>401</v>
      </c>
      <c r="B403" t="s">
        <v>716</v>
      </c>
      <c r="C403" t="s">
        <v>619</v>
      </c>
      <c r="D403">
        <v>203.0</v>
      </c>
      <c r="E403">
        <v>203.0</v>
      </c>
      <c r="F403">
        <v>1.0</v>
      </c>
      <c r="G403">
        <v>43.0</v>
      </c>
      <c r="H403">
        <v>14.1478</v>
      </c>
      <c r="I403" t="s">
        <v>726</v>
      </c>
    </row>
    <row r="404">
      <c r="A404" t="str">
        <f t="shared" si="2"/>
        <v>402</v>
      </c>
      <c r="B404" t="s">
        <v>716</v>
      </c>
      <c r="C404" t="s">
        <v>727</v>
      </c>
      <c r="D404">
        <v>1.0</v>
      </c>
      <c r="E404">
        <v>1.0</v>
      </c>
      <c r="F404">
        <v>16.0</v>
      </c>
      <c r="G404">
        <v>16.0</v>
      </c>
      <c r="H404">
        <v>16.0</v>
      </c>
      <c r="I404" t="s">
        <v>728</v>
      </c>
    </row>
    <row r="405">
      <c r="A405" t="str">
        <f t="shared" si="2"/>
        <v>403</v>
      </c>
      <c r="B405" t="s">
        <v>716</v>
      </c>
      <c r="C405" t="s">
        <v>714</v>
      </c>
      <c r="D405">
        <v>5.0</v>
      </c>
      <c r="E405">
        <v>203.0</v>
      </c>
      <c r="F405">
        <v>5.0</v>
      </c>
      <c r="G405">
        <v>12.0</v>
      </c>
      <c r="H405">
        <v>5.6552</v>
      </c>
      <c r="I405" t="s">
        <v>729</v>
      </c>
    </row>
    <row r="406">
      <c r="A406" t="str">
        <f t="shared" si="2"/>
        <v>404</v>
      </c>
      <c r="B406" t="s">
        <v>730</v>
      </c>
      <c r="C406" t="s">
        <v>731</v>
      </c>
      <c r="D406">
        <v>203.0</v>
      </c>
      <c r="E406">
        <v>814.0</v>
      </c>
      <c r="F406">
        <v>1.0</v>
      </c>
      <c r="G406">
        <v>3.0</v>
      </c>
      <c r="H406">
        <v>2.7764</v>
      </c>
      <c r="I406" t="s">
        <v>732</v>
      </c>
    </row>
    <row r="407">
      <c r="A407" t="str">
        <f t="shared" si="2"/>
        <v>405</v>
      </c>
      <c r="B407" t="s">
        <v>730</v>
      </c>
      <c r="C407" t="s">
        <v>733</v>
      </c>
      <c r="D407">
        <v>3.0</v>
      </c>
      <c r="E407">
        <v>3.0</v>
      </c>
      <c r="F407">
        <v>5.0</v>
      </c>
      <c r="G407">
        <v>10.0</v>
      </c>
      <c r="H407">
        <v>8.0</v>
      </c>
      <c r="I407" t="s">
        <v>734</v>
      </c>
    </row>
    <row r="408">
      <c r="A408" t="str">
        <f t="shared" si="2"/>
        <v>406</v>
      </c>
      <c r="B408" t="s">
        <v>730</v>
      </c>
      <c r="C408" t="s">
        <v>735</v>
      </c>
      <c r="D408">
        <v>9.0</v>
      </c>
      <c r="E408">
        <v>289.0</v>
      </c>
      <c r="F408">
        <v>3.0</v>
      </c>
      <c r="G408">
        <v>7.0</v>
      </c>
      <c r="H408">
        <v>3.6609</v>
      </c>
      <c r="I408" t="s">
        <v>736</v>
      </c>
    </row>
    <row r="409">
      <c r="A409" t="str">
        <f t="shared" si="2"/>
        <v>407</v>
      </c>
      <c r="B409" t="s">
        <v>730</v>
      </c>
      <c r="C409" t="s">
        <v>737</v>
      </c>
      <c r="D409">
        <v>15.0</v>
      </c>
      <c r="E409">
        <v>289.0</v>
      </c>
      <c r="F409">
        <v>19.0</v>
      </c>
      <c r="G409">
        <v>19.0</v>
      </c>
      <c r="H409">
        <v>19.0</v>
      </c>
      <c r="I409" t="s">
        <v>738</v>
      </c>
    </row>
    <row r="410">
      <c r="A410" t="str">
        <f t="shared" si="2"/>
        <v>408</v>
      </c>
      <c r="B410" t="s">
        <v>730</v>
      </c>
      <c r="C410" t="s">
        <v>739</v>
      </c>
      <c r="D410">
        <v>12.0</v>
      </c>
      <c r="E410">
        <v>73.0</v>
      </c>
      <c r="F410">
        <v>6.0</v>
      </c>
      <c r="G410">
        <v>473.0</v>
      </c>
      <c r="H410">
        <v>91.274</v>
      </c>
      <c r="I410" t="s">
        <v>740</v>
      </c>
    </row>
    <row r="411">
      <c r="A411" t="str">
        <f t="shared" si="2"/>
        <v>409</v>
      </c>
      <c r="B411" t="s">
        <v>730</v>
      </c>
      <c r="C411" t="s">
        <v>741</v>
      </c>
      <c r="D411">
        <v>203.0</v>
      </c>
      <c r="E411">
        <v>814.0</v>
      </c>
      <c r="F411">
        <v>1.0</v>
      </c>
      <c r="G411">
        <v>43.0</v>
      </c>
      <c r="H411">
        <v>11.4447</v>
      </c>
      <c r="I411" t="s">
        <v>742</v>
      </c>
    </row>
    <row r="412">
      <c r="A412" t="str">
        <f t="shared" si="2"/>
        <v>410</v>
      </c>
      <c r="B412" t="s">
        <v>730</v>
      </c>
      <c r="C412" t="s">
        <v>743</v>
      </c>
      <c r="D412">
        <v>1.0</v>
      </c>
      <c r="E412">
        <v>1.0</v>
      </c>
      <c r="F412">
        <v>16.0</v>
      </c>
      <c r="G412">
        <v>16.0</v>
      </c>
      <c r="H412">
        <v>16.0</v>
      </c>
      <c r="I412" t="s">
        <v>728</v>
      </c>
    </row>
    <row r="413">
      <c r="A413" t="str">
        <f t="shared" si="2"/>
        <v>411</v>
      </c>
      <c r="B413" t="s">
        <v>730</v>
      </c>
      <c r="C413" t="s">
        <v>744</v>
      </c>
      <c r="D413">
        <v>5.0</v>
      </c>
      <c r="E413">
        <v>814.0</v>
      </c>
      <c r="F413">
        <v>5.0</v>
      </c>
      <c r="G413">
        <v>12.0</v>
      </c>
      <c r="H413">
        <v>5.3796</v>
      </c>
      <c r="I413" t="s">
        <v>745</v>
      </c>
    </row>
    <row r="414">
      <c r="A414" t="str">
        <f t="shared" si="2"/>
        <v>412</v>
      </c>
      <c r="B414" t="s">
        <v>730</v>
      </c>
      <c r="C414" t="s">
        <v>746</v>
      </c>
      <c r="D414">
        <v>768.0</v>
      </c>
      <c r="E414">
        <v>770.0</v>
      </c>
      <c r="F414">
        <v>1.0</v>
      </c>
      <c r="G414">
        <v>4.0</v>
      </c>
      <c r="H414">
        <v>2.9312</v>
      </c>
      <c r="I414" t="s">
        <v>747</v>
      </c>
    </row>
    <row r="415">
      <c r="A415" t="str">
        <f t="shared" si="2"/>
        <v>413</v>
      </c>
      <c r="B415" t="s">
        <v>730</v>
      </c>
      <c r="C415" t="s">
        <v>748</v>
      </c>
      <c r="D415">
        <v>645.0</v>
      </c>
      <c r="E415">
        <v>758.0</v>
      </c>
      <c r="F415">
        <v>2.0</v>
      </c>
      <c r="G415">
        <v>163.0</v>
      </c>
      <c r="H415">
        <v>36.9274</v>
      </c>
      <c r="I415" t="s">
        <v>749</v>
      </c>
    </row>
    <row r="416">
      <c r="A416" t="str">
        <f t="shared" si="2"/>
        <v>414</v>
      </c>
      <c r="B416" t="s">
        <v>730</v>
      </c>
      <c r="C416" t="s">
        <v>750</v>
      </c>
      <c r="D416">
        <v>183.0</v>
      </c>
      <c r="E416">
        <v>579.0</v>
      </c>
      <c r="F416">
        <v>4.0</v>
      </c>
      <c r="G416">
        <v>19.0</v>
      </c>
      <c r="H416">
        <v>7.2712</v>
      </c>
      <c r="I416" t="s">
        <v>751</v>
      </c>
    </row>
    <row r="417">
      <c r="A417" t="str">
        <f t="shared" si="2"/>
        <v>415</v>
      </c>
      <c r="B417" t="s">
        <v>730</v>
      </c>
      <c r="C417" t="s">
        <v>347</v>
      </c>
      <c r="D417">
        <v>672.0</v>
      </c>
      <c r="E417">
        <v>770.0</v>
      </c>
      <c r="F417">
        <v>7.0</v>
      </c>
      <c r="G417">
        <v>16.0</v>
      </c>
      <c r="H417">
        <v>9.1636</v>
      </c>
      <c r="I417" t="s">
        <v>752</v>
      </c>
    </row>
    <row r="418">
      <c r="A418" t="str">
        <f t="shared" si="2"/>
        <v>416</v>
      </c>
      <c r="B418" t="s">
        <v>730</v>
      </c>
      <c r="C418" t="s">
        <v>349</v>
      </c>
      <c r="D418">
        <v>4.0</v>
      </c>
      <c r="E418">
        <v>770.0</v>
      </c>
      <c r="F418">
        <v>7.0</v>
      </c>
      <c r="G418">
        <v>15.0</v>
      </c>
      <c r="H418">
        <v>9.6987</v>
      </c>
      <c r="I418" t="s">
        <v>753</v>
      </c>
    </row>
    <row r="419">
      <c r="A419" t="str">
        <f t="shared" si="2"/>
        <v>417</v>
      </c>
      <c r="B419" t="s">
        <v>730</v>
      </c>
      <c r="C419" t="s">
        <v>754</v>
      </c>
      <c r="D419">
        <v>9.0</v>
      </c>
      <c r="E419">
        <v>22.0</v>
      </c>
      <c r="F419">
        <v>1.0</v>
      </c>
      <c r="G419">
        <v>2.0</v>
      </c>
      <c r="H419">
        <v>1.3182</v>
      </c>
      <c r="I419" t="s">
        <v>755</v>
      </c>
    </row>
    <row r="420">
      <c r="A420" t="str">
        <f t="shared" si="2"/>
        <v>418</v>
      </c>
      <c r="B420" t="s">
        <v>730</v>
      </c>
      <c r="C420" t="s">
        <v>756</v>
      </c>
      <c r="D420">
        <v>8.0</v>
      </c>
      <c r="E420">
        <v>22.0</v>
      </c>
      <c r="F420">
        <v>2.0</v>
      </c>
      <c r="G420">
        <v>3.0</v>
      </c>
      <c r="H420">
        <v>2.4091</v>
      </c>
      <c r="I420" t="s">
        <v>757</v>
      </c>
    </row>
    <row r="421">
      <c r="A421" t="str">
        <f t="shared" si="2"/>
        <v>419</v>
      </c>
      <c r="B421" t="s">
        <v>730</v>
      </c>
      <c r="C421" t="s">
        <v>758</v>
      </c>
      <c r="D421">
        <v>8.0</v>
      </c>
      <c r="E421">
        <v>22.0</v>
      </c>
      <c r="F421">
        <v>5.0</v>
      </c>
      <c r="G421">
        <v>32.0</v>
      </c>
      <c r="H421">
        <v>23.3182</v>
      </c>
      <c r="I421" t="s">
        <v>759</v>
      </c>
    </row>
    <row r="422">
      <c r="A422" t="str">
        <f t="shared" si="2"/>
        <v>420</v>
      </c>
      <c r="B422" t="s">
        <v>730</v>
      </c>
      <c r="C422" t="s">
        <v>760</v>
      </c>
      <c r="D422">
        <v>4.0</v>
      </c>
      <c r="E422">
        <v>21.0</v>
      </c>
      <c r="F422">
        <v>8.0</v>
      </c>
      <c r="G422">
        <v>63.0</v>
      </c>
      <c r="H422">
        <v>36.9524</v>
      </c>
      <c r="I422" t="s">
        <v>761</v>
      </c>
    </row>
    <row r="423">
      <c r="A423" t="str">
        <f t="shared" si="2"/>
        <v>421</v>
      </c>
      <c r="B423" t="s">
        <v>730</v>
      </c>
      <c r="C423" t="s">
        <v>762</v>
      </c>
      <c r="D423">
        <v>1.0</v>
      </c>
      <c r="E423">
        <v>2.0</v>
      </c>
      <c r="F423">
        <v>4.0</v>
      </c>
      <c r="G423">
        <v>4.0</v>
      </c>
      <c r="H423">
        <v>4.0</v>
      </c>
      <c r="I423">
        <v>1939.0</v>
      </c>
    </row>
    <row r="424">
      <c r="A424" t="str">
        <f t="shared" si="2"/>
        <v>422</v>
      </c>
      <c r="B424" t="s">
        <v>730</v>
      </c>
      <c r="C424" t="s">
        <v>763</v>
      </c>
      <c r="D424">
        <v>3.0</v>
      </c>
      <c r="E424">
        <v>22.0</v>
      </c>
      <c r="F424">
        <v>5.0</v>
      </c>
      <c r="G424">
        <v>12.0</v>
      </c>
      <c r="H424">
        <v>6.0909</v>
      </c>
      <c r="I424" t="s">
        <v>764</v>
      </c>
    </row>
    <row r="425">
      <c r="A425" t="str">
        <f t="shared" si="2"/>
        <v>423</v>
      </c>
      <c r="B425" t="s">
        <v>765</v>
      </c>
      <c r="C425" t="s">
        <v>766</v>
      </c>
      <c r="D425">
        <v>108.0</v>
      </c>
      <c r="E425">
        <v>108.0</v>
      </c>
      <c r="F425">
        <v>1.0</v>
      </c>
      <c r="G425">
        <v>3.0</v>
      </c>
      <c r="H425">
        <v>2.0093</v>
      </c>
      <c r="I425" t="s">
        <v>767</v>
      </c>
    </row>
    <row r="426">
      <c r="A426" t="str">
        <f t="shared" si="2"/>
        <v>424</v>
      </c>
      <c r="B426" t="s">
        <v>765</v>
      </c>
      <c r="C426" t="s">
        <v>619</v>
      </c>
      <c r="D426">
        <v>108.0</v>
      </c>
      <c r="E426">
        <v>108.0</v>
      </c>
      <c r="F426">
        <v>1.0</v>
      </c>
      <c r="G426">
        <v>34.0</v>
      </c>
      <c r="H426">
        <v>16.6389</v>
      </c>
      <c r="I426" t="s">
        <v>768</v>
      </c>
    </row>
    <row r="427">
      <c r="A427" t="str">
        <f t="shared" si="2"/>
        <v>425</v>
      </c>
      <c r="B427" t="s">
        <v>765</v>
      </c>
      <c r="C427" t="s">
        <v>598</v>
      </c>
      <c r="D427">
        <v>1.0</v>
      </c>
      <c r="E427">
        <v>108.0</v>
      </c>
      <c r="F427">
        <v>1.0</v>
      </c>
      <c r="G427">
        <v>1.0</v>
      </c>
      <c r="H427">
        <v>1.0</v>
      </c>
      <c r="I427">
        <v>1.0</v>
      </c>
    </row>
    <row r="428">
      <c r="A428" t="str">
        <f t="shared" si="2"/>
        <v>426</v>
      </c>
      <c r="B428" t="s">
        <v>765</v>
      </c>
      <c r="C428" t="s">
        <v>599</v>
      </c>
      <c r="D428">
        <v>1.0</v>
      </c>
      <c r="E428">
        <v>108.0</v>
      </c>
      <c r="F428">
        <v>1.0</v>
      </c>
      <c r="G428">
        <v>1.0</v>
      </c>
      <c r="H428">
        <v>1.0</v>
      </c>
      <c r="I428">
        <v>1.0</v>
      </c>
    </row>
    <row r="429">
      <c r="A429" t="str">
        <f t="shared" si="2"/>
        <v>427</v>
      </c>
      <c r="B429" t="s">
        <v>769</v>
      </c>
      <c r="C429" t="s">
        <v>770</v>
      </c>
      <c r="D429">
        <v>9.0</v>
      </c>
      <c r="E429">
        <v>9.0</v>
      </c>
      <c r="F429">
        <v>1.0</v>
      </c>
      <c r="G429">
        <v>2.0</v>
      </c>
      <c r="H429">
        <v>1.5556</v>
      </c>
      <c r="I429" t="s">
        <v>771</v>
      </c>
    </row>
    <row r="430">
      <c r="A430" t="str">
        <f t="shared" si="2"/>
        <v>428</v>
      </c>
      <c r="B430" t="s">
        <v>769</v>
      </c>
      <c r="C430" t="s">
        <v>717</v>
      </c>
      <c r="D430">
        <v>8.0</v>
      </c>
      <c r="E430">
        <v>9.0</v>
      </c>
      <c r="F430">
        <v>2.0</v>
      </c>
      <c r="G430">
        <v>3.0</v>
      </c>
      <c r="H430">
        <v>2.7778</v>
      </c>
      <c r="I430" t="s">
        <v>772</v>
      </c>
    </row>
    <row r="431">
      <c r="A431" t="str">
        <f t="shared" si="2"/>
        <v>429</v>
      </c>
      <c r="B431" t="s">
        <v>769</v>
      </c>
      <c r="C431" t="s">
        <v>619</v>
      </c>
      <c r="D431">
        <v>8.0</v>
      </c>
      <c r="E431">
        <v>9.0</v>
      </c>
      <c r="F431">
        <v>5.0</v>
      </c>
      <c r="G431">
        <v>32.0</v>
      </c>
      <c r="H431">
        <v>16.7778</v>
      </c>
      <c r="I431" t="s">
        <v>773</v>
      </c>
    </row>
    <row r="432">
      <c r="A432" t="str">
        <f t="shared" si="2"/>
        <v>430</v>
      </c>
      <c r="B432" t="s">
        <v>769</v>
      </c>
      <c r="C432" t="s">
        <v>621</v>
      </c>
      <c r="D432">
        <v>4.0</v>
      </c>
      <c r="E432">
        <v>8.0</v>
      </c>
      <c r="F432">
        <v>8.0</v>
      </c>
      <c r="G432">
        <v>63.0</v>
      </c>
      <c r="H432">
        <v>37.25</v>
      </c>
      <c r="I432" t="s">
        <v>774</v>
      </c>
    </row>
    <row r="433">
      <c r="A433" t="str">
        <f t="shared" si="2"/>
        <v>431</v>
      </c>
      <c r="B433" t="s">
        <v>769</v>
      </c>
      <c r="C433" t="s">
        <v>623</v>
      </c>
      <c r="D433">
        <v>1.0</v>
      </c>
      <c r="E433">
        <v>2.0</v>
      </c>
      <c r="F433">
        <v>4.0</v>
      </c>
      <c r="G433">
        <v>4.0</v>
      </c>
      <c r="H433">
        <v>4.0</v>
      </c>
      <c r="I433">
        <v>1939.0</v>
      </c>
    </row>
    <row r="434">
      <c r="A434" t="str">
        <f t="shared" si="2"/>
        <v>432</v>
      </c>
      <c r="B434" t="s">
        <v>769</v>
      </c>
      <c r="C434" t="s">
        <v>625</v>
      </c>
      <c r="D434">
        <v>1.0</v>
      </c>
      <c r="E434">
        <v>9.0</v>
      </c>
      <c r="F434">
        <v>1.0</v>
      </c>
      <c r="G434">
        <v>1.0</v>
      </c>
      <c r="H434">
        <v>1.0</v>
      </c>
      <c r="I434">
        <v>0.0</v>
      </c>
    </row>
    <row r="435">
      <c r="A435" t="str">
        <f t="shared" si="2"/>
        <v>433</v>
      </c>
      <c r="B435" t="s">
        <v>769</v>
      </c>
      <c r="C435" t="s">
        <v>626</v>
      </c>
      <c r="D435">
        <v>1.0</v>
      </c>
      <c r="E435">
        <v>9.0</v>
      </c>
      <c r="F435">
        <v>1.0</v>
      </c>
      <c r="G435">
        <v>1.0</v>
      </c>
      <c r="H435">
        <v>1.0</v>
      </c>
      <c r="I435">
        <v>0.0</v>
      </c>
    </row>
    <row r="436">
      <c r="A436" t="str">
        <f t="shared" si="2"/>
        <v>434</v>
      </c>
      <c r="B436" t="s">
        <v>775</v>
      </c>
      <c r="C436" t="s">
        <v>776</v>
      </c>
      <c r="D436">
        <v>1.0</v>
      </c>
      <c r="E436">
        <v>1.0</v>
      </c>
      <c r="F436">
        <v>43.0</v>
      </c>
      <c r="G436">
        <v>43.0</v>
      </c>
      <c r="H436">
        <v>43.0</v>
      </c>
      <c r="I436" t="s">
        <v>777</v>
      </c>
    </row>
    <row r="437">
      <c r="A437" t="str">
        <f t="shared" si="2"/>
        <v>435</v>
      </c>
      <c r="B437" t="s">
        <v>775</v>
      </c>
      <c r="C437" t="s">
        <v>778</v>
      </c>
      <c r="D437">
        <v>1.0</v>
      </c>
      <c r="E437">
        <v>1.0</v>
      </c>
      <c r="F437">
        <v>27.0</v>
      </c>
      <c r="G437">
        <v>27.0</v>
      </c>
      <c r="H437">
        <v>27.0</v>
      </c>
      <c r="I437" t="s">
        <v>779</v>
      </c>
    </row>
    <row r="438">
      <c r="A438" t="str">
        <f t="shared" si="2"/>
        <v>436</v>
      </c>
      <c r="B438" t="s">
        <v>775</v>
      </c>
      <c r="C438" t="s">
        <v>663</v>
      </c>
      <c r="D438">
        <v>1.0</v>
      </c>
      <c r="E438">
        <v>1.0</v>
      </c>
      <c r="F438">
        <v>8.0</v>
      </c>
      <c r="G438">
        <v>8.0</v>
      </c>
      <c r="H438">
        <v>8.0</v>
      </c>
      <c r="I438" t="s">
        <v>780</v>
      </c>
    </row>
    <row r="439">
      <c r="A439" t="str">
        <f t="shared" si="2"/>
        <v>437</v>
      </c>
      <c r="B439" t="s">
        <v>775</v>
      </c>
      <c r="C439" t="s">
        <v>781</v>
      </c>
      <c r="D439">
        <v>1.0</v>
      </c>
      <c r="E439">
        <v>1.0</v>
      </c>
      <c r="F439">
        <v>4.0</v>
      </c>
      <c r="G439">
        <v>4.0</v>
      </c>
      <c r="H439">
        <v>4.0</v>
      </c>
      <c r="I439">
        <v>6009.0</v>
      </c>
    </row>
    <row r="440">
      <c r="A440" t="str">
        <f t="shared" si="2"/>
        <v>438</v>
      </c>
      <c r="B440" t="s">
        <v>775</v>
      </c>
      <c r="C440" t="s">
        <v>89</v>
      </c>
      <c r="D440">
        <v>1.0</v>
      </c>
      <c r="E440">
        <v>1.0</v>
      </c>
      <c r="F440">
        <v>2.0</v>
      </c>
      <c r="G440">
        <v>2.0</v>
      </c>
      <c r="H440">
        <v>2.0</v>
      </c>
      <c r="I440" t="s">
        <v>323</v>
      </c>
    </row>
    <row r="441">
      <c r="A441" t="str">
        <f t="shared" si="2"/>
        <v>439</v>
      </c>
      <c r="B441" t="s">
        <v>775</v>
      </c>
      <c r="C441" t="s">
        <v>782</v>
      </c>
      <c r="D441">
        <v>1.0</v>
      </c>
      <c r="E441">
        <v>1.0</v>
      </c>
      <c r="F441">
        <v>14.0</v>
      </c>
      <c r="G441">
        <v>14.0</v>
      </c>
      <c r="H441">
        <v>14.0</v>
      </c>
      <c r="I441" t="s">
        <v>783</v>
      </c>
    </row>
    <row r="442">
      <c r="A442" t="str">
        <f t="shared" si="2"/>
        <v>440</v>
      </c>
      <c r="B442" t="s">
        <v>775</v>
      </c>
      <c r="C442" t="s">
        <v>784</v>
      </c>
      <c r="D442">
        <v>1.0</v>
      </c>
      <c r="E442">
        <v>1.0</v>
      </c>
      <c r="F442">
        <v>14.0</v>
      </c>
      <c r="G442">
        <v>14.0</v>
      </c>
      <c r="H442">
        <v>14.0</v>
      </c>
      <c r="I442" t="s">
        <v>785</v>
      </c>
    </row>
    <row r="443">
      <c r="A443" t="str">
        <f t="shared" si="2"/>
        <v>441</v>
      </c>
      <c r="B443" t="s">
        <v>775</v>
      </c>
      <c r="C443" t="s">
        <v>786</v>
      </c>
      <c r="D443">
        <v>1.0</v>
      </c>
      <c r="E443">
        <v>1.0</v>
      </c>
      <c r="F443">
        <v>14.0</v>
      </c>
      <c r="G443">
        <v>14.0</v>
      </c>
      <c r="H443">
        <v>14.0</v>
      </c>
      <c r="I443" t="s">
        <v>787</v>
      </c>
    </row>
    <row r="444">
      <c r="A444" t="str">
        <f t="shared" si="2"/>
        <v>442</v>
      </c>
      <c r="B444" t="s">
        <v>775</v>
      </c>
      <c r="C444" t="s">
        <v>788</v>
      </c>
      <c r="D444">
        <v>1.0</v>
      </c>
      <c r="E444">
        <v>1.0</v>
      </c>
      <c r="F444">
        <v>19.0</v>
      </c>
      <c r="G444">
        <v>19.0</v>
      </c>
      <c r="H444">
        <v>19.0</v>
      </c>
      <c r="I444" t="s">
        <v>789</v>
      </c>
    </row>
    <row r="445">
      <c r="A445" t="str">
        <f t="shared" si="2"/>
        <v>443</v>
      </c>
      <c r="B445" t="s">
        <v>775</v>
      </c>
      <c r="C445" t="s">
        <v>790</v>
      </c>
      <c r="D445">
        <v>1.0</v>
      </c>
      <c r="E445">
        <v>1.0</v>
      </c>
      <c r="F445">
        <v>19.0</v>
      </c>
      <c r="G445">
        <v>19.0</v>
      </c>
      <c r="H445">
        <v>19.0</v>
      </c>
      <c r="I445" s="48" t="s">
        <v>791</v>
      </c>
    </row>
    <row r="446">
      <c r="A446" t="str">
        <f t="shared" si="2"/>
        <v>444</v>
      </c>
      <c r="B446" t="s">
        <v>775</v>
      </c>
      <c r="C446" t="s">
        <v>792</v>
      </c>
      <c r="D446">
        <v>1.0</v>
      </c>
      <c r="E446">
        <v>1.0</v>
      </c>
      <c r="F446">
        <v>77.0</v>
      </c>
      <c r="G446">
        <v>77.0</v>
      </c>
      <c r="H446">
        <v>77.0</v>
      </c>
      <c r="I446" t="s">
        <v>793</v>
      </c>
    </row>
    <row r="447">
      <c r="A447" t="str">
        <f t="shared" si="2"/>
        <v>445</v>
      </c>
      <c r="B447" t="s">
        <v>775</v>
      </c>
      <c r="C447" t="s">
        <v>794</v>
      </c>
      <c r="D447">
        <v>1.0</v>
      </c>
      <c r="E447">
        <v>1.0</v>
      </c>
      <c r="F447">
        <v>4.0</v>
      </c>
      <c r="G447">
        <v>4.0</v>
      </c>
      <c r="H447">
        <v>4.0</v>
      </c>
      <c r="I447" t="s">
        <v>795</v>
      </c>
    </row>
    <row r="448">
      <c r="A448" t="str">
        <f t="shared" si="2"/>
        <v>446</v>
      </c>
      <c r="B448" t="s">
        <v>775</v>
      </c>
      <c r="C448" t="s">
        <v>796</v>
      </c>
      <c r="D448">
        <v>1.0</v>
      </c>
      <c r="E448">
        <v>1.0</v>
      </c>
      <c r="F448">
        <v>4.0</v>
      </c>
      <c r="G448">
        <v>4.0</v>
      </c>
      <c r="H448">
        <v>4.0</v>
      </c>
      <c r="I448">
        <v>10.6</v>
      </c>
    </row>
    <row r="449">
      <c r="A449" t="str">
        <f t="shared" si="2"/>
        <v>447</v>
      </c>
      <c r="B449" t="s">
        <v>775</v>
      </c>
      <c r="C449" t="s">
        <v>797</v>
      </c>
      <c r="D449">
        <v>1.0</v>
      </c>
      <c r="E449">
        <v>1.0</v>
      </c>
      <c r="F449">
        <v>7.0</v>
      </c>
      <c r="G449">
        <v>7.0</v>
      </c>
      <c r="H449">
        <v>7.0</v>
      </c>
      <c r="I449" t="s">
        <v>798</v>
      </c>
    </row>
    <row r="450">
      <c r="A450" t="str">
        <f t="shared" si="2"/>
        <v>448</v>
      </c>
      <c r="B450" t="s">
        <v>775</v>
      </c>
      <c r="C450" t="s">
        <v>799</v>
      </c>
      <c r="D450">
        <v>1.0</v>
      </c>
      <c r="E450">
        <v>1.0</v>
      </c>
      <c r="F450">
        <v>19.0</v>
      </c>
      <c r="G450">
        <v>19.0</v>
      </c>
      <c r="H450">
        <v>19.0</v>
      </c>
      <c r="I450" s="47">
        <v>40441.0</v>
      </c>
    </row>
    <row r="451">
      <c r="A451" t="str">
        <f t="shared" si="2"/>
        <v>449</v>
      </c>
      <c r="B451" t="s">
        <v>775</v>
      </c>
      <c r="C451" t="s">
        <v>157</v>
      </c>
      <c r="D451">
        <v>1.0</v>
      </c>
      <c r="E451">
        <v>1.0</v>
      </c>
      <c r="F451">
        <v>1.0</v>
      </c>
      <c r="G451">
        <v>1.0</v>
      </c>
      <c r="H451">
        <v>1.0</v>
      </c>
      <c r="I451">
        <v>0.0</v>
      </c>
    </row>
    <row r="452">
      <c r="A452" t="str">
        <f t="shared" si="2"/>
        <v>450</v>
      </c>
      <c r="B452" t="s">
        <v>800</v>
      </c>
      <c r="C452" t="s">
        <v>801</v>
      </c>
      <c r="D452">
        <v>1.0</v>
      </c>
      <c r="E452">
        <v>1.0</v>
      </c>
      <c r="F452">
        <v>1.0</v>
      </c>
      <c r="G452">
        <v>1.0</v>
      </c>
      <c r="H452">
        <v>1.0</v>
      </c>
      <c r="I452">
        <v>1.0</v>
      </c>
    </row>
    <row r="453">
      <c r="A453" t="str">
        <f t="shared" si="2"/>
        <v>451</v>
      </c>
      <c r="B453" t="s">
        <v>800</v>
      </c>
      <c r="C453" t="s">
        <v>802</v>
      </c>
      <c r="D453">
        <v>1.0</v>
      </c>
      <c r="E453">
        <v>1.0</v>
      </c>
      <c r="F453">
        <v>2.0</v>
      </c>
      <c r="G453">
        <v>2.0</v>
      </c>
      <c r="H453">
        <v>2.0</v>
      </c>
      <c r="I453" t="s">
        <v>803</v>
      </c>
    </row>
    <row r="454">
      <c r="A454" t="str">
        <f t="shared" si="2"/>
        <v>452</v>
      </c>
      <c r="B454" t="s">
        <v>800</v>
      </c>
      <c r="C454" t="s">
        <v>804</v>
      </c>
      <c r="D454">
        <v>1.0</v>
      </c>
      <c r="E454">
        <v>1.0</v>
      </c>
      <c r="F454">
        <v>28.0</v>
      </c>
      <c r="G454">
        <v>28.0</v>
      </c>
      <c r="H454">
        <v>28.0</v>
      </c>
      <c r="I454" t="s">
        <v>805</v>
      </c>
    </row>
    <row r="455">
      <c r="A455" t="str">
        <f t="shared" si="2"/>
        <v>453</v>
      </c>
      <c r="B455" t="s">
        <v>800</v>
      </c>
      <c r="C455" t="s">
        <v>806</v>
      </c>
      <c r="D455">
        <v>1.0</v>
      </c>
      <c r="E455">
        <v>1.0</v>
      </c>
      <c r="F455">
        <v>8.0</v>
      </c>
      <c r="G455">
        <v>8.0</v>
      </c>
      <c r="H455">
        <v>8.0</v>
      </c>
      <c r="I455" t="s">
        <v>807</v>
      </c>
    </row>
    <row r="456">
      <c r="A456" t="str">
        <f t="shared" si="2"/>
        <v>454</v>
      </c>
      <c r="B456" t="s">
        <v>800</v>
      </c>
      <c r="C456" t="s">
        <v>808</v>
      </c>
      <c r="D456">
        <v>1.0</v>
      </c>
      <c r="E456">
        <v>1.0</v>
      </c>
      <c r="F456">
        <v>2.0</v>
      </c>
      <c r="G456">
        <v>2.0</v>
      </c>
      <c r="H456">
        <v>2.0</v>
      </c>
      <c r="I456" t="s">
        <v>803</v>
      </c>
    </row>
    <row r="457">
      <c r="A457" t="str">
        <f t="shared" si="2"/>
        <v>455</v>
      </c>
      <c r="B457" t="s">
        <v>800</v>
      </c>
      <c r="C457" t="s">
        <v>809</v>
      </c>
      <c r="D457">
        <v>1.0</v>
      </c>
      <c r="E457">
        <v>1.0</v>
      </c>
      <c r="F457">
        <v>28.0</v>
      </c>
      <c r="G457">
        <v>28.0</v>
      </c>
      <c r="H457">
        <v>28.0</v>
      </c>
      <c r="I457" t="s">
        <v>810</v>
      </c>
    </row>
    <row r="458">
      <c r="A458" t="str">
        <f t="shared" si="2"/>
        <v>456</v>
      </c>
      <c r="B458" t="s">
        <v>800</v>
      </c>
      <c r="C458" t="s">
        <v>811</v>
      </c>
      <c r="D458">
        <v>1.0</v>
      </c>
      <c r="E458">
        <v>1.0</v>
      </c>
      <c r="F458">
        <v>8.0</v>
      </c>
      <c r="G458">
        <v>8.0</v>
      </c>
      <c r="H458">
        <v>8.0</v>
      </c>
      <c r="I458" t="s">
        <v>812</v>
      </c>
    </row>
    <row r="459">
      <c r="A459" t="str">
        <f t="shared" si="2"/>
        <v>457</v>
      </c>
      <c r="B459" t="s">
        <v>800</v>
      </c>
      <c r="C459" t="s">
        <v>813</v>
      </c>
      <c r="D459">
        <v>1.0</v>
      </c>
      <c r="E459">
        <v>1.0</v>
      </c>
      <c r="F459">
        <v>3.0</v>
      </c>
      <c r="G459">
        <v>3.0</v>
      </c>
      <c r="H459">
        <v>3.0</v>
      </c>
      <c r="I459" t="s">
        <v>814</v>
      </c>
    </row>
    <row r="460">
      <c r="A460" t="str">
        <f t="shared" si="2"/>
        <v>458</v>
      </c>
      <c r="B460" t="s">
        <v>800</v>
      </c>
      <c r="C460" t="s">
        <v>815</v>
      </c>
      <c r="D460">
        <v>1.0</v>
      </c>
      <c r="E460">
        <v>1.0</v>
      </c>
      <c r="F460">
        <v>1.0</v>
      </c>
      <c r="G460">
        <v>1.0</v>
      </c>
      <c r="H460">
        <v>1.0</v>
      </c>
      <c r="I460">
        <v>0.0</v>
      </c>
    </row>
    <row r="461">
      <c r="A461" t="str">
        <f t="shared" si="2"/>
        <v>459</v>
      </c>
      <c r="B461" t="s">
        <v>800</v>
      </c>
      <c r="C461" t="s">
        <v>816</v>
      </c>
      <c r="D461">
        <v>1.0</v>
      </c>
      <c r="E461">
        <v>1.0</v>
      </c>
      <c r="F461">
        <v>4.0</v>
      </c>
      <c r="G461">
        <v>4.0</v>
      </c>
      <c r="H461">
        <v>4.0</v>
      </c>
      <c r="I461" t="s">
        <v>817</v>
      </c>
    </row>
    <row r="462">
      <c r="A462" t="str">
        <f t="shared" si="2"/>
        <v>460</v>
      </c>
      <c r="B462" t="s">
        <v>800</v>
      </c>
      <c r="C462" t="s">
        <v>818</v>
      </c>
      <c r="D462">
        <v>1.0</v>
      </c>
      <c r="E462">
        <v>1.0</v>
      </c>
      <c r="F462">
        <v>10.0</v>
      </c>
      <c r="G462">
        <v>10.0</v>
      </c>
      <c r="H462">
        <v>10.0</v>
      </c>
      <c r="I462" t="s">
        <v>819</v>
      </c>
    </row>
    <row r="463">
      <c r="A463" t="str">
        <f t="shared" si="2"/>
        <v>461</v>
      </c>
      <c r="B463" t="s">
        <v>800</v>
      </c>
      <c r="C463" t="s">
        <v>820</v>
      </c>
      <c r="D463">
        <v>1.0</v>
      </c>
      <c r="E463">
        <v>1.0</v>
      </c>
      <c r="F463">
        <v>3.0</v>
      </c>
      <c r="G463">
        <v>3.0</v>
      </c>
      <c r="H463">
        <v>3.0</v>
      </c>
      <c r="I463" t="s">
        <v>814</v>
      </c>
    </row>
    <row r="464">
      <c r="A464" t="str">
        <f t="shared" si="2"/>
        <v>462</v>
      </c>
      <c r="B464" t="s">
        <v>800</v>
      </c>
      <c r="C464" t="s">
        <v>821</v>
      </c>
      <c r="D464">
        <v>1.0</v>
      </c>
      <c r="E464">
        <v>1.0</v>
      </c>
      <c r="F464">
        <v>3.0</v>
      </c>
      <c r="G464">
        <v>3.0</v>
      </c>
      <c r="H464">
        <v>3.0</v>
      </c>
      <c r="I464" t="s">
        <v>814</v>
      </c>
    </row>
    <row r="465">
      <c r="A465" t="str">
        <f t="shared" si="2"/>
        <v>463</v>
      </c>
      <c r="B465" t="s">
        <v>800</v>
      </c>
      <c r="C465" t="s">
        <v>598</v>
      </c>
      <c r="D465">
        <v>1.0</v>
      </c>
      <c r="E465">
        <v>1.0</v>
      </c>
      <c r="F465">
        <v>3.0</v>
      </c>
      <c r="G465">
        <v>3.0</v>
      </c>
      <c r="H465">
        <v>3.0</v>
      </c>
      <c r="I465" t="s">
        <v>814</v>
      </c>
    </row>
    <row r="466">
      <c r="A466" t="str">
        <f t="shared" si="2"/>
        <v>464</v>
      </c>
      <c r="B466" t="s">
        <v>800</v>
      </c>
      <c r="C466" t="s">
        <v>822</v>
      </c>
      <c r="D466">
        <v>1.0</v>
      </c>
      <c r="E466">
        <v>1.0</v>
      </c>
      <c r="F466">
        <v>3.0</v>
      </c>
      <c r="G466">
        <v>3.0</v>
      </c>
      <c r="H466">
        <v>3.0</v>
      </c>
      <c r="I466" t="s">
        <v>814</v>
      </c>
    </row>
    <row r="467">
      <c r="A467" t="str">
        <f t="shared" si="2"/>
        <v>465</v>
      </c>
      <c r="B467" t="s">
        <v>800</v>
      </c>
      <c r="C467" t="s">
        <v>823</v>
      </c>
      <c r="D467">
        <v>1.0</v>
      </c>
      <c r="E467">
        <v>1.0</v>
      </c>
      <c r="F467">
        <v>3.0</v>
      </c>
      <c r="G467">
        <v>3.0</v>
      </c>
      <c r="H467">
        <v>3.0</v>
      </c>
      <c r="I467" t="s">
        <v>814</v>
      </c>
    </row>
    <row r="468">
      <c r="A468" t="str">
        <f t="shared" si="2"/>
        <v>466</v>
      </c>
      <c r="B468" t="s">
        <v>800</v>
      </c>
      <c r="C468" t="s">
        <v>824</v>
      </c>
      <c r="D468">
        <v>1.0</v>
      </c>
      <c r="E468">
        <v>1.0</v>
      </c>
      <c r="F468">
        <v>3.0</v>
      </c>
      <c r="G468">
        <v>3.0</v>
      </c>
      <c r="H468">
        <v>3.0</v>
      </c>
      <c r="I468" t="s">
        <v>814</v>
      </c>
    </row>
    <row r="469">
      <c r="A469" t="str">
        <f t="shared" si="2"/>
        <v>467</v>
      </c>
      <c r="B469" t="s">
        <v>800</v>
      </c>
      <c r="C469" t="s">
        <v>825</v>
      </c>
      <c r="D469">
        <v>1.0</v>
      </c>
      <c r="E469">
        <v>1.0</v>
      </c>
      <c r="F469">
        <v>3.0</v>
      </c>
      <c r="G469">
        <v>3.0</v>
      </c>
      <c r="H469">
        <v>3.0</v>
      </c>
      <c r="I469" t="s">
        <v>814</v>
      </c>
    </row>
    <row r="470">
      <c r="A470" t="str">
        <f t="shared" si="2"/>
        <v>468</v>
      </c>
      <c r="B470" t="s">
        <v>800</v>
      </c>
      <c r="C470" t="s">
        <v>826</v>
      </c>
      <c r="D470">
        <v>1.0</v>
      </c>
      <c r="E470">
        <v>1.0</v>
      </c>
      <c r="F470">
        <v>3.0</v>
      </c>
      <c r="G470">
        <v>3.0</v>
      </c>
      <c r="H470">
        <v>3.0</v>
      </c>
      <c r="I470" t="s">
        <v>814</v>
      </c>
    </row>
    <row r="471">
      <c r="A471" t="str">
        <f t="shared" si="2"/>
        <v>469</v>
      </c>
      <c r="B471" t="s">
        <v>800</v>
      </c>
      <c r="C471" t="s">
        <v>827</v>
      </c>
      <c r="D471">
        <v>1.0</v>
      </c>
      <c r="E471">
        <v>1.0</v>
      </c>
      <c r="F471">
        <v>40.0</v>
      </c>
      <c r="G471">
        <v>40.0</v>
      </c>
      <c r="H471">
        <v>40.0</v>
      </c>
      <c r="I471" t="s">
        <v>828</v>
      </c>
    </row>
    <row r="472">
      <c r="A472" t="str">
        <f t="shared" si="2"/>
        <v>470</v>
      </c>
      <c r="B472" t="s">
        <v>800</v>
      </c>
      <c r="C472" t="s">
        <v>829</v>
      </c>
      <c r="D472">
        <v>1.0</v>
      </c>
      <c r="E472">
        <v>1.0</v>
      </c>
      <c r="F472">
        <v>1.0</v>
      </c>
      <c r="G472">
        <v>1.0</v>
      </c>
      <c r="H472">
        <v>1.0</v>
      </c>
      <c r="I472" t="s">
        <v>830</v>
      </c>
    </row>
    <row r="473">
      <c r="A473" t="str">
        <f t="shared" si="2"/>
        <v>471</v>
      </c>
      <c r="B473" t="s">
        <v>800</v>
      </c>
      <c r="C473" t="s">
        <v>720</v>
      </c>
      <c r="D473">
        <v>1.0</v>
      </c>
      <c r="E473">
        <v>1.0</v>
      </c>
      <c r="F473">
        <v>2.0</v>
      </c>
      <c r="G473">
        <v>2.0</v>
      </c>
      <c r="H473">
        <v>2.0</v>
      </c>
      <c r="I473" t="s">
        <v>803</v>
      </c>
    </row>
    <row r="474">
      <c r="A474" t="str">
        <f t="shared" si="2"/>
        <v>472</v>
      </c>
      <c r="B474" t="s">
        <v>800</v>
      </c>
      <c r="C474" t="s">
        <v>420</v>
      </c>
      <c r="D474">
        <v>1.0</v>
      </c>
      <c r="E474">
        <v>1.0</v>
      </c>
      <c r="F474">
        <v>3.0</v>
      </c>
      <c r="G474">
        <v>3.0</v>
      </c>
      <c r="H474">
        <v>3.0</v>
      </c>
      <c r="I474" t="s">
        <v>814</v>
      </c>
    </row>
    <row r="475">
      <c r="A475" t="str">
        <f t="shared" si="2"/>
        <v>473</v>
      </c>
      <c r="B475" t="s">
        <v>800</v>
      </c>
      <c r="C475" t="s">
        <v>831</v>
      </c>
      <c r="D475">
        <v>1.0</v>
      </c>
      <c r="E475">
        <v>1.0</v>
      </c>
      <c r="F475">
        <v>29.0</v>
      </c>
      <c r="G475">
        <v>29.0</v>
      </c>
      <c r="H475">
        <v>29.0</v>
      </c>
      <c r="I475" t="s">
        <v>832</v>
      </c>
    </row>
    <row r="476">
      <c r="A476" t="str">
        <f t="shared" si="2"/>
        <v>474</v>
      </c>
      <c r="B476" t="s">
        <v>800</v>
      </c>
      <c r="C476" t="s">
        <v>833</v>
      </c>
      <c r="D476">
        <v>1.0</v>
      </c>
      <c r="E476">
        <v>1.0</v>
      </c>
      <c r="F476">
        <v>9.0</v>
      </c>
      <c r="G476">
        <v>9.0</v>
      </c>
      <c r="H476">
        <v>9.0</v>
      </c>
      <c r="I476" t="s">
        <v>834</v>
      </c>
    </row>
    <row r="477">
      <c r="A477" t="str">
        <f t="shared" si="2"/>
        <v>475</v>
      </c>
      <c r="B477" t="s">
        <v>800</v>
      </c>
      <c r="C477" t="s">
        <v>835</v>
      </c>
      <c r="D477">
        <v>1.0</v>
      </c>
      <c r="E477">
        <v>1.0</v>
      </c>
      <c r="F477">
        <v>7.0</v>
      </c>
      <c r="G477">
        <v>7.0</v>
      </c>
      <c r="H477">
        <v>7.0</v>
      </c>
      <c r="I477" t="s">
        <v>836</v>
      </c>
    </row>
    <row r="478">
      <c r="A478" t="str">
        <f t="shared" si="2"/>
        <v>476</v>
      </c>
      <c r="B478" t="s">
        <v>800</v>
      </c>
      <c r="C478" t="s">
        <v>594</v>
      </c>
      <c r="D478">
        <v>1.0</v>
      </c>
      <c r="E478">
        <v>1.0</v>
      </c>
      <c r="F478">
        <v>3.0</v>
      </c>
      <c r="G478">
        <v>3.0</v>
      </c>
      <c r="H478">
        <v>3.0</v>
      </c>
      <c r="I478" t="s">
        <v>837</v>
      </c>
    </row>
    <row r="479">
      <c r="A479" t="str">
        <f t="shared" si="2"/>
        <v>477</v>
      </c>
      <c r="B479" t="s">
        <v>800</v>
      </c>
      <c r="C479" t="s">
        <v>838</v>
      </c>
      <c r="D479">
        <v>1.0</v>
      </c>
      <c r="E479">
        <v>1.0</v>
      </c>
      <c r="F479">
        <v>1.0</v>
      </c>
      <c r="G479">
        <v>1.0</v>
      </c>
      <c r="H479">
        <v>1.0</v>
      </c>
      <c r="I479">
        <v>1.0</v>
      </c>
    </row>
    <row r="480">
      <c r="A480" t="str">
        <f t="shared" si="2"/>
        <v>478</v>
      </c>
      <c r="B480" t="s">
        <v>800</v>
      </c>
      <c r="C480" t="s">
        <v>839</v>
      </c>
      <c r="D480">
        <v>1.0</v>
      </c>
      <c r="E480">
        <v>1.0</v>
      </c>
      <c r="F480">
        <v>1.0</v>
      </c>
      <c r="G480">
        <v>1.0</v>
      </c>
      <c r="H480">
        <v>1.0</v>
      </c>
      <c r="I480" t="s">
        <v>163</v>
      </c>
    </row>
    <row r="481">
      <c r="A481" t="str">
        <f t="shared" si="2"/>
        <v>479</v>
      </c>
      <c r="B481" t="s">
        <v>800</v>
      </c>
      <c r="C481" t="s">
        <v>840</v>
      </c>
      <c r="D481">
        <v>1.0</v>
      </c>
      <c r="E481">
        <v>1.0</v>
      </c>
      <c r="F481">
        <v>1.0</v>
      </c>
      <c r="G481">
        <v>1.0</v>
      </c>
      <c r="H481">
        <v>1.0</v>
      </c>
      <c r="I481">
        <v>1.0</v>
      </c>
    </row>
    <row r="482">
      <c r="A482" t="str">
        <f t="shared" si="2"/>
        <v>480</v>
      </c>
      <c r="B482" t="s">
        <v>800</v>
      </c>
      <c r="C482" t="s">
        <v>841</v>
      </c>
      <c r="D482">
        <v>1.0</v>
      </c>
      <c r="E482">
        <v>1.0</v>
      </c>
      <c r="F482">
        <v>1.0</v>
      </c>
      <c r="G482">
        <v>1.0</v>
      </c>
      <c r="H482">
        <v>1.0</v>
      </c>
      <c r="I482" t="s">
        <v>842</v>
      </c>
    </row>
    <row r="483">
      <c r="A483" t="str">
        <f t="shared" si="2"/>
        <v>481</v>
      </c>
      <c r="B483" t="s">
        <v>800</v>
      </c>
      <c r="C483" t="s">
        <v>843</v>
      </c>
      <c r="D483">
        <v>1.0</v>
      </c>
      <c r="E483">
        <v>1.0</v>
      </c>
      <c r="F483">
        <v>1.0</v>
      </c>
      <c r="G483">
        <v>1.0</v>
      </c>
      <c r="H483">
        <v>1.0</v>
      </c>
      <c r="I483">
        <v>0.0</v>
      </c>
    </row>
    <row r="484">
      <c r="A484" t="str">
        <f t="shared" si="2"/>
        <v>482</v>
      </c>
      <c r="B484" t="s">
        <v>800</v>
      </c>
      <c r="C484" t="s">
        <v>844</v>
      </c>
      <c r="D484">
        <v>1.0</v>
      </c>
      <c r="E484">
        <v>1.0</v>
      </c>
      <c r="F484">
        <v>38.0</v>
      </c>
      <c r="G484">
        <v>38.0</v>
      </c>
      <c r="H484">
        <v>38.0</v>
      </c>
      <c r="I484" t="s">
        <v>845</v>
      </c>
    </row>
    <row r="485">
      <c r="A485" t="str">
        <f t="shared" si="2"/>
        <v>483</v>
      </c>
      <c r="B485" t="s">
        <v>800</v>
      </c>
      <c r="C485" t="s">
        <v>846</v>
      </c>
      <c r="D485">
        <v>1.0</v>
      </c>
      <c r="E485">
        <v>1.0</v>
      </c>
      <c r="F485">
        <v>32.0</v>
      </c>
      <c r="G485">
        <v>32.0</v>
      </c>
      <c r="H485">
        <v>32.0</v>
      </c>
      <c r="I485" s="48" t="s">
        <v>847</v>
      </c>
    </row>
    <row r="486">
      <c r="A486" t="str">
        <f t="shared" si="2"/>
        <v>484</v>
      </c>
      <c r="B486" t="s">
        <v>800</v>
      </c>
      <c r="C486" t="s">
        <v>848</v>
      </c>
      <c r="D486">
        <v>1.0</v>
      </c>
      <c r="E486">
        <v>1.0</v>
      </c>
      <c r="F486">
        <v>19.0</v>
      </c>
      <c r="G486">
        <v>19.0</v>
      </c>
      <c r="H486">
        <v>19.0</v>
      </c>
      <c r="I486" s="47" t="s">
        <v>849</v>
      </c>
    </row>
    <row r="487">
      <c r="A487" t="str">
        <f t="shared" si="2"/>
        <v>485</v>
      </c>
      <c r="B487" t="s">
        <v>800</v>
      </c>
      <c r="C487" t="s">
        <v>850</v>
      </c>
      <c r="D487">
        <v>1.0</v>
      </c>
      <c r="E487">
        <v>1.0</v>
      </c>
      <c r="F487">
        <v>23.0</v>
      </c>
      <c r="G487">
        <v>23.0</v>
      </c>
      <c r="H487">
        <v>23.0</v>
      </c>
      <c r="I487" t="s">
        <v>851</v>
      </c>
    </row>
    <row r="488">
      <c r="A488" t="str">
        <f t="shared" si="2"/>
        <v>486</v>
      </c>
      <c r="B488" t="s">
        <v>800</v>
      </c>
      <c r="C488" t="s">
        <v>852</v>
      </c>
      <c r="D488">
        <v>1.0</v>
      </c>
      <c r="E488">
        <v>1.0</v>
      </c>
      <c r="F488">
        <v>40.0</v>
      </c>
      <c r="G488">
        <v>40.0</v>
      </c>
      <c r="H488">
        <v>40.0</v>
      </c>
      <c r="I488" s="48" t="s">
        <v>853</v>
      </c>
    </row>
    <row r="489">
      <c r="A489" t="str">
        <f t="shared" si="2"/>
        <v>487</v>
      </c>
      <c r="B489" t="s">
        <v>800</v>
      </c>
      <c r="C489" t="s">
        <v>854</v>
      </c>
      <c r="D489">
        <v>1.0</v>
      </c>
      <c r="E489">
        <v>1.0</v>
      </c>
      <c r="F489">
        <v>16.0</v>
      </c>
      <c r="G489">
        <v>16.0</v>
      </c>
      <c r="H489">
        <v>16.0</v>
      </c>
      <c r="I489" t="s">
        <v>855</v>
      </c>
    </row>
    <row r="490">
      <c r="A490" t="str">
        <f t="shared" si="2"/>
        <v>488</v>
      </c>
      <c r="B490" t="s">
        <v>800</v>
      </c>
      <c r="C490" t="s">
        <v>856</v>
      </c>
      <c r="D490">
        <v>1.0</v>
      </c>
      <c r="E490">
        <v>1.0</v>
      </c>
      <c r="F490">
        <v>1.0</v>
      </c>
      <c r="G490">
        <v>1.0</v>
      </c>
      <c r="H490">
        <v>1.0</v>
      </c>
      <c r="I490">
        <v>0.0</v>
      </c>
    </row>
    <row r="491">
      <c r="A491" t="str">
        <f t="shared" si="2"/>
        <v>489</v>
      </c>
      <c r="B491" t="s">
        <v>800</v>
      </c>
      <c r="C491" t="s">
        <v>857</v>
      </c>
      <c r="D491">
        <v>1.0</v>
      </c>
      <c r="E491">
        <v>1.0</v>
      </c>
      <c r="F491">
        <v>1.0</v>
      </c>
      <c r="G491">
        <v>1.0</v>
      </c>
      <c r="H491">
        <v>1.0</v>
      </c>
      <c r="I491">
        <v>1.0</v>
      </c>
    </row>
    <row r="492">
      <c r="A492" t="str">
        <f t="shared" si="2"/>
        <v>490</v>
      </c>
      <c r="B492" t="s">
        <v>800</v>
      </c>
      <c r="C492" t="s">
        <v>858</v>
      </c>
      <c r="D492">
        <v>1.0</v>
      </c>
      <c r="E492">
        <v>1.0</v>
      </c>
      <c r="F492">
        <v>19.0</v>
      </c>
      <c r="G492">
        <v>19.0</v>
      </c>
      <c r="H492">
        <v>19.0</v>
      </c>
      <c r="I492" s="47">
        <v>39979.0</v>
      </c>
    </row>
    <row r="493">
      <c r="A493" t="str">
        <f t="shared" si="2"/>
        <v>491</v>
      </c>
      <c r="B493" t="s">
        <v>800</v>
      </c>
      <c r="C493" t="s">
        <v>859</v>
      </c>
      <c r="D493">
        <v>1.0</v>
      </c>
      <c r="E493">
        <v>1.0</v>
      </c>
      <c r="F493">
        <v>7.0</v>
      </c>
      <c r="G493">
        <v>7.0</v>
      </c>
      <c r="H493">
        <v>7.0</v>
      </c>
      <c r="I493" t="s">
        <v>860</v>
      </c>
    </row>
    <row r="494">
      <c r="A494" t="str">
        <f t="shared" si="2"/>
        <v>492</v>
      </c>
      <c r="B494" t="s">
        <v>800</v>
      </c>
      <c r="C494" t="s">
        <v>861</v>
      </c>
      <c r="D494">
        <v>1.0</v>
      </c>
      <c r="E494">
        <v>1.0</v>
      </c>
      <c r="F494">
        <v>89.0</v>
      </c>
      <c r="G494">
        <v>89.0</v>
      </c>
      <c r="H494">
        <v>89.0</v>
      </c>
      <c r="I494" t="s">
        <v>862</v>
      </c>
    </row>
    <row r="495">
      <c r="A495" t="str">
        <f t="shared" si="2"/>
        <v>493</v>
      </c>
      <c r="B495" t="s">
        <v>800</v>
      </c>
      <c r="C495" t="s">
        <v>863</v>
      </c>
      <c r="D495">
        <v>1.0</v>
      </c>
      <c r="E495">
        <v>1.0</v>
      </c>
      <c r="F495">
        <v>2.0</v>
      </c>
      <c r="G495">
        <v>2.0</v>
      </c>
      <c r="H495">
        <v>2.0</v>
      </c>
      <c r="I495" t="s">
        <v>803</v>
      </c>
    </row>
    <row r="496">
      <c r="A496" t="str">
        <f t="shared" si="2"/>
        <v>494</v>
      </c>
      <c r="B496" t="s">
        <v>800</v>
      </c>
      <c r="C496" t="s">
        <v>864</v>
      </c>
      <c r="D496">
        <v>1.0</v>
      </c>
      <c r="E496">
        <v>1.0</v>
      </c>
      <c r="F496">
        <v>1.0</v>
      </c>
      <c r="G496">
        <v>1.0</v>
      </c>
      <c r="H496">
        <v>1.0</v>
      </c>
      <c r="I496">
        <v>0.0</v>
      </c>
    </row>
    <row r="497">
      <c r="A497" t="str">
        <f t="shared" si="2"/>
        <v>495</v>
      </c>
      <c r="B497" t="s">
        <v>800</v>
      </c>
      <c r="C497" t="s">
        <v>865</v>
      </c>
      <c r="D497">
        <v>1.0</v>
      </c>
      <c r="E497">
        <v>1.0</v>
      </c>
      <c r="F497">
        <v>2.0</v>
      </c>
      <c r="G497">
        <v>2.0</v>
      </c>
      <c r="H497">
        <v>2.0</v>
      </c>
      <c r="I497" t="s">
        <v>803</v>
      </c>
    </row>
    <row r="498">
      <c r="A498" t="str">
        <f t="shared" si="2"/>
        <v>496</v>
      </c>
      <c r="B498" t="s">
        <v>800</v>
      </c>
      <c r="C498" t="s">
        <v>866</v>
      </c>
      <c r="D498">
        <v>1.0</v>
      </c>
      <c r="E498">
        <v>1.0</v>
      </c>
      <c r="F498">
        <v>30.0</v>
      </c>
      <c r="G498">
        <v>30.0</v>
      </c>
      <c r="H498">
        <v>30.0</v>
      </c>
      <c r="I498" t="s">
        <v>867</v>
      </c>
    </row>
    <row r="499">
      <c r="A499" t="str">
        <f t="shared" si="2"/>
        <v>497</v>
      </c>
      <c r="B499" t="s">
        <v>800</v>
      </c>
      <c r="C499" t="s">
        <v>868</v>
      </c>
      <c r="D499">
        <v>1.0</v>
      </c>
      <c r="E499">
        <v>1.0</v>
      </c>
      <c r="F499">
        <v>12.0</v>
      </c>
      <c r="G499">
        <v>12.0</v>
      </c>
      <c r="H499">
        <v>12.0</v>
      </c>
      <c r="I499" t="s">
        <v>869</v>
      </c>
    </row>
    <row r="500">
      <c r="A500" t="str">
        <f t="shared" si="2"/>
        <v>498</v>
      </c>
      <c r="B500" t="s">
        <v>800</v>
      </c>
      <c r="C500" t="s">
        <v>870</v>
      </c>
      <c r="D500">
        <v>1.0</v>
      </c>
      <c r="E500">
        <v>1.0</v>
      </c>
      <c r="F500">
        <v>2.0</v>
      </c>
      <c r="G500">
        <v>2.0</v>
      </c>
      <c r="H500">
        <v>2.0</v>
      </c>
      <c r="I500" t="s">
        <v>803</v>
      </c>
    </row>
    <row r="501">
      <c r="A501" t="str">
        <f t="shared" si="2"/>
        <v>499</v>
      </c>
      <c r="B501" t="s">
        <v>800</v>
      </c>
      <c r="C501" t="s">
        <v>871</v>
      </c>
      <c r="D501">
        <v>1.0</v>
      </c>
      <c r="E501">
        <v>1.0</v>
      </c>
      <c r="F501">
        <v>31.0</v>
      </c>
      <c r="G501">
        <v>31.0</v>
      </c>
      <c r="H501">
        <v>31.0</v>
      </c>
      <c r="I501" t="s">
        <v>872</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445"/>
    <hyperlink r:id="rId2" ref="I485"/>
    <hyperlink r:id="rId3" ref="I488"/>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873</v>
      </c>
      <c r="C1" t="s">
        <v>25</v>
      </c>
      <c r="D1" t="s">
        <v>174</v>
      </c>
      <c r="E1" t="s">
        <v>121</v>
      </c>
      <c r="F1" t="s">
        <v>175</v>
      </c>
      <c r="G1" t="s">
        <v>176</v>
      </c>
      <c r="H1" t="s">
        <v>177</v>
      </c>
      <c r="I1" s="49" t="s">
        <v>178</v>
      </c>
      <c r="J1" s="42" t="s">
        <v>3</v>
      </c>
      <c r="K1" s="42" t="s">
        <v>874</v>
      </c>
      <c r="L1" s="42" t="s">
        <v>875</v>
      </c>
      <c r="M1" s="42" t="s">
        <v>876</v>
      </c>
      <c r="N1" s="42" t="s">
        <v>20</v>
      </c>
      <c r="O1" s="42" t="s">
        <v>877</v>
      </c>
    </row>
    <row r="2" hidden="1">
      <c r="A2">
        <v>1.0</v>
      </c>
      <c r="B2" t="s">
        <v>179</v>
      </c>
      <c r="C2" t="s">
        <v>179</v>
      </c>
      <c r="D2">
        <v>1.0</v>
      </c>
      <c r="E2">
        <v>1.0</v>
      </c>
      <c r="F2">
        <v>12.0</v>
      </c>
      <c r="G2">
        <v>12.0</v>
      </c>
      <c r="H2">
        <v>12.0</v>
      </c>
      <c r="I2" s="49" t="s">
        <v>180</v>
      </c>
    </row>
    <row r="3" hidden="1">
      <c r="A3">
        <v>2.0</v>
      </c>
      <c r="B3" t="s">
        <v>181</v>
      </c>
      <c r="C3" t="s">
        <v>182</v>
      </c>
      <c r="D3">
        <v>1.0</v>
      </c>
      <c r="E3">
        <v>1.0</v>
      </c>
      <c r="F3">
        <v>1.0</v>
      </c>
      <c r="G3">
        <v>1.0</v>
      </c>
      <c r="H3">
        <v>1.0</v>
      </c>
      <c r="I3" s="49">
        <v>1.0</v>
      </c>
    </row>
    <row r="4" hidden="1">
      <c r="A4">
        <v>3.0</v>
      </c>
      <c r="B4" t="s">
        <v>181</v>
      </c>
      <c r="C4" t="s">
        <v>183</v>
      </c>
      <c r="D4">
        <v>1.0</v>
      </c>
      <c r="E4">
        <v>1.0</v>
      </c>
      <c r="F4">
        <v>10.0</v>
      </c>
      <c r="G4">
        <v>10.0</v>
      </c>
      <c r="H4">
        <v>10.0</v>
      </c>
      <c r="I4" s="49">
        <v>41704.0</v>
      </c>
    </row>
    <row r="5" hidden="1">
      <c r="A5">
        <v>4.0</v>
      </c>
      <c r="B5" t="s">
        <v>181</v>
      </c>
      <c r="C5" t="s">
        <v>184</v>
      </c>
      <c r="D5">
        <v>1.0</v>
      </c>
      <c r="E5">
        <v>1.0</v>
      </c>
      <c r="F5">
        <v>19.0</v>
      </c>
      <c r="G5">
        <v>19.0</v>
      </c>
      <c r="H5">
        <v>19.0</v>
      </c>
      <c r="I5" s="49">
        <v>41711.0</v>
      </c>
    </row>
    <row r="6" hidden="1">
      <c r="A6">
        <v>5.0</v>
      </c>
      <c r="B6" t="s">
        <v>181</v>
      </c>
      <c r="C6" t="s">
        <v>185</v>
      </c>
      <c r="D6">
        <v>1.0</v>
      </c>
      <c r="E6">
        <v>1.0</v>
      </c>
      <c r="F6">
        <v>1.0</v>
      </c>
      <c r="G6">
        <v>1.0</v>
      </c>
      <c r="H6">
        <v>1.0</v>
      </c>
      <c r="I6" s="49">
        <v>0.0</v>
      </c>
    </row>
    <row r="7" hidden="1">
      <c r="A7">
        <v>6.0</v>
      </c>
      <c r="B7" t="s">
        <v>181</v>
      </c>
      <c r="C7" t="s">
        <v>186</v>
      </c>
      <c r="D7">
        <v>1.0</v>
      </c>
      <c r="E7">
        <v>1.0</v>
      </c>
      <c r="F7">
        <v>67.0</v>
      </c>
      <c r="G7">
        <v>67.0</v>
      </c>
      <c r="H7">
        <v>67.0</v>
      </c>
      <c r="I7" s="49" t="s">
        <v>187</v>
      </c>
    </row>
    <row r="8" hidden="1">
      <c r="A8">
        <v>7.0</v>
      </c>
      <c r="B8" t="s">
        <v>181</v>
      </c>
      <c r="C8" t="s">
        <v>188</v>
      </c>
      <c r="D8">
        <v>1.0</v>
      </c>
      <c r="E8">
        <v>1.0</v>
      </c>
      <c r="F8">
        <v>9.0</v>
      </c>
      <c r="G8">
        <v>9.0</v>
      </c>
      <c r="H8">
        <v>9.0</v>
      </c>
      <c r="I8" s="49" t="s">
        <v>189</v>
      </c>
    </row>
    <row r="9" hidden="1">
      <c r="A9">
        <v>8.0</v>
      </c>
      <c r="B9" t="s">
        <v>181</v>
      </c>
      <c r="C9" t="s">
        <v>190</v>
      </c>
      <c r="D9">
        <v>1.0</v>
      </c>
      <c r="E9">
        <v>1.0</v>
      </c>
      <c r="F9">
        <v>1.0</v>
      </c>
      <c r="G9">
        <v>1.0</v>
      </c>
      <c r="H9">
        <v>1.0</v>
      </c>
      <c r="I9" s="49">
        <v>1.0</v>
      </c>
    </row>
    <row r="10" hidden="1">
      <c r="A10">
        <v>9.0</v>
      </c>
      <c r="B10" t="s">
        <v>191</v>
      </c>
      <c r="C10" t="s">
        <v>192</v>
      </c>
      <c r="D10">
        <v>11.0</v>
      </c>
      <c r="E10">
        <v>129.0</v>
      </c>
      <c r="F10">
        <v>5.0</v>
      </c>
      <c r="G10">
        <v>23.0</v>
      </c>
      <c r="H10">
        <v>11.7364</v>
      </c>
      <c r="I10" s="49" t="s">
        <v>193</v>
      </c>
    </row>
    <row r="11" hidden="1">
      <c r="A11">
        <v>10.0</v>
      </c>
      <c r="B11" t="s">
        <v>191</v>
      </c>
      <c r="C11" t="s">
        <v>194</v>
      </c>
      <c r="D11">
        <v>84.0</v>
      </c>
      <c r="E11">
        <v>129.0</v>
      </c>
      <c r="F11">
        <v>4.0</v>
      </c>
      <c r="G11">
        <v>37.0</v>
      </c>
      <c r="H11">
        <v>10.5891</v>
      </c>
      <c r="I11" s="49" t="s">
        <v>195</v>
      </c>
    </row>
    <row r="12" hidden="1">
      <c r="A12">
        <v>11.0</v>
      </c>
      <c r="B12" t="s">
        <v>191</v>
      </c>
      <c r="C12" t="s">
        <v>196</v>
      </c>
      <c r="D12">
        <v>109.0</v>
      </c>
      <c r="E12">
        <v>129.0</v>
      </c>
      <c r="F12">
        <v>3.0</v>
      </c>
      <c r="G12">
        <v>40.0</v>
      </c>
      <c r="H12">
        <v>11.4496</v>
      </c>
      <c r="I12" s="49" t="s">
        <v>197</v>
      </c>
    </row>
    <row r="13" hidden="1">
      <c r="A13">
        <v>12.0</v>
      </c>
      <c r="B13" t="s">
        <v>198</v>
      </c>
      <c r="C13" t="s">
        <v>199</v>
      </c>
      <c r="D13">
        <v>6.0</v>
      </c>
      <c r="E13">
        <v>6.0</v>
      </c>
      <c r="F13">
        <v>1.0</v>
      </c>
      <c r="G13">
        <v>1.0</v>
      </c>
      <c r="H13">
        <v>1.0</v>
      </c>
      <c r="I13" s="49" t="s">
        <v>200</v>
      </c>
    </row>
    <row r="14" hidden="1">
      <c r="A14">
        <v>13.0</v>
      </c>
      <c r="B14" t="s">
        <v>198</v>
      </c>
      <c r="C14" t="s">
        <v>201</v>
      </c>
      <c r="D14">
        <v>5.0</v>
      </c>
      <c r="E14">
        <v>5.0</v>
      </c>
      <c r="F14">
        <v>1.0</v>
      </c>
      <c r="G14">
        <v>1.0</v>
      </c>
      <c r="H14">
        <v>1.0</v>
      </c>
      <c r="I14" s="49" t="s">
        <v>202</v>
      </c>
    </row>
    <row r="15" hidden="1">
      <c r="A15">
        <v>14.0</v>
      </c>
      <c r="B15" t="s">
        <v>203</v>
      </c>
      <c r="C15" t="s">
        <v>204</v>
      </c>
      <c r="D15">
        <v>26.0</v>
      </c>
      <c r="E15">
        <v>26.0</v>
      </c>
      <c r="F15">
        <v>1.0</v>
      </c>
      <c r="G15">
        <v>2.0</v>
      </c>
      <c r="H15">
        <v>1.6538</v>
      </c>
      <c r="I15" s="49" t="s">
        <v>205</v>
      </c>
    </row>
    <row r="16" hidden="1">
      <c r="A16">
        <v>15.0</v>
      </c>
      <c r="B16" t="s">
        <v>203</v>
      </c>
      <c r="C16" t="s">
        <v>206</v>
      </c>
      <c r="D16">
        <v>26.0</v>
      </c>
      <c r="E16">
        <v>26.0</v>
      </c>
      <c r="F16">
        <v>7.0</v>
      </c>
      <c r="G16">
        <v>10.0</v>
      </c>
      <c r="H16">
        <v>8.4231</v>
      </c>
      <c r="I16" s="49" t="s">
        <v>207</v>
      </c>
    </row>
    <row r="17" hidden="1">
      <c r="A17">
        <v>16.0</v>
      </c>
      <c r="B17" t="s">
        <v>203</v>
      </c>
      <c r="C17" t="s">
        <v>208</v>
      </c>
      <c r="D17">
        <v>2.0</v>
      </c>
      <c r="E17">
        <v>12.0</v>
      </c>
      <c r="F17">
        <v>8.0</v>
      </c>
      <c r="G17">
        <v>8.0</v>
      </c>
      <c r="H17">
        <v>8.0</v>
      </c>
      <c r="I17" s="49" t="s">
        <v>209</v>
      </c>
    </row>
    <row r="18" hidden="1">
      <c r="A18">
        <v>17.0</v>
      </c>
      <c r="B18" t="s">
        <v>203</v>
      </c>
      <c r="C18" t="s">
        <v>210</v>
      </c>
      <c r="D18">
        <v>16.0</v>
      </c>
      <c r="E18">
        <v>26.0</v>
      </c>
      <c r="F18">
        <v>10.0</v>
      </c>
      <c r="G18">
        <v>10.0</v>
      </c>
      <c r="H18">
        <v>10.0</v>
      </c>
      <c r="I18" s="49" t="s">
        <v>211</v>
      </c>
    </row>
    <row r="19" hidden="1">
      <c r="A19">
        <v>18.0</v>
      </c>
      <c r="B19" t="s">
        <v>203</v>
      </c>
      <c r="C19" t="s">
        <v>212</v>
      </c>
      <c r="D19">
        <v>24.0</v>
      </c>
      <c r="E19">
        <v>24.0</v>
      </c>
      <c r="F19">
        <v>9.0</v>
      </c>
      <c r="G19">
        <v>125.0</v>
      </c>
      <c r="H19">
        <v>43.8333</v>
      </c>
      <c r="I19" s="49" t="s">
        <v>213</v>
      </c>
    </row>
    <row r="20" hidden="1">
      <c r="A20">
        <v>19.0</v>
      </c>
      <c r="B20" t="s">
        <v>214</v>
      </c>
      <c r="C20" t="s">
        <v>206</v>
      </c>
      <c r="D20">
        <v>89.0</v>
      </c>
      <c r="E20">
        <v>89.0</v>
      </c>
      <c r="F20">
        <v>6.0</v>
      </c>
      <c r="G20">
        <v>13.0</v>
      </c>
      <c r="H20">
        <v>9.0787</v>
      </c>
      <c r="I20" s="49" t="s">
        <v>215</v>
      </c>
    </row>
    <row r="21" hidden="1">
      <c r="A21">
        <v>20.0</v>
      </c>
      <c r="B21" t="s">
        <v>214</v>
      </c>
      <c r="C21" t="s">
        <v>216</v>
      </c>
      <c r="D21">
        <v>45.0</v>
      </c>
      <c r="E21">
        <v>80.0</v>
      </c>
      <c r="F21">
        <v>9.0</v>
      </c>
      <c r="G21">
        <v>101.0</v>
      </c>
      <c r="H21">
        <v>39.6375</v>
      </c>
      <c r="I21" s="49" t="s">
        <v>217</v>
      </c>
    </row>
    <row r="22" hidden="1">
      <c r="A22">
        <v>21.0</v>
      </c>
      <c r="B22" t="s">
        <v>214</v>
      </c>
      <c r="C22" t="s">
        <v>218</v>
      </c>
      <c r="D22">
        <v>14.0</v>
      </c>
      <c r="E22">
        <v>75.0</v>
      </c>
      <c r="F22">
        <v>4.0</v>
      </c>
      <c r="G22">
        <v>76.0</v>
      </c>
      <c r="H22">
        <v>15.7733</v>
      </c>
      <c r="I22" s="49" t="s">
        <v>219</v>
      </c>
    </row>
    <row r="23" hidden="1">
      <c r="A23">
        <v>22.0</v>
      </c>
      <c r="B23" t="s">
        <v>220</v>
      </c>
      <c r="C23" t="s">
        <v>221</v>
      </c>
      <c r="D23">
        <v>46.0</v>
      </c>
      <c r="E23">
        <v>46.0</v>
      </c>
      <c r="F23">
        <v>3.0</v>
      </c>
      <c r="G23">
        <v>30.0</v>
      </c>
      <c r="H23">
        <v>5.8043</v>
      </c>
      <c r="I23" s="49" t="s">
        <v>222</v>
      </c>
    </row>
    <row r="24" hidden="1">
      <c r="A24">
        <v>23.0</v>
      </c>
      <c r="B24" t="s">
        <v>220</v>
      </c>
      <c r="C24" t="s">
        <v>223</v>
      </c>
      <c r="D24">
        <v>2.0</v>
      </c>
      <c r="E24">
        <v>3.0</v>
      </c>
      <c r="F24">
        <v>3.0</v>
      </c>
      <c r="G24">
        <v>11.0</v>
      </c>
      <c r="H24">
        <v>8.3333</v>
      </c>
      <c r="I24" s="49" t="s">
        <v>224</v>
      </c>
    </row>
    <row r="25" hidden="1">
      <c r="A25">
        <v>24.0</v>
      </c>
      <c r="B25" t="s">
        <v>220</v>
      </c>
      <c r="C25" t="s">
        <v>225</v>
      </c>
      <c r="D25">
        <v>2.0</v>
      </c>
      <c r="E25">
        <v>2.0</v>
      </c>
      <c r="F25">
        <v>56.0</v>
      </c>
      <c r="G25">
        <v>80.0</v>
      </c>
      <c r="H25">
        <v>68.0</v>
      </c>
      <c r="I25" s="49" t="s">
        <v>226</v>
      </c>
    </row>
    <row r="26" hidden="1">
      <c r="A26">
        <v>25.0</v>
      </c>
      <c r="B26" t="s">
        <v>227</v>
      </c>
      <c r="C26" t="s">
        <v>228</v>
      </c>
      <c r="D26">
        <v>1.0</v>
      </c>
      <c r="E26">
        <v>1.0</v>
      </c>
      <c r="F26">
        <v>6.0</v>
      </c>
      <c r="G26">
        <v>6.0</v>
      </c>
      <c r="H26">
        <v>6.0</v>
      </c>
      <c r="I26" s="49" t="s">
        <v>229</v>
      </c>
    </row>
    <row r="27" hidden="1">
      <c r="A27">
        <v>26.0</v>
      </c>
      <c r="B27" t="s">
        <v>227</v>
      </c>
      <c r="C27" t="s">
        <v>230</v>
      </c>
      <c r="D27">
        <v>1.0</v>
      </c>
      <c r="E27">
        <v>1.0</v>
      </c>
      <c r="F27">
        <v>18.0</v>
      </c>
      <c r="G27">
        <v>18.0</v>
      </c>
      <c r="H27">
        <v>18.0</v>
      </c>
      <c r="I27" s="49" t="s">
        <v>231</v>
      </c>
    </row>
    <row r="28" hidden="1">
      <c r="A28">
        <v>27.0</v>
      </c>
      <c r="B28" t="s">
        <v>227</v>
      </c>
      <c r="C28" t="s">
        <v>227</v>
      </c>
      <c r="D28">
        <v>1.0</v>
      </c>
      <c r="E28">
        <v>1.0</v>
      </c>
      <c r="F28">
        <v>15.0</v>
      </c>
      <c r="G28">
        <v>15.0</v>
      </c>
      <c r="H28">
        <v>15.0</v>
      </c>
      <c r="I28" s="49" t="s">
        <v>232</v>
      </c>
    </row>
    <row r="29" hidden="1">
      <c r="A29">
        <v>28.0</v>
      </c>
      <c r="B29" t="s">
        <v>233</v>
      </c>
      <c r="C29" t="s">
        <v>234</v>
      </c>
      <c r="D29">
        <v>15008.0</v>
      </c>
      <c r="E29">
        <v>15008.0</v>
      </c>
      <c r="F29">
        <v>1.0</v>
      </c>
      <c r="G29">
        <v>5.0</v>
      </c>
      <c r="H29">
        <v>4.3177</v>
      </c>
      <c r="I29" s="49" t="s">
        <v>235</v>
      </c>
    </row>
    <row r="30" hidden="1">
      <c r="A30">
        <v>29.0</v>
      </c>
      <c r="B30" t="s">
        <v>233</v>
      </c>
      <c r="C30" t="s">
        <v>236</v>
      </c>
      <c r="D30">
        <v>72.0</v>
      </c>
      <c r="E30">
        <v>14706.0</v>
      </c>
      <c r="F30">
        <v>4.0</v>
      </c>
      <c r="G30">
        <v>78.0</v>
      </c>
      <c r="H30">
        <v>12.4939</v>
      </c>
      <c r="I30" s="49" t="s">
        <v>237</v>
      </c>
    </row>
    <row r="31" hidden="1">
      <c r="A31">
        <v>30.0</v>
      </c>
      <c r="B31" t="s">
        <v>233</v>
      </c>
      <c r="C31" t="s">
        <v>238</v>
      </c>
      <c r="D31">
        <v>34.0</v>
      </c>
      <c r="E31">
        <v>1420.0</v>
      </c>
      <c r="F31">
        <v>1.0</v>
      </c>
      <c r="G31">
        <v>17.0</v>
      </c>
      <c r="H31">
        <v>1.743</v>
      </c>
      <c r="I31" s="49" t="s">
        <v>239</v>
      </c>
    </row>
    <row r="32" hidden="1">
      <c r="A32">
        <v>31.0</v>
      </c>
      <c r="B32" t="s">
        <v>233</v>
      </c>
      <c r="C32" t="s">
        <v>240</v>
      </c>
      <c r="D32">
        <v>19.0</v>
      </c>
      <c r="E32">
        <v>26.0</v>
      </c>
      <c r="F32">
        <v>1.0</v>
      </c>
      <c r="G32">
        <v>198.0</v>
      </c>
      <c r="H32">
        <v>71.4615</v>
      </c>
      <c r="I32" s="49" t="s">
        <v>241</v>
      </c>
    </row>
    <row r="33" hidden="1">
      <c r="A33">
        <v>32.0</v>
      </c>
      <c r="B33" t="s">
        <v>233</v>
      </c>
      <c r="C33" t="s">
        <v>242</v>
      </c>
      <c r="D33">
        <v>223.0</v>
      </c>
      <c r="E33">
        <v>10763.0</v>
      </c>
      <c r="F33">
        <v>1.0</v>
      </c>
      <c r="G33">
        <v>44.0</v>
      </c>
      <c r="H33">
        <v>14.7603</v>
      </c>
      <c r="I33" s="49" t="s">
        <v>243</v>
      </c>
    </row>
    <row r="34" hidden="1">
      <c r="A34">
        <v>33.0</v>
      </c>
      <c r="B34" t="s">
        <v>233</v>
      </c>
      <c r="C34" t="s">
        <v>244</v>
      </c>
      <c r="D34">
        <v>1053.0</v>
      </c>
      <c r="E34">
        <v>15008.0</v>
      </c>
      <c r="F34">
        <v>10.0</v>
      </c>
      <c r="G34">
        <v>10.0</v>
      </c>
      <c r="H34">
        <v>10.0</v>
      </c>
      <c r="I34" s="49" t="s">
        <v>245</v>
      </c>
    </row>
    <row r="35" hidden="1">
      <c r="A35">
        <v>34.0</v>
      </c>
      <c r="B35" t="s">
        <v>233</v>
      </c>
      <c r="C35" t="s">
        <v>246</v>
      </c>
      <c r="D35">
        <v>1181.0</v>
      </c>
      <c r="E35">
        <v>15008.0</v>
      </c>
      <c r="F35">
        <v>10.0</v>
      </c>
      <c r="G35">
        <v>10.0</v>
      </c>
      <c r="H35">
        <v>10.0</v>
      </c>
      <c r="I35" s="49" t="s">
        <v>247</v>
      </c>
    </row>
    <row r="36" hidden="1">
      <c r="A36">
        <v>35.0</v>
      </c>
      <c r="B36" t="s">
        <v>233</v>
      </c>
      <c r="C36" t="s">
        <v>248</v>
      </c>
      <c r="D36">
        <v>2.0</v>
      </c>
      <c r="E36">
        <v>15008.0</v>
      </c>
      <c r="F36">
        <v>10.0</v>
      </c>
      <c r="G36">
        <v>10.0</v>
      </c>
      <c r="H36">
        <v>10.0</v>
      </c>
      <c r="I36" s="49" t="s">
        <v>249</v>
      </c>
    </row>
    <row r="37" hidden="1">
      <c r="A37">
        <v>36.0</v>
      </c>
      <c r="B37" t="s">
        <v>233</v>
      </c>
      <c r="C37" t="s">
        <v>250</v>
      </c>
      <c r="D37">
        <v>1.0</v>
      </c>
      <c r="E37">
        <v>1.0</v>
      </c>
      <c r="F37">
        <v>6.0</v>
      </c>
      <c r="G37">
        <v>6.0</v>
      </c>
      <c r="H37">
        <v>6.0</v>
      </c>
      <c r="I37" s="49" t="s">
        <v>251</v>
      </c>
    </row>
    <row r="38" hidden="1">
      <c r="A38">
        <v>37.0</v>
      </c>
      <c r="B38" t="s">
        <v>233</v>
      </c>
      <c r="C38" t="s">
        <v>252</v>
      </c>
      <c r="D38">
        <v>124.0</v>
      </c>
      <c r="E38">
        <v>567.0</v>
      </c>
      <c r="F38">
        <v>1.0</v>
      </c>
      <c r="G38">
        <v>20.0</v>
      </c>
      <c r="H38">
        <v>5.3439</v>
      </c>
      <c r="I38" s="49" t="s">
        <v>253</v>
      </c>
    </row>
    <row r="39" hidden="1">
      <c r="A39">
        <v>38.0</v>
      </c>
      <c r="B39" t="s">
        <v>233</v>
      </c>
      <c r="C39" t="s">
        <v>77</v>
      </c>
      <c r="D39">
        <v>3358.0</v>
      </c>
      <c r="E39">
        <v>9757.0</v>
      </c>
      <c r="F39">
        <v>1.0</v>
      </c>
      <c r="G39">
        <v>50.0</v>
      </c>
      <c r="H39">
        <v>6.1521</v>
      </c>
      <c r="I39" s="49" t="s">
        <v>254</v>
      </c>
    </row>
    <row r="40" hidden="1">
      <c r="A40">
        <v>39.0</v>
      </c>
      <c r="B40" t="s">
        <v>233</v>
      </c>
      <c r="C40" t="s">
        <v>255</v>
      </c>
      <c r="D40">
        <v>42.0</v>
      </c>
      <c r="E40">
        <v>14774.0</v>
      </c>
      <c r="F40">
        <v>6.0</v>
      </c>
      <c r="G40">
        <v>22.0</v>
      </c>
      <c r="H40">
        <v>7.05</v>
      </c>
      <c r="I40" s="49" t="s">
        <v>256</v>
      </c>
    </row>
    <row r="41" hidden="1">
      <c r="A41">
        <v>40.0</v>
      </c>
      <c r="B41" t="s">
        <v>233</v>
      </c>
      <c r="C41" t="s">
        <v>257</v>
      </c>
      <c r="D41">
        <v>2.0</v>
      </c>
      <c r="E41">
        <v>15008.0</v>
      </c>
      <c r="F41">
        <v>1.0</v>
      </c>
      <c r="G41">
        <v>1.0</v>
      </c>
      <c r="H41">
        <v>1.0</v>
      </c>
      <c r="I41" s="49" t="s">
        <v>258</v>
      </c>
    </row>
    <row r="42" hidden="1">
      <c r="A42">
        <v>41.0</v>
      </c>
      <c r="B42" t="s">
        <v>233</v>
      </c>
      <c r="C42" t="s">
        <v>259</v>
      </c>
      <c r="D42">
        <v>48.0</v>
      </c>
      <c r="E42">
        <v>51.0</v>
      </c>
      <c r="F42">
        <v>1.0</v>
      </c>
      <c r="G42">
        <v>16.0</v>
      </c>
      <c r="H42">
        <v>8.9216</v>
      </c>
      <c r="I42" s="49" t="s">
        <v>260</v>
      </c>
    </row>
    <row r="43" hidden="1">
      <c r="A43">
        <v>42.0</v>
      </c>
      <c r="B43" t="s">
        <v>233</v>
      </c>
      <c r="C43" t="s">
        <v>261</v>
      </c>
      <c r="D43">
        <v>49.0</v>
      </c>
      <c r="E43">
        <v>15008.0</v>
      </c>
      <c r="F43">
        <v>4.0</v>
      </c>
      <c r="G43">
        <v>7.0</v>
      </c>
      <c r="H43">
        <v>4.695</v>
      </c>
      <c r="I43" s="49" t="s">
        <v>262</v>
      </c>
    </row>
    <row r="44" hidden="1">
      <c r="A44">
        <v>43.0</v>
      </c>
      <c r="B44" t="s">
        <v>233</v>
      </c>
      <c r="C44" t="s">
        <v>263</v>
      </c>
      <c r="D44">
        <v>1574.0</v>
      </c>
      <c r="E44">
        <v>15008.0</v>
      </c>
      <c r="F44">
        <v>19.0</v>
      </c>
      <c r="G44">
        <v>19.0</v>
      </c>
      <c r="H44">
        <v>19.0</v>
      </c>
      <c r="I44" s="49" t="s">
        <v>264</v>
      </c>
    </row>
    <row r="45" hidden="1">
      <c r="A45">
        <v>44.0</v>
      </c>
      <c r="B45" t="s">
        <v>233</v>
      </c>
      <c r="C45" t="s">
        <v>82</v>
      </c>
      <c r="D45">
        <v>4207.0</v>
      </c>
      <c r="E45">
        <v>10703.0</v>
      </c>
      <c r="F45">
        <v>1.0</v>
      </c>
      <c r="G45">
        <v>50.0</v>
      </c>
      <c r="H45">
        <v>8.7581</v>
      </c>
      <c r="I45" s="49" t="s">
        <v>265</v>
      </c>
    </row>
    <row r="46" hidden="1">
      <c r="A46">
        <v>45.0</v>
      </c>
      <c r="B46" t="s">
        <v>233</v>
      </c>
      <c r="C46" t="s">
        <v>266</v>
      </c>
      <c r="D46">
        <v>8397.0</v>
      </c>
      <c r="E46">
        <v>14759.0</v>
      </c>
      <c r="F46">
        <v>1.0</v>
      </c>
      <c r="G46">
        <v>20.0</v>
      </c>
      <c r="H46">
        <v>9.0201</v>
      </c>
      <c r="I46" s="49" t="s">
        <v>267</v>
      </c>
    </row>
    <row r="47" hidden="1">
      <c r="A47">
        <v>46.0</v>
      </c>
      <c r="B47" t="s">
        <v>233</v>
      </c>
      <c r="C47" t="s">
        <v>268</v>
      </c>
      <c r="D47">
        <v>2.0</v>
      </c>
      <c r="E47">
        <v>15008.0</v>
      </c>
      <c r="F47">
        <v>1.0</v>
      </c>
      <c r="G47">
        <v>1.0</v>
      </c>
      <c r="H47">
        <v>1.0</v>
      </c>
      <c r="I47" s="49" t="s">
        <v>269</v>
      </c>
    </row>
    <row r="48" hidden="1">
      <c r="A48">
        <v>47.0</v>
      </c>
      <c r="B48" t="s">
        <v>233</v>
      </c>
      <c r="C48" t="s">
        <v>270</v>
      </c>
      <c r="D48">
        <v>5933.0</v>
      </c>
      <c r="E48">
        <v>9087.0</v>
      </c>
      <c r="F48">
        <v>1.0</v>
      </c>
      <c r="G48">
        <v>238.0</v>
      </c>
      <c r="H48">
        <v>18.0842</v>
      </c>
      <c r="I48" s="49" t="s">
        <v>271</v>
      </c>
    </row>
    <row r="49" hidden="1">
      <c r="A49">
        <v>48.0</v>
      </c>
      <c r="B49" t="s">
        <v>233</v>
      </c>
      <c r="C49" t="s">
        <v>10</v>
      </c>
      <c r="D49">
        <v>6816.0</v>
      </c>
      <c r="E49">
        <v>10610.0</v>
      </c>
      <c r="F49">
        <v>1.0</v>
      </c>
      <c r="G49">
        <v>3614.0</v>
      </c>
      <c r="H49">
        <v>76.0096</v>
      </c>
      <c r="I49" s="49" t="s">
        <v>272</v>
      </c>
    </row>
    <row r="50" hidden="1">
      <c r="A50">
        <v>49.0</v>
      </c>
      <c r="B50" t="s">
        <v>233</v>
      </c>
      <c r="C50" t="s">
        <v>273</v>
      </c>
      <c r="D50">
        <v>1081.0</v>
      </c>
      <c r="E50">
        <v>1238.0</v>
      </c>
      <c r="F50">
        <v>1.0</v>
      </c>
      <c r="G50">
        <v>153.0</v>
      </c>
      <c r="H50">
        <v>19.5283</v>
      </c>
      <c r="I50" s="49" t="s">
        <v>274</v>
      </c>
    </row>
    <row r="51" hidden="1">
      <c r="A51">
        <v>50.0</v>
      </c>
      <c r="B51" t="s">
        <v>233</v>
      </c>
      <c r="C51" t="s">
        <v>275</v>
      </c>
      <c r="D51">
        <v>629.0</v>
      </c>
      <c r="E51">
        <v>15008.0</v>
      </c>
      <c r="F51">
        <v>1.0</v>
      </c>
      <c r="G51">
        <v>4.0</v>
      </c>
      <c r="H51">
        <v>1.741</v>
      </c>
      <c r="I51" s="49" t="s">
        <v>276</v>
      </c>
    </row>
    <row r="52" hidden="1">
      <c r="A52">
        <v>51.0</v>
      </c>
      <c r="B52" t="s">
        <v>233</v>
      </c>
      <c r="C52" t="s">
        <v>277</v>
      </c>
      <c r="D52">
        <v>107.0</v>
      </c>
      <c r="E52">
        <v>14707.0</v>
      </c>
      <c r="F52">
        <v>1.0</v>
      </c>
      <c r="G52">
        <v>20.0</v>
      </c>
      <c r="H52">
        <v>9.4486</v>
      </c>
      <c r="I52" s="49" t="s">
        <v>278</v>
      </c>
    </row>
    <row r="53" hidden="1">
      <c r="A53">
        <v>52.0</v>
      </c>
      <c r="B53" t="s">
        <v>233</v>
      </c>
      <c r="C53" t="s">
        <v>279</v>
      </c>
      <c r="D53">
        <v>236.0</v>
      </c>
      <c r="E53">
        <v>15008.0</v>
      </c>
      <c r="F53">
        <v>1.0</v>
      </c>
      <c r="G53">
        <v>5.0</v>
      </c>
      <c r="H53">
        <v>3.2829</v>
      </c>
      <c r="I53" s="49" t="s">
        <v>280</v>
      </c>
    </row>
    <row r="54" hidden="1">
      <c r="A54">
        <v>53.0</v>
      </c>
      <c r="B54" t="s">
        <v>233</v>
      </c>
      <c r="C54" t="s">
        <v>281</v>
      </c>
      <c r="D54">
        <v>3488.0</v>
      </c>
      <c r="E54">
        <v>10316.0</v>
      </c>
      <c r="F54">
        <v>1.0</v>
      </c>
      <c r="G54">
        <v>96.0</v>
      </c>
      <c r="H54">
        <v>18.3808</v>
      </c>
      <c r="I54" s="49" t="s">
        <v>282</v>
      </c>
    </row>
    <row r="55" hidden="1">
      <c r="A55">
        <v>54.0</v>
      </c>
      <c r="B55" t="s">
        <v>233</v>
      </c>
      <c r="C55" t="s">
        <v>283</v>
      </c>
      <c r="D55">
        <v>2.0</v>
      </c>
      <c r="E55">
        <v>15008.0</v>
      </c>
      <c r="F55">
        <v>1.0</v>
      </c>
      <c r="G55">
        <v>1.0</v>
      </c>
      <c r="H55">
        <v>1.0</v>
      </c>
      <c r="I55" s="49" t="s">
        <v>269</v>
      </c>
    </row>
    <row r="56" hidden="1">
      <c r="A56">
        <v>55.0</v>
      </c>
      <c r="B56" t="s">
        <v>233</v>
      </c>
      <c r="C56" t="s">
        <v>284</v>
      </c>
      <c r="D56">
        <v>55.0</v>
      </c>
      <c r="E56">
        <v>14779.0</v>
      </c>
      <c r="F56">
        <v>7.0</v>
      </c>
      <c r="G56">
        <v>20.0</v>
      </c>
      <c r="H56">
        <v>12.5056</v>
      </c>
      <c r="I56" s="49" t="s">
        <v>285</v>
      </c>
    </row>
    <row r="57" hidden="1">
      <c r="A57">
        <v>56.0</v>
      </c>
      <c r="B57" t="s">
        <v>233</v>
      </c>
      <c r="C57" t="s">
        <v>286</v>
      </c>
      <c r="D57">
        <v>2.0</v>
      </c>
      <c r="E57">
        <v>15008.0</v>
      </c>
      <c r="F57">
        <v>1.0</v>
      </c>
      <c r="G57">
        <v>1.0</v>
      </c>
      <c r="H57">
        <v>1.0</v>
      </c>
      <c r="I57" s="49" t="s">
        <v>258</v>
      </c>
    </row>
    <row r="58" hidden="1">
      <c r="A58">
        <v>57.0</v>
      </c>
      <c r="B58" t="s">
        <v>233</v>
      </c>
      <c r="C58" t="s">
        <v>287</v>
      </c>
      <c r="D58">
        <v>683.0</v>
      </c>
      <c r="E58">
        <v>5641.0</v>
      </c>
      <c r="F58">
        <v>1.0</v>
      </c>
      <c r="G58">
        <v>39.0</v>
      </c>
      <c r="H58">
        <v>8.7575</v>
      </c>
      <c r="I58" s="49" t="s">
        <v>288</v>
      </c>
    </row>
    <row r="59" hidden="1">
      <c r="A59">
        <v>58.0</v>
      </c>
      <c r="B59" t="s">
        <v>233</v>
      </c>
      <c r="C59" t="s">
        <v>289</v>
      </c>
      <c r="D59">
        <v>13308.0</v>
      </c>
      <c r="E59">
        <v>14761.0</v>
      </c>
      <c r="F59">
        <v>1.0</v>
      </c>
      <c r="G59">
        <v>255.0</v>
      </c>
      <c r="H59">
        <v>51.9773</v>
      </c>
      <c r="I59" s="49" t="s">
        <v>290</v>
      </c>
    </row>
    <row r="60" hidden="1">
      <c r="A60">
        <v>59.0</v>
      </c>
      <c r="B60" t="s">
        <v>233</v>
      </c>
      <c r="C60" t="s">
        <v>291</v>
      </c>
      <c r="D60">
        <v>13952.0</v>
      </c>
      <c r="E60">
        <v>15008.0</v>
      </c>
      <c r="F60">
        <v>1.0</v>
      </c>
      <c r="G60">
        <v>257.0</v>
      </c>
      <c r="H60">
        <v>55.9474</v>
      </c>
      <c r="I60" s="49" t="s">
        <v>292</v>
      </c>
    </row>
    <row r="61" hidden="1">
      <c r="A61">
        <v>60.0</v>
      </c>
      <c r="B61" t="s">
        <v>233</v>
      </c>
      <c r="C61" t="s">
        <v>293</v>
      </c>
      <c r="D61">
        <v>3.0</v>
      </c>
      <c r="E61">
        <v>15008.0</v>
      </c>
      <c r="F61">
        <v>1.0</v>
      </c>
      <c r="G61">
        <v>2.0</v>
      </c>
      <c r="H61">
        <v>1.0001</v>
      </c>
      <c r="I61" s="49" t="s">
        <v>294</v>
      </c>
    </row>
    <row r="62" hidden="1">
      <c r="A62">
        <v>61.0</v>
      </c>
      <c r="B62" t="s">
        <v>233</v>
      </c>
      <c r="C62" t="s">
        <v>295</v>
      </c>
      <c r="D62">
        <v>38.0</v>
      </c>
      <c r="E62">
        <v>105.0</v>
      </c>
      <c r="F62">
        <v>1.0</v>
      </c>
      <c r="G62">
        <v>8.0</v>
      </c>
      <c r="H62">
        <v>3.6952</v>
      </c>
      <c r="I62" s="49" t="s">
        <v>296</v>
      </c>
    </row>
    <row r="63" hidden="1">
      <c r="A63">
        <v>62.0</v>
      </c>
      <c r="B63" t="s">
        <v>233</v>
      </c>
      <c r="C63" t="s">
        <v>297</v>
      </c>
      <c r="D63">
        <v>474.0</v>
      </c>
      <c r="E63">
        <v>9958.0</v>
      </c>
      <c r="F63">
        <v>3.0</v>
      </c>
      <c r="G63">
        <v>54.0</v>
      </c>
      <c r="H63">
        <v>6.6932</v>
      </c>
      <c r="I63" s="49" t="s">
        <v>298</v>
      </c>
    </row>
    <row r="64" hidden="1">
      <c r="A64">
        <v>63.0</v>
      </c>
      <c r="B64" t="s">
        <v>299</v>
      </c>
      <c r="C64" t="s">
        <v>300</v>
      </c>
      <c r="D64">
        <v>7.0</v>
      </c>
      <c r="E64">
        <v>7.0</v>
      </c>
      <c r="F64">
        <v>7.0</v>
      </c>
      <c r="G64">
        <v>10.0</v>
      </c>
      <c r="H64">
        <v>9.2857</v>
      </c>
      <c r="I64" s="49" t="s">
        <v>301</v>
      </c>
    </row>
    <row r="65" hidden="1">
      <c r="A65">
        <v>64.0</v>
      </c>
      <c r="B65" t="s">
        <v>299</v>
      </c>
      <c r="C65" t="s">
        <v>84</v>
      </c>
      <c r="D65">
        <v>1.0</v>
      </c>
      <c r="E65">
        <v>1.0</v>
      </c>
      <c r="F65">
        <v>14.0</v>
      </c>
      <c r="G65">
        <v>14.0</v>
      </c>
      <c r="H65">
        <v>14.0</v>
      </c>
      <c r="I65" s="49" t="s">
        <v>302</v>
      </c>
    </row>
    <row r="66" hidden="1">
      <c r="A66">
        <v>65.0</v>
      </c>
      <c r="B66" t="s">
        <v>299</v>
      </c>
      <c r="C66" t="s">
        <v>303</v>
      </c>
      <c r="D66">
        <v>1.0</v>
      </c>
      <c r="E66">
        <v>7.0</v>
      </c>
      <c r="F66">
        <v>5.0</v>
      </c>
      <c r="G66">
        <v>5.0</v>
      </c>
      <c r="H66">
        <v>5.0</v>
      </c>
      <c r="I66" s="49" t="s">
        <v>304</v>
      </c>
    </row>
    <row r="67" hidden="1">
      <c r="A67">
        <v>66.0</v>
      </c>
      <c r="B67" t="s">
        <v>299</v>
      </c>
      <c r="C67" t="s">
        <v>305</v>
      </c>
      <c r="D67">
        <v>3.0</v>
      </c>
      <c r="E67">
        <v>7.0</v>
      </c>
      <c r="F67">
        <v>18.0</v>
      </c>
      <c r="G67">
        <v>28.0</v>
      </c>
      <c r="H67">
        <v>19.5714</v>
      </c>
      <c r="I67" s="49" t="s">
        <v>306</v>
      </c>
    </row>
    <row r="68" hidden="1">
      <c r="A68">
        <v>67.0</v>
      </c>
      <c r="B68" t="s">
        <v>299</v>
      </c>
      <c r="C68" t="s">
        <v>307</v>
      </c>
      <c r="D68">
        <v>2.0</v>
      </c>
      <c r="E68">
        <v>7.0</v>
      </c>
      <c r="F68">
        <v>9.0</v>
      </c>
      <c r="G68">
        <v>12.0</v>
      </c>
      <c r="H68">
        <v>11.5714</v>
      </c>
      <c r="I68" s="49" t="s">
        <v>308</v>
      </c>
    </row>
    <row r="69" hidden="1">
      <c r="A69">
        <v>68.0</v>
      </c>
      <c r="B69" t="s">
        <v>299</v>
      </c>
      <c r="C69" t="s">
        <v>309</v>
      </c>
      <c r="D69">
        <v>1.0</v>
      </c>
      <c r="E69">
        <v>7.0</v>
      </c>
      <c r="F69">
        <v>49.0</v>
      </c>
      <c r="G69">
        <v>49.0</v>
      </c>
      <c r="H69">
        <v>49.0</v>
      </c>
      <c r="I69" s="49" t="s">
        <v>310</v>
      </c>
    </row>
    <row r="70" hidden="1">
      <c r="A70">
        <v>69.0</v>
      </c>
      <c r="B70" t="s">
        <v>299</v>
      </c>
      <c r="C70" t="s">
        <v>311</v>
      </c>
      <c r="D70">
        <v>4.0</v>
      </c>
      <c r="E70">
        <v>7.0</v>
      </c>
      <c r="F70">
        <v>10.0</v>
      </c>
      <c r="G70">
        <v>10.0</v>
      </c>
      <c r="H70">
        <v>10.0</v>
      </c>
      <c r="I70" s="49" t="s">
        <v>312</v>
      </c>
    </row>
    <row r="71" hidden="1">
      <c r="A71">
        <v>70.0</v>
      </c>
      <c r="B71" t="s">
        <v>299</v>
      </c>
      <c r="C71" t="s">
        <v>313</v>
      </c>
      <c r="D71">
        <v>2.0</v>
      </c>
      <c r="E71">
        <v>7.0</v>
      </c>
      <c r="F71">
        <v>10.0</v>
      </c>
      <c r="G71">
        <v>10.0</v>
      </c>
      <c r="H71">
        <v>10.0</v>
      </c>
      <c r="I71" s="49" t="s">
        <v>314</v>
      </c>
    </row>
    <row r="72" hidden="1">
      <c r="A72">
        <v>71.0</v>
      </c>
      <c r="B72" t="s">
        <v>299</v>
      </c>
      <c r="C72" t="s">
        <v>248</v>
      </c>
      <c r="D72">
        <v>1.0</v>
      </c>
      <c r="E72">
        <v>7.0</v>
      </c>
      <c r="F72">
        <v>10.0</v>
      </c>
      <c r="G72">
        <v>10.0</v>
      </c>
      <c r="H72">
        <v>10.0</v>
      </c>
      <c r="I72" s="49" t="s">
        <v>315</v>
      </c>
    </row>
    <row r="73" hidden="1">
      <c r="A73">
        <v>72.0</v>
      </c>
      <c r="B73" t="s">
        <v>299</v>
      </c>
      <c r="C73" t="s">
        <v>261</v>
      </c>
      <c r="D73">
        <v>1.0</v>
      </c>
      <c r="E73">
        <v>7.0</v>
      </c>
      <c r="F73">
        <v>5.0</v>
      </c>
      <c r="G73">
        <v>5.0</v>
      </c>
      <c r="H73">
        <v>5.0</v>
      </c>
      <c r="I73" s="49" t="s">
        <v>304</v>
      </c>
    </row>
    <row r="74" hidden="1">
      <c r="A74">
        <v>73.0</v>
      </c>
      <c r="B74" t="s">
        <v>299</v>
      </c>
      <c r="C74" t="s">
        <v>263</v>
      </c>
      <c r="D74">
        <v>1.0</v>
      </c>
      <c r="E74">
        <v>7.0</v>
      </c>
      <c r="F74">
        <v>10.0</v>
      </c>
      <c r="G74">
        <v>10.0</v>
      </c>
      <c r="H74">
        <v>10.0</v>
      </c>
      <c r="I74" s="49">
        <v>37489.0</v>
      </c>
    </row>
    <row r="75" hidden="1">
      <c r="A75">
        <v>74.0</v>
      </c>
      <c r="B75" t="s">
        <v>299</v>
      </c>
      <c r="C75" t="s">
        <v>316</v>
      </c>
      <c r="D75">
        <v>1.0</v>
      </c>
      <c r="E75">
        <v>7.0</v>
      </c>
      <c r="F75">
        <v>1.0</v>
      </c>
      <c r="G75">
        <v>1.0</v>
      </c>
      <c r="H75">
        <v>1.0</v>
      </c>
      <c r="I75" s="49" t="s">
        <v>165</v>
      </c>
    </row>
    <row r="76" hidden="1">
      <c r="A76">
        <v>75.0</v>
      </c>
      <c r="B76" t="s">
        <v>299</v>
      </c>
      <c r="C76" t="s">
        <v>317</v>
      </c>
      <c r="D76">
        <v>7.0</v>
      </c>
      <c r="E76">
        <v>7.0</v>
      </c>
      <c r="F76">
        <v>1.0</v>
      </c>
      <c r="G76">
        <v>1.0</v>
      </c>
      <c r="H76">
        <v>1.0</v>
      </c>
      <c r="I76" s="49" t="s">
        <v>318</v>
      </c>
    </row>
    <row r="77" hidden="1">
      <c r="A77">
        <v>76.0</v>
      </c>
      <c r="B77" t="s">
        <v>299</v>
      </c>
      <c r="C77" t="s">
        <v>319</v>
      </c>
      <c r="D77">
        <v>2.0</v>
      </c>
      <c r="E77">
        <v>7.0</v>
      </c>
      <c r="F77">
        <v>4.0</v>
      </c>
      <c r="G77">
        <v>4.0</v>
      </c>
      <c r="H77">
        <v>4.0</v>
      </c>
      <c r="I77" s="49" t="s">
        <v>320</v>
      </c>
    </row>
    <row r="78" hidden="1">
      <c r="A78">
        <v>77.0</v>
      </c>
      <c r="B78" t="s">
        <v>299</v>
      </c>
      <c r="C78" t="s">
        <v>321</v>
      </c>
      <c r="D78">
        <v>4.0</v>
      </c>
      <c r="E78">
        <v>7.0</v>
      </c>
      <c r="F78">
        <v>20.0</v>
      </c>
      <c r="G78">
        <v>36.0</v>
      </c>
      <c r="H78">
        <v>24.8571</v>
      </c>
      <c r="I78" s="49" t="s">
        <v>322</v>
      </c>
    </row>
    <row r="79" hidden="1">
      <c r="A79">
        <v>78.0</v>
      </c>
      <c r="B79" t="s">
        <v>299</v>
      </c>
      <c r="C79" t="s">
        <v>89</v>
      </c>
      <c r="D79">
        <v>1.0</v>
      </c>
      <c r="E79">
        <v>7.0</v>
      </c>
      <c r="F79">
        <v>2.0</v>
      </c>
      <c r="G79">
        <v>2.0</v>
      </c>
      <c r="H79">
        <v>2.0</v>
      </c>
      <c r="I79" s="49" t="s">
        <v>323</v>
      </c>
    </row>
    <row r="80" hidden="1">
      <c r="A80">
        <v>79.0</v>
      </c>
      <c r="B80" t="s">
        <v>299</v>
      </c>
      <c r="C80" t="s">
        <v>87</v>
      </c>
      <c r="D80">
        <v>1.0</v>
      </c>
      <c r="E80">
        <v>7.0</v>
      </c>
      <c r="F80">
        <v>5.0</v>
      </c>
      <c r="G80">
        <v>5.0</v>
      </c>
      <c r="H80">
        <v>5.0</v>
      </c>
      <c r="I80" s="49" t="s">
        <v>324</v>
      </c>
    </row>
    <row r="81" hidden="1">
      <c r="A81">
        <v>80.0</v>
      </c>
      <c r="B81" t="s">
        <v>299</v>
      </c>
      <c r="C81" t="s">
        <v>293</v>
      </c>
      <c r="D81">
        <v>1.0</v>
      </c>
      <c r="E81">
        <v>7.0</v>
      </c>
      <c r="F81">
        <v>1.0</v>
      </c>
      <c r="G81">
        <v>1.0</v>
      </c>
      <c r="H81">
        <v>1.0</v>
      </c>
      <c r="I81" s="49">
        <v>0.0</v>
      </c>
    </row>
    <row r="82" hidden="1">
      <c r="A82">
        <v>81.0</v>
      </c>
      <c r="B82" t="s">
        <v>325</v>
      </c>
      <c r="C82" t="s">
        <v>326</v>
      </c>
      <c r="D82">
        <v>3.0</v>
      </c>
      <c r="E82">
        <v>3.0</v>
      </c>
      <c r="F82">
        <v>1.0</v>
      </c>
      <c r="G82">
        <v>1.0</v>
      </c>
      <c r="H82">
        <v>1.0</v>
      </c>
      <c r="I82" s="49" t="s">
        <v>327</v>
      </c>
    </row>
    <row r="83" hidden="1">
      <c r="A83">
        <v>82.0</v>
      </c>
      <c r="B83" t="s">
        <v>325</v>
      </c>
      <c r="C83" t="s">
        <v>300</v>
      </c>
      <c r="D83">
        <v>3.0</v>
      </c>
      <c r="E83">
        <v>3.0</v>
      </c>
      <c r="F83">
        <v>7.0</v>
      </c>
      <c r="G83">
        <v>10.0</v>
      </c>
      <c r="H83">
        <v>8.6667</v>
      </c>
      <c r="I83" s="49" t="s">
        <v>328</v>
      </c>
    </row>
    <row r="84" hidden="1">
      <c r="A84">
        <v>83.0</v>
      </c>
      <c r="B84" t="s">
        <v>325</v>
      </c>
      <c r="C84" t="s">
        <v>206</v>
      </c>
      <c r="D84">
        <v>3.0</v>
      </c>
      <c r="E84">
        <v>3.0</v>
      </c>
      <c r="F84">
        <v>7.0</v>
      </c>
      <c r="G84">
        <v>10.0</v>
      </c>
      <c r="H84">
        <v>8.6667</v>
      </c>
      <c r="I84" s="49" t="s">
        <v>328</v>
      </c>
    </row>
    <row r="85" hidden="1">
      <c r="A85">
        <v>84.0</v>
      </c>
      <c r="B85" t="s">
        <v>329</v>
      </c>
      <c r="C85" t="s">
        <v>330</v>
      </c>
      <c r="D85">
        <v>32549.0</v>
      </c>
      <c r="E85">
        <v>32549.0</v>
      </c>
      <c r="F85">
        <v>1.0</v>
      </c>
      <c r="G85">
        <v>5.0</v>
      </c>
      <c r="H85">
        <v>4.6783</v>
      </c>
      <c r="I85" s="49" t="s">
        <v>331</v>
      </c>
    </row>
    <row r="86" hidden="1">
      <c r="A86">
        <v>85.0</v>
      </c>
      <c r="B86" t="s">
        <v>329</v>
      </c>
      <c r="C86" t="s">
        <v>303</v>
      </c>
      <c r="D86">
        <v>72.0</v>
      </c>
      <c r="E86">
        <v>32549.0</v>
      </c>
      <c r="F86">
        <v>1.0</v>
      </c>
      <c r="G86">
        <v>25.0</v>
      </c>
      <c r="H86">
        <v>4.2407</v>
      </c>
      <c r="I86" s="49" t="s">
        <v>332</v>
      </c>
    </row>
    <row r="87" hidden="1">
      <c r="A87">
        <v>86.0</v>
      </c>
      <c r="B87" t="s">
        <v>329</v>
      </c>
      <c r="C87" t="s">
        <v>333</v>
      </c>
      <c r="D87">
        <v>24436.0</v>
      </c>
      <c r="E87">
        <v>32549.0</v>
      </c>
      <c r="F87">
        <v>1.0</v>
      </c>
      <c r="G87">
        <v>100.0</v>
      </c>
      <c r="H87">
        <v>27.518</v>
      </c>
      <c r="I87" s="49" t="s">
        <v>334</v>
      </c>
    </row>
    <row r="88" hidden="1">
      <c r="A88">
        <v>87.0</v>
      </c>
      <c r="B88" t="s">
        <v>329</v>
      </c>
      <c r="C88" t="s">
        <v>335</v>
      </c>
      <c r="D88">
        <v>1684.0</v>
      </c>
      <c r="E88">
        <v>32549.0</v>
      </c>
      <c r="F88">
        <v>10.0</v>
      </c>
      <c r="G88">
        <v>10.0</v>
      </c>
      <c r="H88">
        <v>10.0</v>
      </c>
      <c r="I88" s="49" t="s">
        <v>336</v>
      </c>
    </row>
    <row r="89" hidden="1">
      <c r="A89">
        <v>88.0</v>
      </c>
      <c r="B89" t="s">
        <v>329</v>
      </c>
      <c r="C89" t="s">
        <v>337</v>
      </c>
      <c r="D89">
        <v>16.0</v>
      </c>
      <c r="E89">
        <v>32455.0</v>
      </c>
      <c r="F89">
        <v>1.0</v>
      </c>
      <c r="G89">
        <v>19.0</v>
      </c>
      <c r="H89">
        <v>6.0476</v>
      </c>
      <c r="I89" s="49" t="s">
        <v>338</v>
      </c>
    </row>
    <row r="90" hidden="1">
      <c r="A90">
        <v>89.0</v>
      </c>
      <c r="B90" t="s">
        <v>329</v>
      </c>
      <c r="C90" t="s">
        <v>339</v>
      </c>
      <c r="D90">
        <v>23674.0</v>
      </c>
      <c r="E90">
        <v>32549.0</v>
      </c>
      <c r="F90">
        <v>1.0</v>
      </c>
      <c r="G90">
        <v>5.0</v>
      </c>
      <c r="H90">
        <v>4.5732</v>
      </c>
      <c r="I90" s="49" t="s">
        <v>340</v>
      </c>
    </row>
    <row r="91" hidden="1">
      <c r="A91">
        <v>90.0</v>
      </c>
      <c r="B91" t="s">
        <v>341</v>
      </c>
      <c r="C91" t="s">
        <v>330</v>
      </c>
      <c r="D91">
        <v>7652.0</v>
      </c>
      <c r="E91">
        <v>7652.0</v>
      </c>
      <c r="F91">
        <v>1.0</v>
      </c>
      <c r="G91">
        <v>5.0</v>
      </c>
      <c r="H91">
        <v>4.5427</v>
      </c>
      <c r="I91" s="49" t="s">
        <v>342</v>
      </c>
    </row>
    <row r="92" hidden="1">
      <c r="A92">
        <v>91.0</v>
      </c>
      <c r="B92" t="s">
        <v>341</v>
      </c>
      <c r="C92" t="s">
        <v>303</v>
      </c>
      <c r="D92">
        <v>45.0</v>
      </c>
      <c r="E92">
        <v>7652.0</v>
      </c>
      <c r="F92">
        <v>2.0</v>
      </c>
      <c r="G92">
        <v>9.0</v>
      </c>
      <c r="H92">
        <v>4.4178</v>
      </c>
      <c r="I92" s="49" t="s">
        <v>343</v>
      </c>
    </row>
    <row r="93" hidden="1">
      <c r="A93">
        <v>92.0</v>
      </c>
      <c r="B93" t="s">
        <v>341</v>
      </c>
      <c r="C93" t="s">
        <v>333</v>
      </c>
      <c r="D93">
        <v>1832.0</v>
      </c>
      <c r="E93">
        <v>7652.0</v>
      </c>
      <c r="F93">
        <v>1.0</v>
      </c>
      <c r="G93">
        <v>72.0</v>
      </c>
      <c r="H93">
        <v>20.1143</v>
      </c>
      <c r="I93" s="49" t="s">
        <v>334</v>
      </c>
    </row>
    <row r="94" hidden="1">
      <c r="A94">
        <v>93.0</v>
      </c>
      <c r="B94" t="s">
        <v>341</v>
      </c>
      <c r="C94" t="s">
        <v>335</v>
      </c>
      <c r="D94">
        <v>596.0</v>
      </c>
      <c r="E94">
        <v>7652.0</v>
      </c>
      <c r="F94">
        <v>10.0</v>
      </c>
      <c r="G94">
        <v>10.0</v>
      </c>
      <c r="H94">
        <v>10.0</v>
      </c>
      <c r="I94" s="49" t="s">
        <v>344</v>
      </c>
    </row>
    <row r="95" hidden="1">
      <c r="A95">
        <v>94.0</v>
      </c>
      <c r="B95" t="s">
        <v>341</v>
      </c>
      <c r="C95" t="s">
        <v>337</v>
      </c>
      <c r="D95">
        <v>10.0</v>
      </c>
      <c r="E95">
        <v>7561.0</v>
      </c>
      <c r="F95">
        <v>1.0</v>
      </c>
      <c r="G95">
        <v>9.0</v>
      </c>
      <c r="H95">
        <v>6.1163</v>
      </c>
      <c r="I95" s="49" t="s">
        <v>345</v>
      </c>
    </row>
    <row r="96" hidden="1">
      <c r="A96">
        <v>95.0</v>
      </c>
      <c r="B96" t="s">
        <v>341</v>
      </c>
      <c r="C96" t="s">
        <v>339</v>
      </c>
      <c r="D96">
        <v>4206.0</v>
      </c>
      <c r="E96">
        <v>7652.0</v>
      </c>
      <c r="F96">
        <v>1.0</v>
      </c>
      <c r="G96">
        <v>5.0</v>
      </c>
      <c r="H96">
        <v>4.1303</v>
      </c>
      <c r="I96" s="49" t="s">
        <v>346</v>
      </c>
    </row>
    <row r="97" hidden="1">
      <c r="A97">
        <v>96.0</v>
      </c>
      <c r="B97" t="s">
        <v>341</v>
      </c>
      <c r="C97" t="s">
        <v>347</v>
      </c>
      <c r="D97">
        <v>4206.0</v>
      </c>
      <c r="E97">
        <v>7652.0</v>
      </c>
      <c r="F97">
        <v>6.0</v>
      </c>
      <c r="G97">
        <v>17.0</v>
      </c>
      <c r="H97">
        <v>9.4791</v>
      </c>
      <c r="I97" s="49" t="s">
        <v>348</v>
      </c>
    </row>
    <row r="98" hidden="1">
      <c r="A98">
        <v>97.0</v>
      </c>
      <c r="B98" t="s">
        <v>341</v>
      </c>
      <c r="C98" t="s">
        <v>349</v>
      </c>
      <c r="D98">
        <v>6.0</v>
      </c>
      <c r="E98">
        <v>7607.0</v>
      </c>
      <c r="F98">
        <v>6.0</v>
      </c>
      <c r="G98">
        <v>15.0</v>
      </c>
      <c r="H98">
        <v>10.0856</v>
      </c>
      <c r="I98" s="49" t="s">
        <v>350</v>
      </c>
    </row>
    <row r="99" hidden="1">
      <c r="A99">
        <v>98.0</v>
      </c>
      <c r="B99" t="s">
        <v>341</v>
      </c>
      <c r="C99" t="s">
        <v>351</v>
      </c>
      <c r="D99">
        <v>9.0</v>
      </c>
      <c r="E99">
        <v>6737.0</v>
      </c>
      <c r="F99">
        <v>5.0</v>
      </c>
      <c r="G99">
        <v>16.0</v>
      </c>
      <c r="H99">
        <v>11.8262</v>
      </c>
      <c r="I99" s="49" t="s">
        <v>352</v>
      </c>
    </row>
    <row r="100" hidden="1">
      <c r="A100">
        <v>99.0</v>
      </c>
      <c r="B100" t="s">
        <v>341</v>
      </c>
      <c r="C100" t="s">
        <v>353</v>
      </c>
      <c r="D100">
        <v>1615.0</v>
      </c>
      <c r="E100">
        <v>7652.0</v>
      </c>
      <c r="F100">
        <v>1.0</v>
      </c>
      <c r="G100">
        <v>58.0</v>
      </c>
      <c r="H100">
        <v>8.9584</v>
      </c>
      <c r="I100" s="49" t="s">
        <v>354</v>
      </c>
    </row>
    <row r="101" hidden="1">
      <c r="A101">
        <v>100.0</v>
      </c>
      <c r="B101" t="s">
        <v>341</v>
      </c>
      <c r="C101" t="s">
        <v>355</v>
      </c>
      <c r="D101">
        <v>4.0</v>
      </c>
      <c r="E101">
        <v>7652.0</v>
      </c>
      <c r="F101">
        <v>3.0</v>
      </c>
      <c r="G101">
        <v>9.0</v>
      </c>
      <c r="H101">
        <v>4.9842</v>
      </c>
      <c r="I101" s="49" t="s">
        <v>356</v>
      </c>
      <c r="J101" s="42" t="s">
        <v>878</v>
      </c>
      <c r="K101" t="str">
        <f>vlookup(C101,Mapping!$B$15:$C$34,2,false)</f>
        <v>#N/A</v>
      </c>
      <c r="M101" s="42" t="s">
        <v>879</v>
      </c>
    </row>
    <row r="102" hidden="1">
      <c r="A102">
        <v>101.0</v>
      </c>
      <c r="B102" t="s">
        <v>357</v>
      </c>
      <c r="C102" t="s">
        <v>358</v>
      </c>
      <c r="D102">
        <v>589.0</v>
      </c>
      <c r="E102">
        <v>589.0</v>
      </c>
      <c r="F102">
        <v>1.0</v>
      </c>
      <c r="G102">
        <v>41.0</v>
      </c>
      <c r="H102">
        <v>20.0374</v>
      </c>
      <c r="I102" s="49" t="s">
        <v>359</v>
      </c>
      <c r="K102" t="str">
        <f>vlookup(C102,Mapping!$B$15:$C$34,2,false)</f>
        <v>#N/A</v>
      </c>
      <c r="M102" s="42" t="s">
        <v>880</v>
      </c>
      <c r="N102" s="42"/>
    </row>
    <row r="103" hidden="1">
      <c r="A103">
        <v>102.0</v>
      </c>
      <c r="B103" t="s">
        <v>357</v>
      </c>
      <c r="C103" t="s">
        <v>360</v>
      </c>
      <c r="D103">
        <v>2.0</v>
      </c>
      <c r="E103">
        <v>2.0</v>
      </c>
      <c r="F103">
        <v>2.0</v>
      </c>
      <c r="G103">
        <v>15.0</v>
      </c>
      <c r="H103">
        <v>8.5</v>
      </c>
      <c r="I103" s="49" t="s">
        <v>361</v>
      </c>
      <c r="K103" t="str">
        <f>vlookup(C103,Mapping!$B$15:$C$34,2,false)</f>
        <v>#N/A</v>
      </c>
      <c r="M103" s="42" t="s">
        <v>879</v>
      </c>
    </row>
    <row r="104" hidden="1">
      <c r="A104">
        <v>103.0</v>
      </c>
      <c r="B104" t="s">
        <v>362</v>
      </c>
      <c r="C104" t="s">
        <v>362</v>
      </c>
      <c r="D104">
        <v>7.0</v>
      </c>
      <c r="E104">
        <v>7.0</v>
      </c>
      <c r="F104">
        <v>4.0</v>
      </c>
      <c r="G104">
        <v>10.0</v>
      </c>
      <c r="H104">
        <v>7.2857</v>
      </c>
      <c r="I104" s="49" t="s">
        <v>363</v>
      </c>
      <c r="K104" t="str">
        <f>vlookup(C104,Mapping!$B$15:$C$34,2,false)</f>
        <v>#N/A</v>
      </c>
      <c r="M104" s="42" t="s">
        <v>879</v>
      </c>
    </row>
    <row r="105" hidden="1">
      <c r="A105">
        <v>104.0</v>
      </c>
      <c r="B105" t="s">
        <v>362</v>
      </c>
      <c r="C105" t="s">
        <v>364</v>
      </c>
      <c r="D105">
        <v>1.0</v>
      </c>
      <c r="E105">
        <v>7.0</v>
      </c>
      <c r="F105">
        <v>1.0</v>
      </c>
      <c r="G105">
        <v>1.0</v>
      </c>
      <c r="H105">
        <v>1.0</v>
      </c>
      <c r="I105" s="49">
        <v>0.0</v>
      </c>
      <c r="K105" t="str">
        <f>vlookup(C105,Mapping!$B$15:$C$34,2,false)</f>
        <v>#N/A</v>
      </c>
      <c r="M105" s="42" t="s">
        <v>879</v>
      </c>
    </row>
    <row r="106" hidden="1">
      <c r="A106">
        <v>105.0</v>
      </c>
      <c r="B106" t="s">
        <v>365</v>
      </c>
      <c r="C106" t="s">
        <v>362</v>
      </c>
      <c r="D106">
        <v>4.0</v>
      </c>
      <c r="E106">
        <v>4.0</v>
      </c>
      <c r="F106">
        <v>6.0</v>
      </c>
      <c r="G106">
        <v>10.0</v>
      </c>
      <c r="H106">
        <v>7.0</v>
      </c>
      <c r="I106" s="49" t="s">
        <v>366</v>
      </c>
      <c r="K106" t="str">
        <f>vlookup(C106,Mapping!$B$15:$C$34,2,false)</f>
        <v>#N/A</v>
      </c>
      <c r="M106" s="42" t="s">
        <v>880</v>
      </c>
    </row>
    <row r="107" hidden="1">
      <c r="A107">
        <v>106.0</v>
      </c>
      <c r="B107" t="s">
        <v>367</v>
      </c>
      <c r="C107" t="s">
        <v>146</v>
      </c>
      <c r="D107">
        <v>11.0</v>
      </c>
      <c r="E107">
        <v>11.0</v>
      </c>
      <c r="F107">
        <v>1.0</v>
      </c>
      <c r="G107">
        <v>1.0</v>
      </c>
      <c r="H107">
        <v>1.0</v>
      </c>
      <c r="I107" s="49" t="s">
        <v>368</v>
      </c>
      <c r="J107" s="42" t="s">
        <v>878</v>
      </c>
      <c r="K107" t="str">
        <f>vlookup(C107,Mapping!$B$15:$C$34,2,false)</f>
        <v>#N/A</v>
      </c>
      <c r="L107" s="42">
        <v>1.0</v>
      </c>
    </row>
    <row r="108" hidden="1">
      <c r="A108">
        <v>107.0</v>
      </c>
      <c r="B108" t="s">
        <v>367</v>
      </c>
      <c r="C108" t="s">
        <v>147</v>
      </c>
      <c r="D108">
        <v>11.0</v>
      </c>
      <c r="E108">
        <v>11.0</v>
      </c>
      <c r="F108">
        <v>5.0</v>
      </c>
      <c r="G108">
        <v>8.0</v>
      </c>
      <c r="H108">
        <v>7.0909</v>
      </c>
      <c r="I108" s="49" t="s">
        <v>369</v>
      </c>
      <c r="K108" t="str">
        <f>vlookup(C108,Mapping!$B$15:$C$34,2,false)</f>
        <v>#N/A</v>
      </c>
      <c r="M108" s="42" t="s">
        <v>881</v>
      </c>
    </row>
    <row r="109" hidden="1">
      <c r="A109">
        <v>108.0</v>
      </c>
      <c r="B109" t="s">
        <v>370</v>
      </c>
      <c r="C109" t="s">
        <v>120</v>
      </c>
      <c r="D109">
        <v>13.0</v>
      </c>
      <c r="E109">
        <v>13.0</v>
      </c>
      <c r="F109">
        <v>3.0</v>
      </c>
      <c r="G109">
        <v>15.0</v>
      </c>
      <c r="H109">
        <v>8.5385</v>
      </c>
      <c r="I109" s="49" t="s">
        <v>371</v>
      </c>
      <c r="K109" t="str">
        <f>vlookup(C109,Mapping!$B$15:$C$34,2,false)</f>
        <v>#N/A</v>
      </c>
      <c r="L109" s="42">
        <v>0.0</v>
      </c>
      <c r="M109" s="42" t="s">
        <v>882</v>
      </c>
    </row>
    <row r="110" hidden="1">
      <c r="A110">
        <v>109.0</v>
      </c>
      <c r="B110" t="s">
        <v>370</v>
      </c>
      <c r="C110" t="s">
        <v>372</v>
      </c>
      <c r="D110">
        <v>2.0</v>
      </c>
      <c r="E110">
        <v>13.0</v>
      </c>
      <c r="F110">
        <v>1.0</v>
      </c>
      <c r="G110">
        <v>1.0</v>
      </c>
      <c r="H110">
        <v>1.0</v>
      </c>
      <c r="I110" s="49" t="s">
        <v>269</v>
      </c>
      <c r="K110" t="str">
        <f>vlookup(C110,Mapping!$B$15:$C$34,2,false)</f>
        <v>#N/A</v>
      </c>
    </row>
    <row r="111" hidden="1">
      <c r="A111">
        <v>110.0</v>
      </c>
      <c r="B111" t="s">
        <v>373</v>
      </c>
      <c r="C111" t="s">
        <v>120</v>
      </c>
      <c r="D111">
        <v>5.0</v>
      </c>
      <c r="E111">
        <v>5.0</v>
      </c>
      <c r="F111">
        <v>6.0</v>
      </c>
      <c r="G111">
        <v>10.0</v>
      </c>
      <c r="H111">
        <v>7.8</v>
      </c>
      <c r="I111" s="49" t="s">
        <v>374</v>
      </c>
      <c r="K111" t="str">
        <f>vlookup(C111,Mapping!$B$15:$C$34,2,false)</f>
        <v>#N/A</v>
      </c>
    </row>
    <row r="112" hidden="1">
      <c r="A112">
        <v>111.0</v>
      </c>
      <c r="B112" t="s">
        <v>375</v>
      </c>
      <c r="C112" t="s">
        <v>339</v>
      </c>
      <c r="D112">
        <v>24762.0</v>
      </c>
      <c r="E112">
        <v>24762.0</v>
      </c>
      <c r="F112">
        <v>1.0</v>
      </c>
      <c r="G112">
        <v>5.0</v>
      </c>
      <c r="H112">
        <v>4.6594</v>
      </c>
      <c r="I112" s="49" t="s">
        <v>376</v>
      </c>
      <c r="K112" t="str">
        <f>vlookup(C112,Mapping!$B$15:$C$34,2,false)</f>
        <v>#N/A</v>
      </c>
    </row>
    <row r="113" hidden="1">
      <c r="A113">
        <v>112.0</v>
      </c>
      <c r="B113" t="s">
        <v>375</v>
      </c>
      <c r="C113" t="s">
        <v>377</v>
      </c>
      <c r="D113">
        <v>8.0</v>
      </c>
      <c r="E113">
        <v>24736.0</v>
      </c>
      <c r="F113">
        <v>1.0</v>
      </c>
      <c r="G113">
        <v>2.0</v>
      </c>
      <c r="H113">
        <v>1.0873</v>
      </c>
      <c r="I113" s="49" t="s">
        <v>378</v>
      </c>
      <c r="K113" t="str">
        <f>vlookup(C113,Mapping!$B$15:$C$34,2,false)</f>
        <v>#N/A</v>
      </c>
    </row>
    <row r="114" hidden="1">
      <c r="A114">
        <v>113.0</v>
      </c>
      <c r="B114" t="s">
        <v>375</v>
      </c>
      <c r="C114" t="s">
        <v>379</v>
      </c>
      <c r="D114">
        <v>95.0</v>
      </c>
      <c r="E114">
        <v>24762.0</v>
      </c>
      <c r="F114">
        <v>1.0</v>
      </c>
      <c r="G114">
        <v>4.0</v>
      </c>
      <c r="H114">
        <v>3.9765</v>
      </c>
      <c r="I114" s="49" t="s">
        <v>380</v>
      </c>
      <c r="K114" t="str">
        <f>vlookup(C114,Mapping!$B$15:$C$34,2,false)</f>
        <v>#N/A</v>
      </c>
    </row>
    <row r="115" hidden="1">
      <c r="A115">
        <v>114.0</v>
      </c>
      <c r="B115" t="s">
        <v>375</v>
      </c>
      <c r="C115" t="s">
        <v>381</v>
      </c>
      <c r="D115">
        <v>6481.0</v>
      </c>
      <c r="E115">
        <v>24762.0</v>
      </c>
      <c r="F115">
        <v>1.0</v>
      </c>
      <c r="G115">
        <v>5.0</v>
      </c>
      <c r="H115">
        <v>3.282</v>
      </c>
      <c r="I115" s="49" t="s">
        <v>382</v>
      </c>
      <c r="K115" t="str">
        <f>vlookup(C115,Mapping!$B$15:$C$34,2,false)</f>
        <v>#N/A</v>
      </c>
    </row>
    <row r="116" hidden="1">
      <c r="A116">
        <v>115.0</v>
      </c>
      <c r="B116" t="s">
        <v>375</v>
      </c>
      <c r="C116" t="s">
        <v>383</v>
      </c>
      <c r="D116">
        <v>137.0</v>
      </c>
      <c r="E116">
        <v>24762.0</v>
      </c>
      <c r="F116">
        <v>1.0</v>
      </c>
      <c r="G116">
        <v>3.0</v>
      </c>
      <c r="H116">
        <v>1.0273</v>
      </c>
      <c r="I116" s="49" t="s">
        <v>384</v>
      </c>
      <c r="K116" t="str">
        <f>vlookup(C116,Mapping!$B$15:$C$34,2,false)</f>
        <v>#N/A</v>
      </c>
    </row>
    <row r="117" hidden="1">
      <c r="A117">
        <v>116.0</v>
      </c>
      <c r="B117" t="s">
        <v>375</v>
      </c>
      <c r="C117" t="s">
        <v>385</v>
      </c>
      <c r="D117">
        <v>265.0</v>
      </c>
      <c r="E117">
        <v>6661.0</v>
      </c>
      <c r="F117">
        <v>1.0</v>
      </c>
      <c r="G117">
        <v>8.0</v>
      </c>
      <c r="H117">
        <v>4.1566</v>
      </c>
      <c r="I117" s="49" t="s">
        <v>386</v>
      </c>
      <c r="K117" t="str">
        <f>vlookup(C117,Mapping!$B$15:$C$34,2,false)</f>
        <v>#N/A</v>
      </c>
    </row>
    <row r="118" hidden="1">
      <c r="A118">
        <v>117.0</v>
      </c>
      <c r="B118" t="s">
        <v>375</v>
      </c>
      <c r="C118" t="s">
        <v>206</v>
      </c>
      <c r="D118">
        <v>24762.0</v>
      </c>
      <c r="E118">
        <v>24762.0</v>
      </c>
      <c r="F118">
        <v>5.0</v>
      </c>
      <c r="G118">
        <v>20.0</v>
      </c>
      <c r="H118">
        <v>10.5423</v>
      </c>
      <c r="I118" s="49" t="s">
        <v>387</v>
      </c>
      <c r="K118" t="str">
        <f>vlookup(C118,Mapping!$B$15:$C$34,2,false)</f>
        <v>#N/A</v>
      </c>
    </row>
    <row r="119" hidden="1">
      <c r="A119">
        <v>118.0</v>
      </c>
      <c r="B119" t="s">
        <v>375</v>
      </c>
      <c r="C119" t="s">
        <v>139</v>
      </c>
      <c r="D119">
        <v>62.0</v>
      </c>
      <c r="E119">
        <v>23747.0</v>
      </c>
      <c r="F119">
        <v>2.0</v>
      </c>
      <c r="G119">
        <v>7.0</v>
      </c>
      <c r="H119">
        <v>4.2882</v>
      </c>
      <c r="I119" s="49" t="s">
        <v>388</v>
      </c>
      <c r="K119" t="str">
        <f>vlookup(C119,Mapping!$B$15:$C$34,2,false)</f>
        <v>#N/A</v>
      </c>
    </row>
    <row r="120" hidden="1">
      <c r="A120">
        <v>119.0</v>
      </c>
      <c r="B120" t="s">
        <v>375</v>
      </c>
      <c r="C120" t="s">
        <v>389</v>
      </c>
      <c r="D120">
        <v>1.0</v>
      </c>
      <c r="E120">
        <v>24762.0</v>
      </c>
      <c r="F120">
        <v>10.0</v>
      </c>
      <c r="G120">
        <v>10.0</v>
      </c>
      <c r="H120">
        <v>10.0</v>
      </c>
      <c r="I120" s="49" t="s">
        <v>315</v>
      </c>
      <c r="K120" t="str">
        <f>vlookup(C120,Mapping!$B$15:$C$34,2,false)</f>
        <v>#N/A</v>
      </c>
    </row>
    <row r="121" hidden="1">
      <c r="A121">
        <v>120.0</v>
      </c>
      <c r="B121" t="s">
        <v>375</v>
      </c>
      <c r="C121" t="s">
        <v>390</v>
      </c>
      <c r="D121">
        <v>8.0</v>
      </c>
      <c r="E121">
        <v>24762.0</v>
      </c>
      <c r="F121">
        <v>1.0</v>
      </c>
      <c r="G121">
        <v>2.0</v>
      </c>
      <c r="H121">
        <v>1.0004</v>
      </c>
      <c r="I121" s="49" t="s">
        <v>391</v>
      </c>
      <c r="K121" t="str">
        <f>vlookup(C121,Mapping!$B$15:$C$34,2,false)</f>
        <v>#N/A</v>
      </c>
    </row>
    <row r="122" hidden="1">
      <c r="A122">
        <v>121.0</v>
      </c>
      <c r="B122" t="s">
        <v>375</v>
      </c>
      <c r="C122" t="s">
        <v>182</v>
      </c>
      <c r="D122">
        <v>1.0</v>
      </c>
      <c r="E122">
        <v>24762.0</v>
      </c>
      <c r="F122">
        <v>1.0</v>
      </c>
      <c r="G122">
        <v>1.0</v>
      </c>
      <c r="H122">
        <v>1.0</v>
      </c>
      <c r="I122" s="49">
        <v>0.0</v>
      </c>
      <c r="K122" t="str">
        <f>vlookup(C122,Mapping!$B$15:$C$34,2,false)</f>
        <v>#N/A</v>
      </c>
    </row>
    <row r="123" hidden="1">
      <c r="A123">
        <v>122.0</v>
      </c>
      <c r="B123" t="s">
        <v>375</v>
      </c>
      <c r="C123" t="s">
        <v>392</v>
      </c>
      <c r="D123">
        <v>1.0</v>
      </c>
      <c r="E123">
        <v>24762.0</v>
      </c>
      <c r="F123">
        <v>1.0</v>
      </c>
      <c r="G123">
        <v>1.0</v>
      </c>
      <c r="H123">
        <v>1.0</v>
      </c>
      <c r="I123" s="49">
        <v>0.0</v>
      </c>
      <c r="K123" t="str">
        <f>vlookup(C123,Mapping!$B$15:$C$34,2,false)</f>
        <v>#N/A</v>
      </c>
    </row>
    <row r="124" hidden="1">
      <c r="A124">
        <v>123.0</v>
      </c>
      <c r="B124" t="s">
        <v>375</v>
      </c>
      <c r="C124" t="s">
        <v>303</v>
      </c>
      <c r="D124">
        <v>68.0</v>
      </c>
      <c r="E124">
        <v>24484.0</v>
      </c>
      <c r="F124">
        <v>2.0</v>
      </c>
      <c r="G124">
        <v>25.0</v>
      </c>
      <c r="H124">
        <v>4.2997</v>
      </c>
      <c r="I124" s="49" t="s">
        <v>393</v>
      </c>
      <c r="K124" t="str">
        <f>vlookup(C124,Mapping!$B$15:$C$34,2,false)</f>
        <v>#N/A</v>
      </c>
    </row>
    <row r="125" hidden="1">
      <c r="A125">
        <v>124.0</v>
      </c>
      <c r="B125" t="s">
        <v>375</v>
      </c>
      <c r="C125" t="s">
        <v>394</v>
      </c>
      <c r="D125">
        <v>331.0</v>
      </c>
      <c r="E125">
        <v>558.0</v>
      </c>
      <c r="F125">
        <v>1.0</v>
      </c>
      <c r="G125">
        <v>974.0</v>
      </c>
      <c r="H125">
        <v>33.2688</v>
      </c>
      <c r="I125" s="49" t="s">
        <v>395</v>
      </c>
      <c r="K125" t="str">
        <f>vlookup(C125,Mapping!$B$15:$C$34,2,false)</f>
        <v>#N/A</v>
      </c>
    </row>
    <row r="126" hidden="1">
      <c r="A126">
        <v>125.0</v>
      </c>
      <c r="B126" t="s">
        <v>375</v>
      </c>
      <c r="C126" t="s">
        <v>396</v>
      </c>
      <c r="D126">
        <v>2.0</v>
      </c>
      <c r="E126">
        <v>24762.0</v>
      </c>
      <c r="F126">
        <v>1.0</v>
      </c>
      <c r="G126">
        <v>1.0</v>
      </c>
      <c r="H126">
        <v>1.0</v>
      </c>
      <c r="I126" s="49" t="s">
        <v>269</v>
      </c>
      <c r="K126" t="str">
        <f>vlookup(C126,Mapping!$B$15:$C$34,2,false)</f>
        <v>#N/A</v>
      </c>
    </row>
    <row r="127" hidden="1">
      <c r="A127">
        <v>126.0</v>
      </c>
      <c r="B127" t="s">
        <v>375</v>
      </c>
      <c r="C127" t="s">
        <v>397</v>
      </c>
      <c r="D127">
        <v>5.0</v>
      </c>
      <c r="E127">
        <v>23147.0</v>
      </c>
      <c r="F127">
        <v>4.0</v>
      </c>
      <c r="G127">
        <v>9.0</v>
      </c>
      <c r="H127">
        <v>6.5032</v>
      </c>
      <c r="I127" s="49" t="s">
        <v>398</v>
      </c>
      <c r="K127" t="str">
        <f>vlookup(C127,Mapping!$B$15:$C$34,2,false)</f>
        <v>#N/A</v>
      </c>
    </row>
    <row r="128" hidden="1">
      <c r="A128">
        <v>127.0</v>
      </c>
      <c r="B128" t="s">
        <v>375</v>
      </c>
      <c r="C128" t="s">
        <v>399</v>
      </c>
      <c r="D128">
        <v>1925.0</v>
      </c>
      <c r="E128">
        <v>2766.0</v>
      </c>
      <c r="F128">
        <v>4.0</v>
      </c>
      <c r="G128">
        <v>942.0</v>
      </c>
      <c r="H128">
        <v>55.333</v>
      </c>
      <c r="I128" s="49" t="s">
        <v>400</v>
      </c>
      <c r="K128" t="str">
        <f>vlookup(C128,Mapping!$B$15:$C$34,2,false)</f>
        <v>#N/A</v>
      </c>
    </row>
    <row r="129" hidden="1">
      <c r="A129">
        <v>128.0</v>
      </c>
      <c r="B129" t="s">
        <v>375</v>
      </c>
      <c r="C129" t="s">
        <v>401</v>
      </c>
      <c r="D129">
        <v>1.0</v>
      </c>
      <c r="E129">
        <v>1.0</v>
      </c>
      <c r="F129">
        <v>29.0</v>
      </c>
      <c r="G129">
        <v>29.0</v>
      </c>
      <c r="H129">
        <v>29.0</v>
      </c>
      <c r="I129" s="49" t="s">
        <v>402</v>
      </c>
      <c r="K129" t="str">
        <f>vlookup(C129,Mapping!$B$15:$C$34,2,false)</f>
        <v>#N/A</v>
      </c>
    </row>
    <row r="130" hidden="1">
      <c r="A130">
        <v>129.0</v>
      </c>
      <c r="B130" t="s">
        <v>375</v>
      </c>
      <c r="C130" t="s">
        <v>403</v>
      </c>
      <c r="D130">
        <v>19.0</v>
      </c>
      <c r="E130">
        <v>41.0</v>
      </c>
      <c r="F130">
        <v>11.0</v>
      </c>
      <c r="G130">
        <v>74.0</v>
      </c>
      <c r="H130">
        <v>29.6098</v>
      </c>
      <c r="I130" s="49" t="s">
        <v>404</v>
      </c>
      <c r="K130" t="str">
        <f>vlookup(C130,Mapping!$B$15:$C$34,2,false)</f>
        <v>#N/A</v>
      </c>
    </row>
    <row r="131" hidden="1">
      <c r="A131">
        <v>130.0</v>
      </c>
      <c r="B131" t="s">
        <v>375</v>
      </c>
      <c r="C131" t="s">
        <v>405</v>
      </c>
      <c r="D131">
        <v>2.0</v>
      </c>
      <c r="E131">
        <v>24762.0</v>
      </c>
      <c r="F131">
        <v>1.0</v>
      </c>
      <c r="G131">
        <v>1.0</v>
      </c>
      <c r="H131">
        <v>1.0</v>
      </c>
      <c r="I131" s="49" t="s">
        <v>269</v>
      </c>
      <c r="K131" t="str">
        <f>vlookup(C131,Mapping!$B$15:$C$34,2,false)</f>
        <v>#N/A</v>
      </c>
    </row>
    <row r="132" hidden="1">
      <c r="A132">
        <v>131.0</v>
      </c>
      <c r="B132" t="s">
        <v>375</v>
      </c>
      <c r="C132" t="s">
        <v>406</v>
      </c>
      <c r="D132">
        <v>37.0</v>
      </c>
      <c r="E132">
        <v>272.0</v>
      </c>
      <c r="F132">
        <v>3.0</v>
      </c>
      <c r="G132">
        <v>229.0</v>
      </c>
      <c r="H132">
        <v>14.0515</v>
      </c>
      <c r="I132" s="49" t="s">
        <v>407</v>
      </c>
      <c r="K132" t="str">
        <f>vlookup(C132,Mapping!$B$15:$C$34,2,false)</f>
        <v>#N/A</v>
      </c>
    </row>
    <row r="133" hidden="1">
      <c r="A133">
        <v>132.0</v>
      </c>
      <c r="B133" t="s">
        <v>375</v>
      </c>
      <c r="C133" t="s">
        <v>408</v>
      </c>
      <c r="D133">
        <v>1234.0</v>
      </c>
      <c r="E133">
        <v>3838.0</v>
      </c>
      <c r="F133">
        <v>4.0</v>
      </c>
      <c r="G133">
        <v>12.0</v>
      </c>
      <c r="H133">
        <v>9.709</v>
      </c>
      <c r="I133" s="49" t="s">
        <v>409</v>
      </c>
      <c r="K133" t="str">
        <f>vlookup(C133,Mapping!$B$15:$C$34,2,false)</f>
        <v>#N/A</v>
      </c>
    </row>
    <row r="134" hidden="1">
      <c r="A134">
        <v>133.0</v>
      </c>
      <c r="B134" t="s">
        <v>375</v>
      </c>
      <c r="C134" t="s">
        <v>410</v>
      </c>
      <c r="D134">
        <v>2.0</v>
      </c>
      <c r="E134">
        <v>24762.0</v>
      </c>
      <c r="F134">
        <v>1.0</v>
      </c>
      <c r="G134">
        <v>1.0</v>
      </c>
      <c r="H134">
        <v>1.0</v>
      </c>
      <c r="I134" s="49" t="s">
        <v>258</v>
      </c>
      <c r="K134" t="str">
        <f>vlookup(C134,Mapping!$B$15:$C$34,2,false)</f>
        <v>#N/A</v>
      </c>
    </row>
    <row r="135" hidden="1">
      <c r="A135">
        <v>134.0</v>
      </c>
      <c r="B135" t="s">
        <v>375</v>
      </c>
      <c r="C135" t="s">
        <v>24</v>
      </c>
      <c r="D135">
        <v>23954.0</v>
      </c>
      <c r="E135">
        <v>24725.0</v>
      </c>
      <c r="F135">
        <v>3.0</v>
      </c>
      <c r="G135">
        <v>13606.0</v>
      </c>
      <c r="H135">
        <v>170.7173</v>
      </c>
      <c r="I135" s="49" t="s">
        <v>411</v>
      </c>
      <c r="K135" t="str">
        <f>vlookup(C135,Mapping!$B$15:$C$34,2,false)</f>
        <v>#N/A</v>
      </c>
    </row>
    <row r="136" hidden="1">
      <c r="A136">
        <v>135.0</v>
      </c>
      <c r="B136" t="s">
        <v>375</v>
      </c>
      <c r="C136" t="s">
        <v>412</v>
      </c>
      <c r="D136">
        <v>7873.0</v>
      </c>
      <c r="E136">
        <v>22181.0</v>
      </c>
      <c r="F136">
        <v>1.0</v>
      </c>
      <c r="G136">
        <v>250.0</v>
      </c>
      <c r="H136">
        <v>19.5074</v>
      </c>
      <c r="I136" s="49" t="s">
        <v>413</v>
      </c>
      <c r="K136" t="str">
        <f>vlookup(C136,Mapping!$B$15:$C$34,2,false)</f>
        <v>#N/A</v>
      </c>
    </row>
    <row r="137" hidden="1">
      <c r="A137">
        <v>136.0</v>
      </c>
      <c r="B137" t="s">
        <v>375</v>
      </c>
      <c r="C137" t="s">
        <v>414</v>
      </c>
      <c r="D137">
        <v>205.0</v>
      </c>
      <c r="E137">
        <v>24762.0</v>
      </c>
      <c r="F137">
        <v>1.0</v>
      </c>
      <c r="G137">
        <v>4.0</v>
      </c>
      <c r="H137">
        <v>1.6132</v>
      </c>
      <c r="I137" s="49" t="s">
        <v>415</v>
      </c>
      <c r="K137" t="str">
        <f>vlookup(C137,Mapping!$B$15:$C$34,2,false)</f>
        <v>#N/A</v>
      </c>
    </row>
    <row r="138" hidden="1">
      <c r="A138">
        <v>137.0</v>
      </c>
      <c r="B138" t="s">
        <v>375</v>
      </c>
      <c r="C138" t="s">
        <v>416</v>
      </c>
      <c r="D138">
        <v>2.0</v>
      </c>
      <c r="E138">
        <v>24762.0</v>
      </c>
      <c r="F138">
        <v>1.0</v>
      </c>
      <c r="G138">
        <v>1.0</v>
      </c>
      <c r="H138">
        <v>1.0</v>
      </c>
      <c r="I138" s="49" t="s">
        <v>258</v>
      </c>
      <c r="K138" t="str">
        <f>vlookup(C138,Mapping!$B$15:$C$34,2,false)</f>
        <v>#N/A</v>
      </c>
    </row>
    <row r="139" hidden="1">
      <c r="A139">
        <v>138.0</v>
      </c>
      <c r="B139" t="s">
        <v>375</v>
      </c>
      <c r="C139" t="s">
        <v>221</v>
      </c>
      <c r="D139">
        <v>40.0</v>
      </c>
      <c r="E139">
        <v>40.0</v>
      </c>
      <c r="F139">
        <v>4.0</v>
      </c>
      <c r="G139">
        <v>10.0</v>
      </c>
      <c r="H139">
        <v>4.875</v>
      </c>
      <c r="I139" s="49" t="s">
        <v>417</v>
      </c>
      <c r="K139" t="str">
        <f>vlookup(C139,Mapping!$B$15:$C$34,2,false)</f>
        <v>#N/A</v>
      </c>
    </row>
    <row r="140" hidden="1">
      <c r="A140">
        <v>139.0</v>
      </c>
      <c r="B140" t="s">
        <v>375</v>
      </c>
      <c r="C140" t="s">
        <v>418</v>
      </c>
      <c r="D140">
        <v>275.0</v>
      </c>
      <c r="E140">
        <v>833.0</v>
      </c>
      <c r="F140">
        <v>8.0</v>
      </c>
      <c r="G140">
        <v>2260.0</v>
      </c>
      <c r="H140">
        <v>110.0804</v>
      </c>
      <c r="I140" s="49" t="s">
        <v>419</v>
      </c>
      <c r="K140" t="str">
        <f>vlookup(C140,Mapping!$B$15:$C$34,2,false)</f>
        <v>#N/A</v>
      </c>
    </row>
    <row r="141" hidden="1">
      <c r="A141">
        <v>140.0</v>
      </c>
      <c r="B141" t="s">
        <v>375</v>
      </c>
      <c r="C141" t="s">
        <v>420</v>
      </c>
      <c r="D141">
        <v>2.0</v>
      </c>
      <c r="E141">
        <v>2.0</v>
      </c>
      <c r="F141">
        <v>27.0</v>
      </c>
      <c r="G141">
        <v>31.0</v>
      </c>
      <c r="H141">
        <v>29.0</v>
      </c>
      <c r="I141" s="49" t="s">
        <v>421</v>
      </c>
      <c r="K141" t="str">
        <f>vlookup(C141,Mapping!$B$15:$C$34,2,false)</f>
        <v>#N/A</v>
      </c>
    </row>
    <row r="142" hidden="1">
      <c r="A142">
        <v>141.0</v>
      </c>
      <c r="B142" t="s">
        <v>375</v>
      </c>
      <c r="C142" t="s">
        <v>422</v>
      </c>
      <c r="D142">
        <v>5.0</v>
      </c>
      <c r="E142">
        <v>6005.0</v>
      </c>
      <c r="F142">
        <v>5.0</v>
      </c>
      <c r="G142">
        <v>8.0</v>
      </c>
      <c r="H142">
        <v>5.6045</v>
      </c>
      <c r="I142" s="49" t="s">
        <v>423</v>
      </c>
      <c r="K142" t="str">
        <f>vlookup(C142,Mapping!$B$15:$C$34,2,false)</f>
        <v>#N/A</v>
      </c>
    </row>
    <row r="143" hidden="1">
      <c r="A143">
        <v>142.0</v>
      </c>
      <c r="B143" t="s">
        <v>375</v>
      </c>
      <c r="C143" t="s">
        <v>424</v>
      </c>
      <c r="D143">
        <v>1.0</v>
      </c>
      <c r="E143">
        <v>24762.0</v>
      </c>
      <c r="F143">
        <v>10.0</v>
      </c>
      <c r="G143">
        <v>10.0</v>
      </c>
      <c r="H143">
        <v>10.0</v>
      </c>
      <c r="I143" s="49" t="s">
        <v>315</v>
      </c>
      <c r="K143" t="str">
        <f>vlookup(C143,Mapping!$B$15:$C$34,2,false)</f>
        <v>#N/A</v>
      </c>
    </row>
    <row r="144" hidden="1">
      <c r="A144">
        <v>143.0</v>
      </c>
      <c r="B144" t="s">
        <v>375</v>
      </c>
      <c r="C144" t="s">
        <v>425</v>
      </c>
      <c r="D144">
        <v>1.0</v>
      </c>
      <c r="E144">
        <v>24762.0</v>
      </c>
      <c r="F144">
        <v>1.0</v>
      </c>
      <c r="G144">
        <v>1.0</v>
      </c>
      <c r="H144">
        <v>1.0</v>
      </c>
      <c r="I144" s="49">
        <v>0.0</v>
      </c>
      <c r="K144" t="str">
        <f>vlookup(C144,Mapping!$B$15:$C$34,2,false)</f>
        <v>#N/A</v>
      </c>
    </row>
    <row r="145" hidden="1">
      <c r="A145">
        <v>144.0</v>
      </c>
      <c r="B145" t="s">
        <v>375</v>
      </c>
      <c r="C145" t="s">
        <v>426</v>
      </c>
      <c r="D145">
        <v>1364.0</v>
      </c>
      <c r="E145">
        <v>11512.0</v>
      </c>
      <c r="F145">
        <v>1.0</v>
      </c>
      <c r="G145">
        <v>25.0</v>
      </c>
      <c r="H145">
        <v>5.2066</v>
      </c>
      <c r="I145" s="49" t="s">
        <v>427</v>
      </c>
      <c r="K145" t="str">
        <f>vlookup(C145,Mapping!$B$15:$C$34,2,false)</f>
        <v>#N/A</v>
      </c>
    </row>
    <row r="146" hidden="1">
      <c r="A146">
        <v>145.0</v>
      </c>
      <c r="B146" t="s">
        <v>375</v>
      </c>
      <c r="C146" t="s">
        <v>428</v>
      </c>
      <c r="D146">
        <v>20157.0</v>
      </c>
      <c r="E146">
        <v>24762.0</v>
      </c>
      <c r="F146">
        <v>3.0</v>
      </c>
      <c r="G146">
        <v>100.0</v>
      </c>
      <c r="H146">
        <v>30.914</v>
      </c>
      <c r="I146" s="49" t="s">
        <v>429</v>
      </c>
      <c r="K146" t="str">
        <f>vlookup(C146,Mapping!$B$15:$C$34,2,false)</f>
        <v>#N/A</v>
      </c>
    </row>
    <row r="147" hidden="1">
      <c r="A147">
        <v>146.0</v>
      </c>
      <c r="B147" t="s">
        <v>375</v>
      </c>
      <c r="C147" t="s">
        <v>120</v>
      </c>
      <c r="D147">
        <v>9.0</v>
      </c>
      <c r="E147">
        <v>24735.0</v>
      </c>
      <c r="F147">
        <v>6.0</v>
      </c>
      <c r="G147">
        <v>15.0</v>
      </c>
      <c r="H147">
        <v>10.0163</v>
      </c>
      <c r="I147" s="49" t="s">
        <v>430</v>
      </c>
      <c r="K147" t="str">
        <f>vlookup(C147,Mapping!$B$15:$C$34,2,false)</f>
        <v>#N/A</v>
      </c>
    </row>
    <row r="148" hidden="1">
      <c r="A148">
        <v>147.0</v>
      </c>
      <c r="B148" t="s">
        <v>375</v>
      </c>
      <c r="C148" t="s">
        <v>263</v>
      </c>
      <c r="D148">
        <v>1381.0</v>
      </c>
      <c r="E148">
        <v>24762.0</v>
      </c>
      <c r="F148">
        <v>19.0</v>
      </c>
      <c r="G148">
        <v>19.0</v>
      </c>
      <c r="H148">
        <v>19.0</v>
      </c>
      <c r="I148" s="49" t="s">
        <v>431</v>
      </c>
      <c r="K148" t="str">
        <f>vlookup(C148,Mapping!$B$15:$C$34,2,false)</f>
        <v>#N/A</v>
      </c>
    </row>
    <row r="149" hidden="1">
      <c r="A149">
        <v>148.0</v>
      </c>
      <c r="B149" t="s">
        <v>375</v>
      </c>
      <c r="C149" t="s">
        <v>261</v>
      </c>
      <c r="D149">
        <v>46.0</v>
      </c>
      <c r="E149">
        <v>24762.0</v>
      </c>
      <c r="F149">
        <v>3.0</v>
      </c>
      <c r="G149">
        <v>16.0</v>
      </c>
      <c r="H149">
        <v>4.3752</v>
      </c>
      <c r="I149" s="49" t="s">
        <v>432</v>
      </c>
      <c r="K149" t="str">
        <f>vlookup(C149,Mapping!$B$15:$C$34,2,false)</f>
        <v>#N/A</v>
      </c>
    </row>
    <row r="150" hidden="1">
      <c r="A150">
        <v>149.0</v>
      </c>
      <c r="B150" t="s">
        <v>375</v>
      </c>
      <c r="C150" t="s">
        <v>433</v>
      </c>
      <c r="D150">
        <v>199.0</v>
      </c>
      <c r="E150">
        <v>24762.0</v>
      </c>
      <c r="F150">
        <v>1.0</v>
      </c>
      <c r="G150">
        <v>4.0</v>
      </c>
      <c r="H150">
        <v>1.6143</v>
      </c>
      <c r="I150" s="49" t="s">
        <v>434</v>
      </c>
      <c r="K150" t="str">
        <f>vlookup(C150,Mapping!$B$15:$C$34,2,false)</f>
        <v>#N/A</v>
      </c>
    </row>
    <row r="151" hidden="1">
      <c r="A151">
        <v>150.0</v>
      </c>
      <c r="B151" t="s">
        <v>375</v>
      </c>
      <c r="C151" t="s">
        <v>435</v>
      </c>
      <c r="D151">
        <v>2.0</v>
      </c>
      <c r="E151">
        <v>24762.0</v>
      </c>
      <c r="F151">
        <v>1.0</v>
      </c>
      <c r="G151">
        <v>1.0</v>
      </c>
      <c r="H151">
        <v>1.0</v>
      </c>
      <c r="I151" s="49" t="s">
        <v>269</v>
      </c>
      <c r="K151" t="str">
        <f>vlookup(C151,Mapping!$B$15:$C$34,2,false)</f>
        <v>#N/A</v>
      </c>
    </row>
    <row r="152" hidden="1">
      <c r="A152">
        <v>151.0</v>
      </c>
      <c r="B152" t="s">
        <v>375</v>
      </c>
      <c r="C152" t="s">
        <v>333</v>
      </c>
      <c r="D152">
        <v>19818.0</v>
      </c>
      <c r="E152">
        <v>24407.0</v>
      </c>
      <c r="F152">
        <v>1.0</v>
      </c>
      <c r="G152">
        <v>100.0</v>
      </c>
      <c r="H152">
        <v>29.3118</v>
      </c>
      <c r="I152" s="49" t="s">
        <v>436</v>
      </c>
      <c r="K152" t="str">
        <f>vlookup(C152,Mapping!$B$15:$C$34,2,false)</f>
        <v>#N/A</v>
      </c>
    </row>
    <row r="153" hidden="1">
      <c r="A153">
        <v>152.0</v>
      </c>
      <c r="B153" t="s">
        <v>375</v>
      </c>
      <c r="C153" t="s">
        <v>335</v>
      </c>
      <c r="D153">
        <v>1643.0</v>
      </c>
      <c r="E153">
        <v>24762.0</v>
      </c>
      <c r="F153">
        <v>10.0</v>
      </c>
      <c r="G153">
        <v>10.0</v>
      </c>
      <c r="H153">
        <v>10.0</v>
      </c>
      <c r="I153" s="49" t="s">
        <v>437</v>
      </c>
      <c r="K153" t="str">
        <f>vlookup(C153,Mapping!$B$15:$C$34,2,false)</f>
        <v>#N/A</v>
      </c>
    </row>
    <row r="154" hidden="1">
      <c r="A154">
        <v>153.0</v>
      </c>
      <c r="B154" t="s">
        <v>375</v>
      </c>
      <c r="C154" t="s">
        <v>337</v>
      </c>
      <c r="D154">
        <v>13.0</v>
      </c>
      <c r="E154">
        <v>24755.0</v>
      </c>
      <c r="F154">
        <v>1.0</v>
      </c>
      <c r="G154">
        <v>13.0</v>
      </c>
      <c r="H154">
        <v>6.039</v>
      </c>
      <c r="I154" s="49" t="s">
        <v>438</v>
      </c>
      <c r="K154" t="str">
        <f>vlookup(C154,Mapping!$B$15:$C$34,2,false)</f>
        <v>#N/A</v>
      </c>
    </row>
    <row r="155" hidden="1">
      <c r="A155">
        <v>154.0</v>
      </c>
      <c r="B155" t="s">
        <v>375</v>
      </c>
      <c r="C155" t="s">
        <v>439</v>
      </c>
      <c r="D155">
        <v>61.0</v>
      </c>
      <c r="E155">
        <v>24762.0</v>
      </c>
      <c r="F155">
        <v>10.0</v>
      </c>
      <c r="G155">
        <v>10.0</v>
      </c>
      <c r="H155">
        <v>10.0</v>
      </c>
      <c r="I155" s="49" t="s">
        <v>440</v>
      </c>
      <c r="K155" t="str">
        <f>vlookup(C155,Mapping!$B$15:$C$34,2,false)</f>
        <v>#N/A</v>
      </c>
    </row>
    <row r="156" hidden="1">
      <c r="A156">
        <v>155.0</v>
      </c>
      <c r="B156" t="s">
        <v>375</v>
      </c>
      <c r="C156" t="s">
        <v>441</v>
      </c>
      <c r="D156">
        <v>3074.0</v>
      </c>
      <c r="E156">
        <v>11109.0</v>
      </c>
      <c r="F156">
        <v>1.0</v>
      </c>
      <c r="G156">
        <v>250.0</v>
      </c>
      <c r="H156">
        <v>22.4133</v>
      </c>
      <c r="I156" s="49" t="s">
        <v>442</v>
      </c>
      <c r="K156" t="str">
        <f>vlookup(C156,Mapping!$B$15:$C$34,2,false)</f>
        <v>#N/A</v>
      </c>
    </row>
    <row r="157" hidden="1">
      <c r="A157">
        <v>156.0</v>
      </c>
      <c r="B157" t="s">
        <v>375</v>
      </c>
      <c r="C157" t="s">
        <v>443</v>
      </c>
      <c r="D157">
        <v>2693.0</v>
      </c>
      <c r="E157">
        <v>11970.0</v>
      </c>
      <c r="F157">
        <v>1.0</v>
      </c>
      <c r="G157">
        <v>250.0</v>
      </c>
      <c r="H157">
        <v>15.0027</v>
      </c>
      <c r="I157" s="49" t="s">
        <v>444</v>
      </c>
      <c r="K157" t="str">
        <f>vlookup(C157,Mapping!$B$15:$C$34,2,false)</f>
        <v>#N/A</v>
      </c>
    </row>
    <row r="158" hidden="1">
      <c r="A158">
        <v>157.0</v>
      </c>
      <c r="B158" t="s">
        <v>375</v>
      </c>
      <c r="C158" t="s">
        <v>146</v>
      </c>
      <c r="D158">
        <v>8.0</v>
      </c>
      <c r="E158">
        <v>24760.0</v>
      </c>
      <c r="F158">
        <v>1.0</v>
      </c>
      <c r="G158">
        <v>1.0</v>
      </c>
      <c r="H158">
        <v>1.0</v>
      </c>
      <c r="I158" s="49" t="s">
        <v>445</v>
      </c>
      <c r="K158" t="str">
        <f>vlookup(C158,Mapping!$B$15:$C$34,2,false)</f>
        <v>#N/A</v>
      </c>
    </row>
    <row r="159" hidden="1">
      <c r="A159">
        <v>158.0</v>
      </c>
      <c r="B159" t="s">
        <v>375</v>
      </c>
      <c r="C159" t="s">
        <v>446</v>
      </c>
      <c r="D159">
        <v>195.0</v>
      </c>
      <c r="E159">
        <v>217.0</v>
      </c>
      <c r="F159">
        <v>2.0</v>
      </c>
      <c r="G159">
        <v>10.0</v>
      </c>
      <c r="H159">
        <v>4.7143</v>
      </c>
      <c r="I159" s="49" t="s">
        <v>447</v>
      </c>
      <c r="K159" t="str">
        <f>vlookup(C159,Mapping!$B$15:$C$34,2,false)</f>
        <v>#N/A</v>
      </c>
    </row>
    <row r="160" hidden="1">
      <c r="A160">
        <v>159.0</v>
      </c>
      <c r="B160" t="s">
        <v>375</v>
      </c>
      <c r="C160" t="s">
        <v>448</v>
      </c>
      <c r="D160">
        <v>1.0</v>
      </c>
      <c r="E160">
        <v>24762.0</v>
      </c>
      <c r="F160">
        <v>1.0</v>
      </c>
      <c r="G160">
        <v>1.0</v>
      </c>
      <c r="H160">
        <v>1.0</v>
      </c>
      <c r="I160" s="49">
        <v>0.0</v>
      </c>
      <c r="K160" t="str">
        <f>vlookup(C160,Mapping!$B$15:$C$34,2,false)</f>
        <v>#N/A</v>
      </c>
    </row>
    <row r="161" hidden="1">
      <c r="A161">
        <v>160.0</v>
      </c>
      <c r="B161" t="s">
        <v>375</v>
      </c>
      <c r="C161" t="s">
        <v>449</v>
      </c>
      <c r="D161">
        <v>184.0</v>
      </c>
      <c r="E161">
        <v>213.0</v>
      </c>
      <c r="F161">
        <v>2.0</v>
      </c>
      <c r="G161">
        <v>35.0</v>
      </c>
      <c r="H161">
        <v>8.338</v>
      </c>
      <c r="I161" s="49" t="s">
        <v>450</v>
      </c>
      <c r="K161" t="str">
        <f>vlookup(C161,Mapping!$B$15:$C$34,2,false)</f>
        <v>#N/A</v>
      </c>
    </row>
    <row r="162" hidden="1">
      <c r="A162">
        <v>161.0</v>
      </c>
      <c r="B162" t="s">
        <v>375</v>
      </c>
      <c r="C162" t="s">
        <v>451</v>
      </c>
      <c r="D162">
        <v>14957.0</v>
      </c>
      <c r="E162">
        <v>15957.0</v>
      </c>
      <c r="F162">
        <v>3.0</v>
      </c>
      <c r="G162">
        <v>20.0</v>
      </c>
      <c r="H162">
        <v>8.7652</v>
      </c>
      <c r="I162" s="49" t="s">
        <v>452</v>
      </c>
      <c r="K162" t="str">
        <f>vlookup(C162,Mapping!$B$15:$C$34,2,false)</f>
        <v>#N/A</v>
      </c>
    </row>
    <row r="163" hidden="1">
      <c r="A163">
        <v>162.0</v>
      </c>
      <c r="B163" t="s">
        <v>375</v>
      </c>
      <c r="C163" t="s">
        <v>453</v>
      </c>
      <c r="D163">
        <v>6.0</v>
      </c>
      <c r="E163">
        <v>24762.0</v>
      </c>
      <c r="F163">
        <v>1.0</v>
      </c>
      <c r="G163">
        <v>1.0</v>
      </c>
      <c r="H163">
        <v>1.0</v>
      </c>
      <c r="I163" s="49" t="s">
        <v>454</v>
      </c>
      <c r="K163" t="str">
        <f>vlookup(C163,Mapping!$B$15:$C$34,2,false)</f>
        <v>#N/A</v>
      </c>
    </row>
    <row r="164" hidden="1">
      <c r="A164">
        <v>163.0</v>
      </c>
      <c r="B164" t="s">
        <v>375</v>
      </c>
      <c r="C164" t="s">
        <v>455</v>
      </c>
      <c r="D164">
        <v>123.0</v>
      </c>
      <c r="E164">
        <v>24493.0</v>
      </c>
      <c r="F164">
        <v>3.0</v>
      </c>
      <c r="G164">
        <v>23.0</v>
      </c>
      <c r="H164">
        <v>7.939</v>
      </c>
      <c r="I164" s="49" t="s">
        <v>456</v>
      </c>
      <c r="K164" t="str">
        <f>vlookup(C164,Mapping!$B$15:$C$34,2,false)</f>
        <v>#N/A</v>
      </c>
    </row>
    <row r="165" hidden="1">
      <c r="A165">
        <v>164.0</v>
      </c>
      <c r="B165" t="s">
        <v>375</v>
      </c>
      <c r="C165" t="s">
        <v>457</v>
      </c>
      <c r="D165">
        <v>2.0</v>
      </c>
      <c r="E165">
        <v>24762.0</v>
      </c>
      <c r="F165">
        <v>1.0</v>
      </c>
      <c r="G165">
        <v>1.0</v>
      </c>
      <c r="H165">
        <v>1.0</v>
      </c>
      <c r="I165" s="49" t="s">
        <v>258</v>
      </c>
      <c r="K165" t="str">
        <f>vlookup(C165,Mapping!$B$15:$C$34,2,false)</f>
        <v>#N/A</v>
      </c>
    </row>
    <row r="166" hidden="1">
      <c r="A166">
        <v>165.0</v>
      </c>
      <c r="B166" t="s">
        <v>375</v>
      </c>
      <c r="C166" t="s">
        <v>458</v>
      </c>
      <c r="D166">
        <v>4.0</v>
      </c>
      <c r="E166">
        <v>7.0</v>
      </c>
      <c r="F166">
        <v>1.0</v>
      </c>
      <c r="G166">
        <v>1.0</v>
      </c>
      <c r="H166">
        <v>1.0</v>
      </c>
      <c r="I166" s="49" t="s">
        <v>459</v>
      </c>
      <c r="K166" t="str">
        <f>vlookup(C166,Mapping!$B$15:$C$34,2,false)</f>
        <v>#N/A</v>
      </c>
    </row>
    <row r="167" hidden="1">
      <c r="A167">
        <v>166.0</v>
      </c>
      <c r="B167" t="s">
        <v>375</v>
      </c>
      <c r="C167" t="s">
        <v>460</v>
      </c>
      <c r="D167">
        <v>59.0</v>
      </c>
      <c r="E167">
        <v>21909.0</v>
      </c>
      <c r="F167">
        <v>2.0</v>
      </c>
      <c r="G167">
        <v>10.0</v>
      </c>
      <c r="H167">
        <v>4.3049</v>
      </c>
      <c r="I167" s="49" t="s">
        <v>461</v>
      </c>
      <c r="K167" t="str">
        <f>vlookup(C167,Mapping!$B$15:$C$34,2,false)</f>
        <v>#N/A</v>
      </c>
    </row>
    <row r="168" hidden="1">
      <c r="A168">
        <v>167.0</v>
      </c>
      <c r="B168" t="s">
        <v>375</v>
      </c>
      <c r="C168" t="s">
        <v>462</v>
      </c>
      <c r="D168">
        <v>43.0</v>
      </c>
      <c r="E168">
        <v>44.0</v>
      </c>
      <c r="F168">
        <v>8.0</v>
      </c>
      <c r="G168">
        <v>262.0</v>
      </c>
      <c r="H168">
        <v>55.6818</v>
      </c>
      <c r="I168" s="49" t="s">
        <v>463</v>
      </c>
      <c r="K168" t="str">
        <f>vlookup(C168,Mapping!$B$15:$C$34,2,false)</f>
        <v>#N/A</v>
      </c>
    </row>
    <row r="169" hidden="1">
      <c r="A169">
        <v>168.0</v>
      </c>
      <c r="B169" t="s">
        <v>375</v>
      </c>
      <c r="C169" t="s">
        <v>464</v>
      </c>
      <c r="D169">
        <v>3.0</v>
      </c>
      <c r="E169">
        <v>24762.0</v>
      </c>
      <c r="F169">
        <v>10.0</v>
      </c>
      <c r="G169">
        <v>10.0</v>
      </c>
      <c r="H169">
        <v>10.0</v>
      </c>
      <c r="I169" s="49" t="s">
        <v>465</v>
      </c>
      <c r="K169" t="str">
        <f>vlookup(C169,Mapping!$B$15:$C$34,2,false)</f>
        <v>#N/A</v>
      </c>
    </row>
    <row r="170" hidden="1">
      <c r="A170">
        <v>169.0</v>
      </c>
      <c r="B170" t="s">
        <v>375</v>
      </c>
      <c r="C170" t="s">
        <v>137</v>
      </c>
      <c r="D170">
        <v>4.0</v>
      </c>
      <c r="E170">
        <v>4.0</v>
      </c>
      <c r="F170">
        <v>1.0</v>
      </c>
      <c r="G170">
        <v>28.0</v>
      </c>
      <c r="H170">
        <v>8.0</v>
      </c>
      <c r="I170" s="49" t="s">
        <v>466</v>
      </c>
      <c r="K170" t="str">
        <f>vlookup(C170,Mapping!$B$15:$C$34,2,false)</f>
        <v>#N/A</v>
      </c>
    </row>
    <row r="171" hidden="1">
      <c r="A171">
        <v>170.0</v>
      </c>
      <c r="B171" t="s">
        <v>375</v>
      </c>
      <c r="C171" t="s">
        <v>467</v>
      </c>
      <c r="D171">
        <v>1.0</v>
      </c>
      <c r="E171">
        <v>24762.0</v>
      </c>
      <c r="F171">
        <v>1.0</v>
      </c>
      <c r="G171">
        <v>1.0</v>
      </c>
      <c r="H171">
        <v>1.0</v>
      </c>
      <c r="I171" s="49">
        <v>0.0</v>
      </c>
      <c r="K171" t="str">
        <f>vlookup(C171,Mapping!$B$15:$C$34,2,false)</f>
        <v>#N/A</v>
      </c>
    </row>
    <row r="172" hidden="1">
      <c r="A172">
        <v>171.0</v>
      </c>
      <c r="B172" t="s">
        <v>375</v>
      </c>
      <c r="C172" t="s">
        <v>284</v>
      </c>
      <c r="D172">
        <v>3.0</v>
      </c>
      <c r="E172">
        <v>10528.0</v>
      </c>
      <c r="F172">
        <v>4.0</v>
      </c>
      <c r="G172">
        <v>20.0</v>
      </c>
      <c r="H172">
        <v>4.0093</v>
      </c>
      <c r="I172" s="49" t="s">
        <v>468</v>
      </c>
      <c r="K172" t="str">
        <f>vlookup(C172,Mapping!$B$15:$C$34,2,false)</f>
        <v>#N/A</v>
      </c>
    </row>
    <row r="173" hidden="1">
      <c r="A173">
        <v>172.0</v>
      </c>
      <c r="B173" t="s">
        <v>375</v>
      </c>
      <c r="C173" t="s">
        <v>469</v>
      </c>
      <c r="D173">
        <v>2.0</v>
      </c>
      <c r="E173">
        <v>9132.0</v>
      </c>
      <c r="F173">
        <v>1.0</v>
      </c>
      <c r="G173">
        <v>4.0</v>
      </c>
      <c r="H173">
        <v>3.9997</v>
      </c>
      <c r="I173" s="49" t="s">
        <v>470</v>
      </c>
      <c r="K173" t="str">
        <f>vlookup(C173,Mapping!$B$15:$C$34,2,false)</f>
        <v>#N/A</v>
      </c>
    </row>
    <row r="174" hidden="1">
      <c r="A174">
        <v>173.0</v>
      </c>
      <c r="B174" t="s">
        <v>375</v>
      </c>
      <c r="C174" t="s">
        <v>471</v>
      </c>
      <c r="D174">
        <v>1.0</v>
      </c>
      <c r="E174">
        <v>24762.0</v>
      </c>
      <c r="F174">
        <v>1.0</v>
      </c>
      <c r="G174">
        <v>1.0</v>
      </c>
      <c r="H174">
        <v>1.0</v>
      </c>
      <c r="I174" s="49">
        <v>0.0</v>
      </c>
      <c r="K174" t="str">
        <f>vlookup(C174,Mapping!$B$15:$C$34,2,false)</f>
        <v>#N/A</v>
      </c>
    </row>
    <row r="175" hidden="1">
      <c r="A175">
        <v>174.0</v>
      </c>
      <c r="B175" t="s">
        <v>375</v>
      </c>
      <c r="C175" t="s">
        <v>472</v>
      </c>
      <c r="D175">
        <v>952.0</v>
      </c>
      <c r="E175">
        <v>24342.0</v>
      </c>
      <c r="F175">
        <v>3.0</v>
      </c>
      <c r="G175">
        <v>35.0</v>
      </c>
      <c r="H175">
        <v>8.6882</v>
      </c>
      <c r="I175" s="49" t="s">
        <v>473</v>
      </c>
      <c r="K175" t="str">
        <f>vlookup(C175,Mapping!$B$15:$C$34,2,false)</f>
        <v>#N/A</v>
      </c>
    </row>
    <row r="176" hidden="1">
      <c r="A176">
        <v>175.0</v>
      </c>
      <c r="B176" t="s">
        <v>375</v>
      </c>
      <c r="C176" t="s">
        <v>474</v>
      </c>
      <c r="D176">
        <v>2.0</v>
      </c>
      <c r="E176">
        <v>24762.0</v>
      </c>
      <c r="F176">
        <v>1.0</v>
      </c>
      <c r="G176">
        <v>1.0</v>
      </c>
      <c r="H176">
        <v>1.0</v>
      </c>
      <c r="I176" s="49" t="s">
        <v>258</v>
      </c>
      <c r="K176" t="str">
        <f>vlookup(C176,Mapping!$B$15:$C$34,2,false)</f>
        <v>#N/A</v>
      </c>
    </row>
    <row r="177" hidden="1">
      <c r="A177">
        <v>176.0</v>
      </c>
      <c r="B177" t="s">
        <v>375</v>
      </c>
      <c r="C177" t="s">
        <v>475</v>
      </c>
      <c r="D177">
        <v>2.0</v>
      </c>
      <c r="E177">
        <v>24762.0</v>
      </c>
      <c r="F177">
        <v>1.0</v>
      </c>
      <c r="G177">
        <v>1.0</v>
      </c>
      <c r="H177">
        <v>1.0</v>
      </c>
      <c r="I177" s="49" t="s">
        <v>258</v>
      </c>
      <c r="K177" t="str">
        <f>vlookup(C177,Mapping!$B$15:$C$34,2,false)</f>
        <v>#N/A</v>
      </c>
    </row>
    <row r="178" hidden="1">
      <c r="A178">
        <v>177.0</v>
      </c>
      <c r="B178" t="s">
        <v>375</v>
      </c>
      <c r="C178" t="s">
        <v>476</v>
      </c>
      <c r="D178">
        <v>2.0</v>
      </c>
      <c r="E178">
        <v>24762.0</v>
      </c>
      <c r="F178">
        <v>1.0</v>
      </c>
      <c r="G178">
        <v>1.0</v>
      </c>
      <c r="H178">
        <v>1.0</v>
      </c>
      <c r="I178" s="49" t="s">
        <v>258</v>
      </c>
      <c r="K178" t="str">
        <f>vlookup(C178,Mapping!$B$15:$C$34,2,false)</f>
        <v>#N/A</v>
      </c>
    </row>
    <row r="179" hidden="1">
      <c r="A179">
        <v>178.0</v>
      </c>
      <c r="B179" t="s">
        <v>375</v>
      </c>
      <c r="C179" t="s">
        <v>477</v>
      </c>
      <c r="D179">
        <v>2.0</v>
      </c>
      <c r="E179">
        <v>24762.0</v>
      </c>
      <c r="F179">
        <v>1.0</v>
      </c>
      <c r="G179">
        <v>1.0</v>
      </c>
      <c r="H179">
        <v>1.0</v>
      </c>
      <c r="I179" s="49" t="s">
        <v>258</v>
      </c>
      <c r="K179" t="str">
        <f>vlookup(C179,Mapping!$B$15:$C$34,2,false)</f>
        <v>#N/A</v>
      </c>
    </row>
    <row r="180" hidden="1">
      <c r="A180">
        <v>179.0</v>
      </c>
      <c r="B180" t="s">
        <v>375</v>
      </c>
      <c r="C180" t="s">
        <v>478</v>
      </c>
      <c r="D180">
        <v>2.0</v>
      </c>
      <c r="E180">
        <v>24762.0</v>
      </c>
      <c r="F180">
        <v>1.0</v>
      </c>
      <c r="G180">
        <v>1.0</v>
      </c>
      <c r="H180">
        <v>1.0</v>
      </c>
      <c r="I180" s="49" t="s">
        <v>258</v>
      </c>
      <c r="K180" t="str">
        <f>vlookup(C180,Mapping!$B$15:$C$34,2,false)</f>
        <v>#N/A</v>
      </c>
    </row>
    <row r="181" hidden="1">
      <c r="A181">
        <v>180.0</v>
      </c>
      <c r="B181" t="s">
        <v>375</v>
      </c>
      <c r="C181" t="s">
        <v>479</v>
      </c>
      <c r="D181">
        <v>2.0</v>
      </c>
      <c r="E181">
        <v>24762.0</v>
      </c>
      <c r="F181">
        <v>1.0</v>
      </c>
      <c r="G181">
        <v>1.0</v>
      </c>
      <c r="H181">
        <v>1.0</v>
      </c>
      <c r="I181" s="49" t="s">
        <v>258</v>
      </c>
      <c r="K181" t="str">
        <f>vlookup(C181,Mapping!$B$15:$C$34,2,false)</f>
        <v>#N/A</v>
      </c>
    </row>
    <row r="182" hidden="1">
      <c r="A182">
        <v>181.0</v>
      </c>
      <c r="B182" t="s">
        <v>375</v>
      </c>
      <c r="C182" t="s">
        <v>480</v>
      </c>
      <c r="D182">
        <v>2.0</v>
      </c>
      <c r="E182">
        <v>24762.0</v>
      </c>
      <c r="F182">
        <v>1.0</v>
      </c>
      <c r="G182">
        <v>1.0</v>
      </c>
      <c r="H182">
        <v>1.0</v>
      </c>
      <c r="I182" s="49" t="s">
        <v>258</v>
      </c>
      <c r="K182" t="str">
        <f>vlookup(C182,Mapping!$B$15:$C$34,2,false)</f>
        <v>#N/A</v>
      </c>
    </row>
    <row r="183" hidden="1">
      <c r="A183">
        <v>182.0</v>
      </c>
      <c r="B183" t="s">
        <v>375</v>
      </c>
      <c r="C183" t="s">
        <v>481</v>
      </c>
      <c r="D183">
        <v>2.0</v>
      </c>
      <c r="E183">
        <v>24762.0</v>
      </c>
      <c r="F183">
        <v>1.0</v>
      </c>
      <c r="G183">
        <v>1.0</v>
      </c>
      <c r="H183">
        <v>1.0</v>
      </c>
      <c r="I183" s="49" t="s">
        <v>258</v>
      </c>
      <c r="K183" t="str">
        <f>vlookup(C183,Mapping!$B$15:$C$34,2,false)</f>
        <v>#N/A</v>
      </c>
    </row>
    <row r="184" hidden="1">
      <c r="A184">
        <v>183.0</v>
      </c>
      <c r="B184" t="s">
        <v>375</v>
      </c>
      <c r="C184" t="s">
        <v>482</v>
      </c>
      <c r="D184">
        <v>2.0</v>
      </c>
      <c r="E184">
        <v>24762.0</v>
      </c>
      <c r="F184">
        <v>1.0</v>
      </c>
      <c r="G184">
        <v>1.0</v>
      </c>
      <c r="H184">
        <v>1.0</v>
      </c>
      <c r="I184" s="49" t="s">
        <v>258</v>
      </c>
      <c r="K184" t="str">
        <f>vlookup(C184,Mapping!$B$15:$C$34,2,false)</f>
        <v>#N/A</v>
      </c>
    </row>
    <row r="185" hidden="1">
      <c r="A185">
        <v>184.0</v>
      </c>
      <c r="B185" t="s">
        <v>375</v>
      </c>
      <c r="C185" t="s">
        <v>483</v>
      </c>
      <c r="D185">
        <v>4.0</v>
      </c>
      <c r="E185">
        <v>520.0</v>
      </c>
      <c r="F185">
        <v>8.0</v>
      </c>
      <c r="G185">
        <v>10.0</v>
      </c>
      <c r="H185">
        <v>8.0404</v>
      </c>
      <c r="I185" s="49" t="s">
        <v>484</v>
      </c>
      <c r="K185" t="str">
        <f>vlookup(C185,Mapping!$B$15:$C$34,2,false)</f>
        <v>#N/A</v>
      </c>
    </row>
    <row r="186" hidden="1">
      <c r="A186">
        <v>185.0</v>
      </c>
      <c r="B186" t="s">
        <v>375</v>
      </c>
      <c r="C186" t="s">
        <v>70</v>
      </c>
      <c r="D186">
        <v>1453.0</v>
      </c>
      <c r="E186">
        <v>24750.0</v>
      </c>
      <c r="F186">
        <v>1.0</v>
      </c>
      <c r="G186">
        <v>41.0</v>
      </c>
      <c r="H186">
        <v>13.2433</v>
      </c>
      <c r="I186" s="49" t="s">
        <v>485</v>
      </c>
    </row>
    <row r="187" hidden="1">
      <c r="A187">
        <v>186.0</v>
      </c>
      <c r="B187" t="s">
        <v>375</v>
      </c>
      <c r="C187" t="s">
        <v>486</v>
      </c>
      <c r="D187">
        <v>1481.0</v>
      </c>
      <c r="E187">
        <v>16891.0</v>
      </c>
      <c r="F187">
        <v>6.0</v>
      </c>
      <c r="G187">
        <v>250.0</v>
      </c>
      <c r="H187">
        <v>22.3986</v>
      </c>
      <c r="I187" s="49" t="s">
        <v>487</v>
      </c>
    </row>
    <row r="188" hidden="1">
      <c r="A188">
        <v>187.0</v>
      </c>
      <c r="B188" t="s">
        <v>375</v>
      </c>
      <c r="C188" t="s">
        <v>488</v>
      </c>
      <c r="D188">
        <v>8068.0</v>
      </c>
      <c r="E188">
        <v>21832.0</v>
      </c>
      <c r="F188">
        <v>2.0</v>
      </c>
      <c r="G188">
        <v>35.0</v>
      </c>
      <c r="H188">
        <v>12.8684</v>
      </c>
      <c r="I188" s="49" t="s">
        <v>489</v>
      </c>
    </row>
    <row r="189" hidden="1">
      <c r="A189">
        <v>188.0</v>
      </c>
      <c r="B189" t="s">
        <v>375</v>
      </c>
      <c r="C189" t="s">
        <v>490</v>
      </c>
      <c r="D189">
        <v>1.0</v>
      </c>
      <c r="E189">
        <v>5.0</v>
      </c>
      <c r="F189">
        <v>1.0</v>
      </c>
      <c r="G189">
        <v>1.0</v>
      </c>
      <c r="H189">
        <v>1.0</v>
      </c>
      <c r="I189" s="49" t="s">
        <v>491</v>
      </c>
    </row>
    <row r="190" hidden="1">
      <c r="A190">
        <v>189.0</v>
      </c>
      <c r="B190" t="s">
        <v>375</v>
      </c>
      <c r="C190" t="s">
        <v>492</v>
      </c>
      <c r="D190">
        <v>2.0</v>
      </c>
      <c r="E190">
        <v>24762.0</v>
      </c>
      <c r="F190">
        <v>1.0</v>
      </c>
      <c r="G190">
        <v>1.0</v>
      </c>
      <c r="H190">
        <v>1.0</v>
      </c>
      <c r="I190" s="49" t="s">
        <v>269</v>
      </c>
    </row>
    <row r="191" hidden="1">
      <c r="A191">
        <v>190.0</v>
      </c>
      <c r="B191" t="s">
        <v>375</v>
      </c>
      <c r="C191" t="s">
        <v>493</v>
      </c>
      <c r="D191">
        <v>3.0</v>
      </c>
      <c r="E191">
        <v>59.0</v>
      </c>
      <c r="F191">
        <v>1.0</v>
      </c>
      <c r="G191">
        <v>1.0</v>
      </c>
      <c r="H191">
        <v>1.0</v>
      </c>
      <c r="I191" s="49" t="s">
        <v>494</v>
      </c>
    </row>
    <row r="192" hidden="1">
      <c r="A192">
        <v>191.0</v>
      </c>
      <c r="B192" t="s">
        <v>375</v>
      </c>
      <c r="C192" t="s">
        <v>358</v>
      </c>
      <c r="D192">
        <v>18431.0</v>
      </c>
      <c r="E192">
        <v>22994.0</v>
      </c>
      <c r="F192">
        <v>2.0</v>
      </c>
      <c r="G192">
        <v>100.0</v>
      </c>
      <c r="H192">
        <v>29.2078</v>
      </c>
      <c r="I192" s="49" t="s">
        <v>495</v>
      </c>
    </row>
    <row r="193" hidden="1">
      <c r="A193">
        <v>192.0</v>
      </c>
      <c r="B193" t="s">
        <v>375</v>
      </c>
      <c r="C193" t="s">
        <v>496</v>
      </c>
      <c r="D193">
        <v>1.0</v>
      </c>
      <c r="E193">
        <v>24762.0</v>
      </c>
      <c r="F193">
        <v>1.0</v>
      </c>
      <c r="G193">
        <v>1.0</v>
      </c>
      <c r="H193">
        <v>1.0</v>
      </c>
      <c r="I193" s="49">
        <v>0.0</v>
      </c>
    </row>
    <row r="194" hidden="1">
      <c r="A194">
        <v>193.0</v>
      </c>
      <c r="B194" t="s">
        <v>375</v>
      </c>
      <c r="C194" t="s">
        <v>497</v>
      </c>
      <c r="D194">
        <v>1.0</v>
      </c>
      <c r="E194">
        <v>24762.0</v>
      </c>
      <c r="F194">
        <v>1.0</v>
      </c>
      <c r="G194">
        <v>1.0</v>
      </c>
      <c r="H194">
        <v>1.0</v>
      </c>
      <c r="I194" s="49">
        <v>0.0</v>
      </c>
    </row>
    <row r="195" hidden="1">
      <c r="A195">
        <v>194.0</v>
      </c>
      <c r="B195" t="s">
        <v>375</v>
      </c>
      <c r="C195" t="s">
        <v>498</v>
      </c>
      <c r="D195">
        <v>6.0</v>
      </c>
      <c r="E195">
        <v>24762.0</v>
      </c>
      <c r="F195">
        <v>1.0</v>
      </c>
      <c r="G195">
        <v>1.0</v>
      </c>
      <c r="H195">
        <v>1.0</v>
      </c>
      <c r="I195" s="49" t="s">
        <v>454</v>
      </c>
    </row>
    <row r="196" hidden="1">
      <c r="A196">
        <v>195.0</v>
      </c>
      <c r="B196" t="s">
        <v>375</v>
      </c>
      <c r="C196" t="s">
        <v>499</v>
      </c>
      <c r="D196">
        <v>2.0</v>
      </c>
      <c r="E196">
        <v>2.0</v>
      </c>
      <c r="F196">
        <v>22.0</v>
      </c>
      <c r="G196">
        <v>23.0</v>
      </c>
      <c r="H196">
        <v>22.5</v>
      </c>
      <c r="I196" s="49" t="s">
        <v>500</v>
      </c>
    </row>
    <row r="197" hidden="1">
      <c r="A197">
        <v>196.0</v>
      </c>
      <c r="B197" t="s">
        <v>501</v>
      </c>
      <c r="C197" t="s">
        <v>339</v>
      </c>
      <c r="D197">
        <v>24762.0</v>
      </c>
      <c r="E197">
        <v>24762.0</v>
      </c>
      <c r="F197">
        <v>1.0</v>
      </c>
      <c r="G197">
        <v>5.0</v>
      </c>
      <c r="H197">
        <v>4.6594</v>
      </c>
      <c r="I197" s="49" t="s">
        <v>502</v>
      </c>
    </row>
    <row r="198" hidden="1">
      <c r="A198">
        <v>197.0</v>
      </c>
      <c r="B198" t="s">
        <v>501</v>
      </c>
      <c r="C198" t="s">
        <v>377</v>
      </c>
      <c r="D198">
        <v>8.0</v>
      </c>
      <c r="E198">
        <v>24736.0</v>
      </c>
      <c r="F198">
        <v>1.0</v>
      </c>
      <c r="G198">
        <v>2.0</v>
      </c>
      <c r="H198">
        <v>1.0873</v>
      </c>
      <c r="I198" s="49" t="s">
        <v>503</v>
      </c>
    </row>
    <row r="199" hidden="1">
      <c r="A199">
        <v>198.0</v>
      </c>
      <c r="B199" t="s">
        <v>501</v>
      </c>
      <c r="C199" t="s">
        <v>379</v>
      </c>
      <c r="D199">
        <v>95.0</v>
      </c>
      <c r="E199">
        <v>24762.0</v>
      </c>
      <c r="F199">
        <v>1.0</v>
      </c>
      <c r="G199">
        <v>4.0</v>
      </c>
      <c r="H199">
        <v>3.9765</v>
      </c>
      <c r="I199" s="49" t="s">
        <v>504</v>
      </c>
    </row>
    <row r="200" hidden="1">
      <c r="A200">
        <v>199.0</v>
      </c>
      <c r="B200" t="s">
        <v>501</v>
      </c>
      <c r="C200" t="s">
        <v>381</v>
      </c>
      <c r="D200">
        <v>6481.0</v>
      </c>
      <c r="E200">
        <v>24762.0</v>
      </c>
      <c r="F200">
        <v>1.0</v>
      </c>
      <c r="G200">
        <v>5.0</v>
      </c>
      <c r="H200">
        <v>3.282</v>
      </c>
      <c r="I200" s="49" t="s">
        <v>505</v>
      </c>
    </row>
    <row r="201">
      <c r="A201">
        <v>200.0</v>
      </c>
      <c r="B201" t="s">
        <v>501</v>
      </c>
      <c r="C201" t="s">
        <v>383</v>
      </c>
      <c r="D201">
        <v>137.0</v>
      </c>
      <c r="E201">
        <v>24762.0</v>
      </c>
      <c r="F201">
        <v>1.0</v>
      </c>
      <c r="G201">
        <v>3.0</v>
      </c>
      <c r="H201">
        <v>1.0273</v>
      </c>
      <c r="I201" s="49" t="s">
        <v>506</v>
      </c>
    </row>
    <row r="202">
      <c r="A202">
        <v>201.0</v>
      </c>
      <c r="B202" t="s">
        <v>501</v>
      </c>
      <c r="C202" t="s">
        <v>385</v>
      </c>
      <c r="D202">
        <v>265.0</v>
      </c>
      <c r="E202">
        <v>6661.0</v>
      </c>
      <c r="F202">
        <v>1.0</v>
      </c>
      <c r="G202">
        <v>8.0</v>
      </c>
      <c r="H202">
        <v>4.1566</v>
      </c>
      <c r="I202" s="49" t="s">
        <v>507</v>
      </c>
    </row>
    <row r="203">
      <c r="A203">
        <v>202.0</v>
      </c>
      <c r="B203" t="s">
        <v>501</v>
      </c>
      <c r="C203" t="s">
        <v>206</v>
      </c>
      <c r="D203">
        <v>24762.0</v>
      </c>
      <c r="E203">
        <v>24762.0</v>
      </c>
      <c r="F203">
        <v>5.0</v>
      </c>
      <c r="G203">
        <v>20.0</v>
      </c>
      <c r="H203">
        <v>10.5423</v>
      </c>
      <c r="I203" s="49" t="s">
        <v>508</v>
      </c>
    </row>
    <row r="204">
      <c r="A204">
        <v>203.0</v>
      </c>
      <c r="B204" t="s">
        <v>501</v>
      </c>
      <c r="C204" t="s">
        <v>139</v>
      </c>
      <c r="D204">
        <v>62.0</v>
      </c>
      <c r="E204">
        <v>23747.0</v>
      </c>
      <c r="F204">
        <v>2.0</v>
      </c>
      <c r="G204">
        <v>7.0</v>
      </c>
      <c r="H204">
        <v>4.2882</v>
      </c>
      <c r="I204" s="49" t="s">
        <v>509</v>
      </c>
    </row>
    <row r="205">
      <c r="A205">
        <v>204.0</v>
      </c>
      <c r="B205" t="s">
        <v>501</v>
      </c>
      <c r="C205" t="s">
        <v>390</v>
      </c>
      <c r="D205">
        <v>8.0</v>
      </c>
      <c r="E205">
        <v>24762.0</v>
      </c>
      <c r="F205">
        <v>1.0</v>
      </c>
      <c r="G205">
        <v>2.0</v>
      </c>
      <c r="H205">
        <v>1.0004</v>
      </c>
      <c r="I205" s="49" t="s">
        <v>510</v>
      </c>
    </row>
    <row r="206">
      <c r="A206">
        <v>205.0</v>
      </c>
      <c r="B206" t="s">
        <v>501</v>
      </c>
      <c r="C206" t="s">
        <v>182</v>
      </c>
      <c r="D206">
        <v>1.0</v>
      </c>
      <c r="E206">
        <v>24762.0</v>
      </c>
      <c r="F206">
        <v>1.0</v>
      </c>
      <c r="G206">
        <v>1.0</v>
      </c>
      <c r="H206">
        <v>1.0</v>
      </c>
      <c r="I206" s="49">
        <v>0.0</v>
      </c>
    </row>
    <row r="207">
      <c r="A207">
        <v>206.0</v>
      </c>
      <c r="B207" t="s">
        <v>501</v>
      </c>
      <c r="C207" t="s">
        <v>392</v>
      </c>
      <c r="D207">
        <v>1.0</v>
      </c>
      <c r="E207">
        <v>24762.0</v>
      </c>
      <c r="F207">
        <v>1.0</v>
      </c>
      <c r="G207">
        <v>1.0</v>
      </c>
      <c r="H207">
        <v>1.0</v>
      </c>
      <c r="I207" s="49">
        <v>0.0</v>
      </c>
    </row>
    <row r="208" hidden="1">
      <c r="A208">
        <v>207.0</v>
      </c>
      <c r="B208" t="s">
        <v>501</v>
      </c>
      <c r="C208" t="s">
        <v>303</v>
      </c>
      <c r="D208">
        <v>68.0</v>
      </c>
      <c r="E208">
        <v>24484.0</v>
      </c>
      <c r="F208">
        <v>2.0</v>
      </c>
      <c r="G208">
        <v>25.0</v>
      </c>
      <c r="H208">
        <v>4.2997</v>
      </c>
      <c r="I208" s="49" t="s">
        <v>511</v>
      </c>
    </row>
    <row r="209" hidden="1">
      <c r="A209">
        <v>208.0</v>
      </c>
      <c r="B209" t="s">
        <v>501</v>
      </c>
      <c r="C209" t="s">
        <v>394</v>
      </c>
      <c r="D209">
        <v>331.0</v>
      </c>
      <c r="E209">
        <v>558.0</v>
      </c>
      <c r="F209">
        <v>1.0</v>
      </c>
      <c r="G209">
        <v>974.0</v>
      </c>
      <c r="H209">
        <v>33.2652</v>
      </c>
      <c r="I209" s="49" t="s">
        <v>512</v>
      </c>
    </row>
    <row r="210" hidden="1">
      <c r="A210">
        <v>209.0</v>
      </c>
      <c r="B210" t="s">
        <v>501</v>
      </c>
      <c r="C210" t="s">
        <v>396</v>
      </c>
      <c r="D210">
        <v>2.0</v>
      </c>
      <c r="E210">
        <v>24762.0</v>
      </c>
      <c r="F210">
        <v>1.0</v>
      </c>
      <c r="G210">
        <v>1.0</v>
      </c>
      <c r="H210">
        <v>1.0</v>
      </c>
      <c r="I210" s="49" t="s">
        <v>258</v>
      </c>
    </row>
    <row r="211" hidden="1">
      <c r="A211">
        <v>210.0</v>
      </c>
      <c r="B211" t="s">
        <v>501</v>
      </c>
      <c r="C211" t="s">
        <v>397</v>
      </c>
      <c r="D211">
        <v>5.0</v>
      </c>
      <c r="E211">
        <v>23147.0</v>
      </c>
      <c r="F211">
        <v>4.0</v>
      </c>
      <c r="G211">
        <v>9.0</v>
      </c>
      <c r="H211">
        <v>6.5032</v>
      </c>
      <c r="I211" s="49" t="s">
        <v>513</v>
      </c>
    </row>
    <row r="212" hidden="1">
      <c r="A212">
        <v>211.0</v>
      </c>
      <c r="B212" t="s">
        <v>501</v>
      </c>
      <c r="C212" t="s">
        <v>514</v>
      </c>
      <c r="D212">
        <v>5.0</v>
      </c>
      <c r="E212">
        <v>23147.0</v>
      </c>
      <c r="F212">
        <v>1.0</v>
      </c>
      <c r="G212">
        <v>1.0</v>
      </c>
      <c r="H212">
        <v>1.0</v>
      </c>
      <c r="I212" s="49" t="s">
        <v>515</v>
      </c>
    </row>
    <row r="213" hidden="1">
      <c r="A213">
        <v>212.0</v>
      </c>
      <c r="B213" t="s">
        <v>501</v>
      </c>
      <c r="C213" t="s">
        <v>516</v>
      </c>
      <c r="D213">
        <v>5.0</v>
      </c>
      <c r="E213">
        <v>23147.0</v>
      </c>
      <c r="F213">
        <v>1.0</v>
      </c>
      <c r="G213">
        <v>1.0</v>
      </c>
      <c r="H213">
        <v>1.0</v>
      </c>
      <c r="I213" s="49" t="s">
        <v>517</v>
      </c>
    </row>
    <row r="214" hidden="1">
      <c r="A214">
        <v>213.0</v>
      </c>
      <c r="B214" t="s">
        <v>501</v>
      </c>
      <c r="C214" t="s">
        <v>399</v>
      </c>
      <c r="D214">
        <v>1925.0</v>
      </c>
      <c r="E214">
        <v>2766.0</v>
      </c>
      <c r="F214">
        <v>4.0</v>
      </c>
      <c r="G214">
        <v>942.0</v>
      </c>
      <c r="H214">
        <v>55.3322</v>
      </c>
      <c r="I214" s="49" t="s">
        <v>518</v>
      </c>
    </row>
    <row r="215" hidden="1">
      <c r="A215">
        <v>214.0</v>
      </c>
      <c r="B215" t="s">
        <v>501</v>
      </c>
      <c r="C215" t="s">
        <v>401</v>
      </c>
      <c r="D215">
        <v>1.0</v>
      </c>
      <c r="E215">
        <v>1.0</v>
      </c>
      <c r="F215">
        <v>29.0</v>
      </c>
      <c r="G215">
        <v>29.0</v>
      </c>
      <c r="H215">
        <v>29.0</v>
      </c>
      <c r="I215" s="49" t="s">
        <v>402</v>
      </c>
    </row>
    <row r="216" hidden="1">
      <c r="A216">
        <v>215.0</v>
      </c>
      <c r="B216" t="s">
        <v>501</v>
      </c>
      <c r="C216" t="s">
        <v>403</v>
      </c>
      <c r="D216">
        <v>19.0</v>
      </c>
      <c r="E216">
        <v>41.0</v>
      </c>
      <c r="F216">
        <v>11.0</v>
      </c>
      <c r="G216">
        <v>74.0</v>
      </c>
      <c r="H216">
        <v>29.6098</v>
      </c>
      <c r="I216" s="49" t="s">
        <v>519</v>
      </c>
    </row>
    <row r="217" hidden="1">
      <c r="A217">
        <v>216.0</v>
      </c>
      <c r="B217" t="s">
        <v>501</v>
      </c>
      <c r="C217" t="s">
        <v>405</v>
      </c>
      <c r="D217">
        <v>2.0</v>
      </c>
      <c r="E217">
        <v>24762.0</v>
      </c>
      <c r="F217">
        <v>1.0</v>
      </c>
      <c r="G217">
        <v>1.0</v>
      </c>
      <c r="H217">
        <v>1.0</v>
      </c>
      <c r="I217" s="49" t="s">
        <v>258</v>
      </c>
    </row>
    <row r="218" hidden="1">
      <c r="A218">
        <v>217.0</v>
      </c>
      <c r="B218" t="s">
        <v>501</v>
      </c>
      <c r="C218" t="s">
        <v>406</v>
      </c>
      <c r="D218">
        <v>37.0</v>
      </c>
      <c r="E218">
        <v>272.0</v>
      </c>
      <c r="F218">
        <v>3.0</v>
      </c>
      <c r="G218">
        <v>229.0</v>
      </c>
      <c r="H218">
        <v>14.0515</v>
      </c>
      <c r="I218" s="49" t="s">
        <v>520</v>
      </c>
    </row>
    <row r="219" hidden="1">
      <c r="A219">
        <v>218.0</v>
      </c>
      <c r="B219" t="s">
        <v>501</v>
      </c>
      <c r="C219" t="s">
        <v>408</v>
      </c>
      <c r="D219">
        <v>1234.0</v>
      </c>
      <c r="E219">
        <v>3838.0</v>
      </c>
      <c r="F219">
        <v>4.0</v>
      </c>
      <c r="G219">
        <v>12.0</v>
      </c>
      <c r="H219">
        <v>9.709</v>
      </c>
      <c r="I219" s="49" t="s">
        <v>521</v>
      </c>
    </row>
    <row r="220" hidden="1">
      <c r="A220">
        <v>219.0</v>
      </c>
      <c r="B220" t="s">
        <v>501</v>
      </c>
      <c r="C220" t="s">
        <v>410</v>
      </c>
      <c r="D220">
        <v>2.0</v>
      </c>
      <c r="E220">
        <v>24762.0</v>
      </c>
      <c r="F220">
        <v>1.0</v>
      </c>
      <c r="G220">
        <v>1.0</v>
      </c>
      <c r="H220">
        <v>1.0</v>
      </c>
      <c r="I220" s="49" t="s">
        <v>269</v>
      </c>
    </row>
    <row r="221" hidden="1">
      <c r="A221">
        <v>220.0</v>
      </c>
      <c r="B221" t="s">
        <v>501</v>
      </c>
      <c r="C221" t="s">
        <v>216</v>
      </c>
      <c r="D221">
        <v>45.0</v>
      </c>
      <c r="E221">
        <v>80.0</v>
      </c>
      <c r="F221">
        <v>9.0</v>
      </c>
      <c r="G221">
        <v>101.0</v>
      </c>
      <c r="H221">
        <v>39.6375</v>
      </c>
      <c r="I221" s="49" t="s">
        <v>522</v>
      </c>
    </row>
    <row r="222" hidden="1">
      <c r="A222">
        <v>221.0</v>
      </c>
      <c r="B222" t="s">
        <v>501</v>
      </c>
      <c r="C222" t="s">
        <v>218</v>
      </c>
      <c r="D222">
        <v>14.0</v>
      </c>
      <c r="E222">
        <v>75.0</v>
      </c>
      <c r="F222">
        <v>4.0</v>
      </c>
      <c r="G222">
        <v>76.0</v>
      </c>
      <c r="H222">
        <v>15.7733</v>
      </c>
      <c r="I222" s="49" t="s">
        <v>523</v>
      </c>
    </row>
    <row r="223" hidden="1">
      <c r="A223">
        <v>222.0</v>
      </c>
      <c r="B223" t="s">
        <v>501</v>
      </c>
      <c r="C223" t="s">
        <v>24</v>
      </c>
      <c r="D223">
        <v>23954.0</v>
      </c>
      <c r="E223">
        <v>24725.0</v>
      </c>
      <c r="F223">
        <v>3.0</v>
      </c>
      <c r="G223">
        <v>13606.0</v>
      </c>
      <c r="H223">
        <v>170.7131</v>
      </c>
      <c r="I223" s="49" t="s">
        <v>524</v>
      </c>
    </row>
    <row r="224" hidden="1">
      <c r="A224">
        <v>223.0</v>
      </c>
      <c r="B224" t="s">
        <v>501</v>
      </c>
      <c r="C224" t="s">
        <v>412</v>
      </c>
      <c r="D224">
        <v>7868.0</v>
      </c>
      <c r="E224">
        <v>22181.0</v>
      </c>
      <c r="F224">
        <v>1.0</v>
      </c>
      <c r="G224">
        <v>250.0</v>
      </c>
      <c r="H224">
        <v>19.5048</v>
      </c>
      <c r="I224" s="49" t="s">
        <v>525</v>
      </c>
    </row>
    <row r="225" hidden="1">
      <c r="A225">
        <v>224.0</v>
      </c>
      <c r="B225" t="s">
        <v>501</v>
      </c>
      <c r="C225" t="s">
        <v>414</v>
      </c>
      <c r="D225">
        <v>204.0</v>
      </c>
      <c r="E225">
        <v>5064.0</v>
      </c>
      <c r="F225">
        <v>1.0</v>
      </c>
      <c r="G225">
        <v>4.0</v>
      </c>
      <c r="H225">
        <v>3.9984</v>
      </c>
      <c r="I225" s="49" t="s">
        <v>526</v>
      </c>
    </row>
    <row r="226" hidden="1">
      <c r="A226">
        <v>225.0</v>
      </c>
      <c r="B226" t="s">
        <v>501</v>
      </c>
      <c r="C226" t="s">
        <v>416</v>
      </c>
      <c r="D226">
        <v>2.0</v>
      </c>
      <c r="E226">
        <v>24762.0</v>
      </c>
      <c r="F226">
        <v>1.0</v>
      </c>
      <c r="G226">
        <v>1.0</v>
      </c>
      <c r="H226">
        <v>1.0</v>
      </c>
      <c r="I226" s="49" t="s">
        <v>258</v>
      </c>
    </row>
    <row r="227" hidden="1">
      <c r="A227">
        <v>226.0</v>
      </c>
      <c r="B227" t="s">
        <v>501</v>
      </c>
      <c r="C227" t="s">
        <v>221</v>
      </c>
      <c r="D227">
        <v>40.0</v>
      </c>
      <c r="E227">
        <v>40.0</v>
      </c>
      <c r="F227">
        <v>4.0</v>
      </c>
      <c r="G227">
        <v>10.0</v>
      </c>
      <c r="H227">
        <v>4.875</v>
      </c>
      <c r="I227" s="49" t="s">
        <v>527</v>
      </c>
    </row>
    <row r="228" hidden="1">
      <c r="A228">
        <v>227.0</v>
      </c>
      <c r="B228" t="s">
        <v>501</v>
      </c>
      <c r="C228" t="s">
        <v>418</v>
      </c>
      <c r="D228">
        <v>275.0</v>
      </c>
      <c r="E228">
        <v>833.0</v>
      </c>
      <c r="F228">
        <v>8.0</v>
      </c>
      <c r="G228">
        <v>2260.0</v>
      </c>
      <c r="H228">
        <v>110.0636</v>
      </c>
      <c r="I228" s="49" t="s">
        <v>528</v>
      </c>
    </row>
    <row r="229" hidden="1">
      <c r="A229">
        <v>228.0</v>
      </c>
      <c r="B229" t="s">
        <v>501</v>
      </c>
      <c r="C229" t="s">
        <v>420</v>
      </c>
      <c r="D229">
        <v>2.0</v>
      </c>
      <c r="E229">
        <v>2.0</v>
      </c>
      <c r="F229">
        <v>27.0</v>
      </c>
      <c r="G229">
        <v>31.0</v>
      </c>
      <c r="H229">
        <v>29.0</v>
      </c>
      <c r="I229" s="49" t="s">
        <v>421</v>
      </c>
    </row>
    <row r="230" hidden="1">
      <c r="A230">
        <v>229.0</v>
      </c>
      <c r="B230" t="s">
        <v>501</v>
      </c>
      <c r="C230" t="s">
        <v>422</v>
      </c>
      <c r="D230">
        <v>5.0</v>
      </c>
      <c r="E230">
        <v>6005.0</v>
      </c>
      <c r="F230">
        <v>5.0</v>
      </c>
      <c r="G230">
        <v>8.0</v>
      </c>
      <c r="H230">
        <v>5.6045</v>
      </c>
      <c r="I230" s="49" t="s">
        <v>529</v>
      </c>
    </row>
    <row r="231" hidden="1">
      <c r="A231">
        <v>230.0</v>
      </c>
      <c r="B231" t="s">
        <v>501</v>
      </c>
      <c r="C231" t="s">
        <v>424</v>
      </c>
      <c r="D231">
        <v>1.0</v>
      </c>
      <c r="E231">
        <v>24762.0</v>
      </c>
      <c r="F231">
        <v>10.0</v>
      </c>
      <c r="G231">
        <v>10.0</v>
      </c>
      <c r="H231">
        <v>10.0</v>
      </c>
      <c r="I231" s="49" t="s">
        <v>315</v>
      </c>
    </row>
    <row r="232" hidden="1">
      <c r="A232">
        <v>231.0</v>
      </c>
      <c r="B232" t="s">
        <v>501</v>
      </c>
      <c r="C232" t="s">
        <v>425</v>
      </c>
      <c r="D232">
        <v>1.0</v>
      </c>
      <c r="E232">
        <v>24762.0</v>
      </c>
      <c r="F232">
        <v>1.0</v>
      </c>
      <c r="G232">
        <v>1.0</v>
      </c>
      <c r="H232">
        <v>1.0</v>
      </c>
      <c r="I232" s="49">
        <v>0.0</v>
      </c>
    </row>
    <row r="233" hidden="1">
      <c r="A233">
        <v>232.0</v>
      </c>
      <c r="B233" t="s">
        <v>501</v>
      </c>
      <c r="C233" t="s">
        <v>426</v>
      </c>
      <c r="D233">
        <v>1364.0</v>
      </c>
      <c r="E233">
        <v>11512.0</v>
      </c>
      <c r="F233">
        <v>1.0</v>
      </c>
      <c r="G233">
        <v>25.0</v>
      </c>
      <c r="H233">
        <v>5.2063</v>
      </c>
      <c r="I233" s="49" t="s">
        <v>530</v>
      </c>
    </row>
    <row r="234" hidden="1">
      <c r="A234">
        <v>233.0</v>
      </c>
      <c r="B234" t="s">
        <v>501</v>
      </c>
      <c r="C234" t="s">
        <v>428</v>
      </c>
      <c r="D234">
        <v>20157.0</v>
      </c>
      <c r="E234">
        <v>24762.0</v>
      </c>
      <c r="F234">
        <v>3.0</v>
      </c>
      <c r="G234">
        <v>100.0</v>
      </c>
      <c r="H234">
        <v>30.914</v>
      </c>
      <c r="I234" s="49" t="s">
        <v>531</v>
      </c>
    </row>
    <row r="235" hidden="1">
      <c r="A235">
        <v>234.0</v>
      </c>
      <c r="B235" t="s">
        <v>501</v>
      </c>
      <c r="C235" t="s">
        <v>120</v>
      </c>
      <c r="D235">
        <v>9.0</v>
      </c>
      <c r="E235">
        <v>24735.0</v>
      </c>
      <c r="F235">
        <v>6.0</v>
      </c>
      <c r="G235">
        <v>15.0</v>
      </c>
      <c r="H235">
        <v>10.0163</v>
      </c>
      <c r="I235" s="49" t="s">
        <v>532</v>
      </c>
    </row>
    <row r="236" hidden="1">
      <c r="A236">
        <v>235.0</v>
      </c>
      <c r="B236" t="s">
        <v>501</v>
      </c>
      <c r="C236" t="s">
        <v>263</v>
      </c>
      <c r="D236">
        <v>1381.0</v>
      </c>
      <c r="E236">
        <v>24762.0</v>
      </c>
      <c r="F236">
        <v>19.0</v>
      </c>
      <c r="G236">
        <v>19.0</v>
      </c>
      <c r="H236">
        <v>19.0</v>
      </c>
      <c r="I236" s="49" t="s">
        <v>533</v>
      </c>
    </row>
    <row r="237" hidden="1">
      <c r="A237">
        <v>236.0</v>
      </c>
      <c r="B237" t="s">
        <v>501</v>
      </c>
      <c r="C237" t="s">
        <v>261</v>
      </c>
      <c r="D237">
        <v>46.0</v>
      </c>
      <c r="E237">
        <v>24762.0</v>
      </c>
      <c r="F237">
        <v>3.0</v>
      </c>
      <c r="G237">
        <v>16.0</v>
      </c>
      <c r="H237">
        <v>4.3752</v>
      </c>
      <c r="I237" s="49" t="s">
        <v>534</v>
      </c>
    </row>
    <row r="238" hidden="1">
      <c r="A238">
        <v>237.0</v>
      </c>
      <c r="B238" t="s">
        <v>501</v>
      </c>
      <c r="C238" t="s">
        <v>433</v>
      </c>
      <c r="D238">
        <v>198.0</v>
      </c>
      <c r="E238">
        <v>5073.0</v>
      </c>
      <c r="F238">
        <v>1.0</v>
      </c>
      <c r="G238">
        <v>4.0</v>
      </c>
      <c r="H238">
        <v>3.9984</v>
      </c>
      <c r="I238" s="49" t="s">
        <v>535</v>
      </c>
    </row>
    <row r="239" hidden="1">
      <c r="A239">
        <v>238.0</v>
      </c>
      <c r="B239" t="s">
        <v>501</v>
      </c>
      <c r="C239" t="s">
        <v>435</v>
      </c>
      <c r="D239">
        <v>2.0</v>
      </c>
      <c r="E239">
        <v>24762.0</v>
      </c>
      <c r="F239">
        <v>1.0</v>
      </c>
      <c r="G239">
        <v>1.0</v>
      </c>
      <c r="H239">
        <v>1.0</v>
      </c>
      <c r="I239" s="49" t="s">
        <v>269</v>
      </c>
    </row>
    <row r="240" hidden="1">
      <c r="A240">
        <v>239.0</v>
      </c>
      <c r="B240" t="s">
        <v>501</v>
      </c>
      <c r="C240" t="s">
        <v>333</v>
      </c>
      <c r="D240">
        <v>19818.0</v>
      </c>
      <c r="E240">
        <v>24407.0</v>
      </c>
      <c r="F240">
        <v>1.0</v>
      </c>
      <c r="G240">
        <v>100.0</v>
      </c>
      <c r="H240">
        <v>29.3115</v>
      </c>
      <c r="I240" s="49" t="s">
        <v>536</v>
      </c>
    </row>
    <row r="241" hidden="1">
      <c r="A241">
        <v>240.0</v>
      </c>
      <c r="B241" t="s">
        <v>501</v>
      </c>
      <c r="C241" t="s">
        <v>335</v>
      </c>
      <c r="D241">
        <v>1643.0</v>
      </c>
      <c r="E241">
        <v>24762.0</v>
      </c>
      <c r="F241">
        <v>10.0</v>
      </c>
      <c r="G241">
        <v>10.0</v>
      </c>
      <c r="H241">
        <v>10.0</v>
      </c>
      <c r="I241" s="49" t="s">
        <v>537</v>
      </c>
    </row>
    <row r="242" hidden="1">
      <c r="A242">
        <v>241.0</v>
      </c>
      <c r="B242" t="s">
        <v>501</v>
      </c>
      <c r="C242" t="s">
        <v>337</v>
      </c>
      <c r="D242">
        <v>13.0</v>
      </c>
      <c r="E242">
        <v>24755.0</v>
      </c>
      <c r="F242">
        <v>1.0</v>
      </c>
      <c r="G242">
        <v>13.0</v>
      </c>
      <c r="H242">
        <v>6.039</v>
      </c>
      <c r="I242" s="49" t="s">
        <v>538</v>
      </c>
    </row>
    <row r="243" hidden="1">
      <c r="A243">
        <v>242.0</v>
      </c>
      <c r="B243" t="s">
        <v>501</v>
      </c>
      <c r="C243" t="s">
        <v>439</v>
      </c>
      <c r="D243">
        <v>61.0</v>
      </c>
      <c r="E243">
        <v>24762.0</v>
      </c>
      <c r="F243">
        <v>10.0</v>
      </c>
      <c r="G243">
        <v>10.0</v>
      </c>
      <c r="H243">
        <v>10.0</v>
      </c>
      <c r="I243" s="49" t="s">
        <v>539</v>
      </c>
    </row>
    <row r="244" hidden="1">
      <c r="A244">
        <v>243.0</v>
      </c>
      <c r="B244" t="s">
        <v>501</v>
      </c>
      <c r="C244" t="s">
        <v>441</v>
      </c>
      <c r="D244">
        <v>3069.0</v>
      </c>
      <c r="E244">
        <v>11109.0</v>
      </c>
      <c r="F244">
        <v>1.0</v>
      </c>
      <c r="G244">
        <v>250.0</v>
      </c>
      <c r="H244">
        <v>22.4117</v>
      </c>
      <c r="I244" s="49" t="s">
        <v>540</v>
      </c>
    </row>
    <row r="245" hidden="1">
      <c r="A245">
        <v>244.0</v>
      </c>
      <c r="B245" t="s">
        <v>501</v>
      </c>
      <c r="C245" t="s">
        <v>443</v>
      </c>
      <c r="D245">
        <v>2692.0</v>
      </c>
      <c r="E245">
        <v>11970.0</v>
      </c>
      <c r="F245">
        <v>1.0</v>
      </c>
      <c r="G245">
        <v>250.0</v>
      </c>
      <c r="H245">
        <v>15.0026</v>
      </c>
      <c r="I245" s="49" t="s">
        <v>541</v>
      </c>
    </row>
    <row r="246" hidden="1">
      <c r="A246">
        <v>245.0</v>
      </c>
      <c r="B246" t="s">
        <v>501</v>
      </c>
      <c r="C246" t="s">
        <v>146</v>
      </c>
      <c r="D246">
        <v>8.0</v>
      </c>
      <c r="E246">
        <v>24760.0</v>
      </c>
      <c r="F246">
        <v>1.0</v>
      </c>
      <c r="G246">
        <v>1.0</v>
      </c>
      <c r="H246">
        <v>1.0</v>
      </c>
      <c r="I246" s="49" t="s">
        <v>542</v>
      </c>
    </row>
    <row r="247" hidden="1">
      <c r="A247">
        <v>246.0</v>
      </c>
      <c r="B247" t="s">
        <v>501</v>
      </c>
      <c r="C247" t="s">
        <v>446</v>
      </c>
      <c r="D247">
        <v>194.0</v>
      </c>
      <c r="E247">
        <v>217.0</v>
      </c>
      <c r="F247">
        <v>2.0</v>
      </c>
      <c r="G247">
        <v>9.0</v>
      </c>
      <c r="H247">
        <v>4.6959</v>
      </c>
      <c r="I247" s="49" t="s">
        <v>543</v>
      </c>
    </row>
    <row r="248" hidden="1">
      <c r="A248">
        <v>247.0</v>
      </c>
      <c r="B248" t="s">
        <v>501</v>
      </c>
      <c r="C248" t="s">
        <v>448</v>
      </c>
      <c r="D248">
        <v>1.0</v>
      </c>
      <c r="E248">
        <v>24762.0</v>
      </c>
      <c r="F248">
        <v>1.0</v>
      </c>
      <c r="G248">
        <v>1.0</v>
      </c>
      <c r="H248">
        <v>1.0</v>
      </c>
      <c r="I248" s="49">
        <v>0.0</v>
      </c>
    </row>
    <row r="249" hidden="1">
      <c r="A249">
        <v>248.0</v>
      </c>
      <c r="B249" t="s">
        <v>501</v>
      </c>
      <c r="C249" t="s">
        <v>449</v>
      </c>
      <c r="D249">
        <v>183.0</v>
      </c>
      <c r="E249">
        <v>213.0</v>
      </c>
      <c r="F249">
        <v>2.0</v>
      </c>
      <c r="G249">
        <v>35.0</v>
      </c>
      <c r="H249">
        <v>8.3239</v>
      </c>
      <c r="I249" s="49" t="s">
        <v>544</v>
      </c>
    </row>
    <row r="250" hidden="1">
      <c r="A250">
        <v>249.0</v>
      </c>
      <c r="B250" t="s">
        <v>501</v>
      </c>
      <c r="C250" t="s">
        <v>451</v>
      </c>
      <c r="D250">
        <v>14957.0</v>
      </c>
      <c r="E250">
        <v>15957.0</v>
      </c>
      <c r="F250">
        <v>3.0</v>
      </c>
      <c r="G250">
        <v>20.0</v>
      </c>
      <c r="H250">
        <v>8.7652</v>
      </c>
      <c r="I250" s="49" t="s">
        <v>545</v>
      </c>
    </row>
    <row r="251" hidden="1">
      <c r="A251">
        <v>250.0</v>
      </c>
      <c r="B251" t="s">
        <v>501</v>
      </c>
      <c r="C251" t="s">
        <v>453</v>
      </c>
      <c r="D251">
        <v>6.0</v>
      </c>
      <c r="E251">
        <v>24762.0</v>
      </c>
      <c r="F251">
        <v>1.0</v>
      </c>
      <c r="G251">
        <v>1.0</v>
      </c>
      <c r="H251">
        <v>1.0</v>
      </c>
      <c r="I251" s="49" t="s">
        <v>546</v>
      </c>
    </row>
    <row r="252" hidden="1">
      <c r="A252">
        <v>251.0</v>
      </c>
      <c r="B252" t="s">
        <v>501</v>
      </c>
      <c r="C252" t="s">
        <v>547</v>
      </c>
      <c r="D252">
        <v>5.0</v>
      </c>
      <c r="E252">
        <v>6153.0</v>
      </c>
      <c r="F252">
        <v>1.0</v>
      </c>
      <c r="G252">
        <v>1.0</v>
      </c>
      <c r="H252">
        <v>1.0</v>
      </c>
      <c r="I252" s="49" t="s">
        <v>548</v>
      </c>
    </row>
    <row r="253" hidden="1">
      <c r="A253">
        <v>252.0</v>
      </c>
      <c r="B253" t="s">
        <v>501</v>
      </c>
      <c r="C253" t="s">
        <v>549</v>
      </c>
      <c r="D253">
        <v>5.0</v>
      </c>
      <c r="E253">
        <v>6153.0</v>
      </c>
      <c r="F253">
        <v>4.0</v>
      </c>
      <c r="G253">
        <v>9.0</v>
      </c>
      <c r="H253">
        <v>6.5241</v>
      </c>
      <c r="I253" s="49" t="s">
        <v>550</v>
      </c>
    </row>
    <row r="254" hidden="1">
      <c r="A254">
        <v>253.0</v>
      </c>
      <c r="B254" t="s">
        <v>501</v>
      </c>
      <c r="C254" t="s">
        <v>455</v>
      </c>
      <c r="D254">
        <v>121.0</v>
      </c>
      <c r="E254">
        <v>24342.0</v>
      </c>
      <c r="F254">
        <v>3.0</v>
      </c>
      <c r="G254">
        <v>23.0</v>
      </c>
      <c r="H254">
        <v>7.9376</v>
      </c>
      <c r="I254" s="49" t="s">
        <v>551</v>
      </c>
    </row>
    <row r="255" hidden="1">
      <c r="A255">
        <v>254.0</v>
      </c>
      <c r="B255" t="s">
        <v>501</v>
      </c>
      <c r="C255" t="s">
        <v>457</v>
      </c>
      <c r="D255">
        <v>2.0</v>
      </c>
      <c r="E255">
        <v>24762.0</v>
      </c>
      <c r="F255">
        <v>1.0</v>
      </c>
      <c r="G255">
        <v>1.0</v>
      </c>
      <c r="H255">
        <v>1.0</v>
      </c>
      <c r="I255" s="49" t="s">
        <v>258</v>
      </c>
    </row>
    <row r="256" hidden="1">
      <c r="A256">
        <v>255.0</v>
      </c>
      <c r="B256" t="s">
        <v>501</v>
      </c>
      <c r="C256" t="s">
        <v>458</v>
      </c>
      <c r="D256">
        <v>4.0</v>
      </c>
      <c r="E256">
        <v>7.0</v>
      </c>
      <c r="F256">
        <v>1.0</v>
      </c>
      <c r="G256">
        <v>1.0</v>
      </c>
      <c r="H256">
        <v>1.0</v>
      </c>
      <c r="I256" s="49" t="s">
        <v>459</v>
      </c>
    </row>
    <row r="257" hidden="1">
      <c r="A257">
        <v>256.0</v>
      </c>
      <c r="B257" t="s">
        <v>501</v>
      </c>
      <c r="C257" t="s">
        <v>460</v>
      </c>
      <c r="D257">
        <v>59.0</v>
      </c>
      <c r="E257">
        <v>21909.0</v>
      </c>
      <c r="F257">
        <v>2.0</v>
      </c>
      <c r="G257">
        <v>10.0</v>
      </c>
      <c r="H257">
        <v>4.3049</v>
      </c>
      <c r="I257" s="49" t="s">
        <v>552</v>
      </c>
    </row>
    <row r="258" hidden="1">
      <c r="A258">
        <v>257.0</v>
      </c>
      <c r="B258" t="s">
        <v>501</v>
      </c>
      <c r="C258" t="s">
        <v>462</v>
      </c>
      <c r="D258">
        <v>43.0</v>
      </c>
      <c r="E258">
        <v>44.0</v>
      </c>
      <c r="F258">
        <v>8.0</v>
      </c>
      <c r="G258">
        <v>262.0</v>
      </c>
      <c r="H258">
        <v>55.6818</v>
      </c>
      <c r="I258" s="49" t="s">
        <v>553</v>
      </c>
    </row>
    <row r="259" hidden="1">
      <c r="A259">
        <v>258.0</v>
      </c>
      <c r="B259" t="s">
        <v>501</v>
      </c>
      <c r="C259" t="s">
        <v>464</v>
      </c>
      <c r="D259">
        <v>3.0</v>
      </c>
      <c r="E259">
        <v>24762.0</v>
      </c>
      <c r="F259">
        <v>10.0</v>
      </c>
      <c r="G259">
        <v>10.0</v>
      </c>
      <c r="H259">
        <v>10.0</v>
      </c>
      <c r="I259" s="49" t="s">
        <v>465</v>
      </c>
    </row>
    <row r="260" hidden="1">
      <c r="A260">
        <v>259.0</v>
      </c>
      <c r="B260" t="s">
        <v>501</v>
      </c>
      <c r="C260" t="s">
        <v>137</v>
      </c>
      <c r="D260">
        <v>4.0</v>
      </c>
      <c r="E260">
        <v>4.0</v>
      </c>
      <c r="F260">
        <v>1.0</v>
      </c>
      <c r="G260">
        <v>28.0</v>
      </c>
      <c r="H260">
        <v>8.0</v>
      </c>
      <c r="I260" s="49" t="s">
        <v>554</v>
      </c>
    </row>
    <row r="261" hidden="1">
      <c r="A261">
        <v>260.0</v>
      </c>
      <c r="B261" t="s">
        <v>501</v>
      </c>
      <c r="C261" t="s">
        <v>467</v>
      </c>
      <c r="D261">
        <v>1.0</v>
      </c>
      <c r="E261">
        <v>24762.0</v>
      </c>
      <c r="F261">
        <v>1.0</v>
      </c>
      <c r="G261">
        <v>1.0</v>
      </c>
      <c r="H261">
        <v>1.0</v>
      </c>
      <c r="I261" s="49">
        <v>0.0</v>
      </c>
    </row>
    <row r="262" hidden="1">
      <c r="A262">
        <v>261.0</v>
      </c>
      <c r="B262" t="s">
        <v>501</v>
      </c>
      <c r="C262" t="s">
        <v>284</v>
      </c>
      <c r="D262">
        <v>3.0</v>
      </c>
      <c r="E262">
        <v>10528.0</v>
      </c>
      <c r="F262">
        <v>4.0</v>
      </c>
      <c r="G262">
        <v>20.0</v>
      </c>
      <c r="H262">
        <v>4.0093</v>
      </c>
      <c r="I262" s="49" t="s">
        <v>468</v>
      </c>
    </row>
    <row r="263" hidden="1">
      <c r="A263">
        <v>262.0</v>
      </c>
      <c r="B263" t="s">
        <v>501</v>
      </c>
      <c r="C263" t="s">
        <v>469</v>
      </c>
      <c r="D263">
        <v>2.0</v>
      </c>
      <c r="E263">
        <v>9132.0</v>
      </c>
      <c r="F263">
        <v>1.0</v>
      </c>
      <c r="G263">
        <v>4.0</v>
      </c>
      <c r="H263">
        <v>3.9997</v>
      </c>
      <c r="I263" s="49" t="s">
        <v>470</v>
      </c>
    </row>
    <row r="264" hidden="1">
      <c r="A264">
        <v>263.0</v>
      </c>
      <c r="B264" t="s">
        <v>501</v>
      </c>
      <c r="C264" t="s">
        <v>471</v>
      </c>
      <c r="D264">
        <v>1.0</v>
      </c>
      <c r="E264">
        <v>24762.0</v>
      </c>
      <c r="F264">
        <v>1.0</v>
      </c>
      <c r="G264">
        <v>1.0</v>
      </c>
      <c r="H264">
        <v>1.0</v>
      </c>
      <c r="I264" s="49">
        <v>0.0</v>
      </c>
    </row>
    <row r="265" hidden="1">
      <c r="A265">
        <v>264.0</v>
      </c>
      <c r="B265" t="s">
        <v>501</v>
      </c>
      <c r="C265" t="s">
        <v>472</v>
      </c>
      <c r="D265">
        <v>831.0</v>
      </c>
      <c r="E265">
        <v>21823.0</v>
      </c>
      <c r="F265">
        <v>3.0</v>
      </c>
      <c r="G265">
        <v>35.0</v>
      </c>
      <c r="H265">
        <v>8.5903</v>
      </c>
      <c r="I265" s="49" t="s">
        <v>555</v>
      </c>
    </row>
    <row r="266">
      <c r="A266">
        <v>265.0</v>
      </c>
      <c r="B266" t="s">
        <v>501</v>
      </c>
      <c r="C266" t="s">
        <v>474</v>
      </c>
      <c r="D266">
        <v>1.0</v>
      </c>
      <c r="E266">
        <v>60.0</v>
      </c>
      <c r="F266">
        <v>1.0</v>
      </c>
      <c r="G266">
        <v>1.0</v>
      </c>
      <c r="H266">
        <v>1.0</v>
      </c>
      <c r="I266" s="49">
        <v>1.0</v>
      </c>
    </row>
    <row r="267">
      <c r="A267">
        <v>266.0</v>
      </c>
      <c r="B267" t="s">
        <v>501</v>
      </c>
      <c r="C267" t="s">
        <v>475</v>
      </c>
      <c r="D267">
        <v>1.0</v>
      </c>
      <c r="E267">
        <v>5295.0</v>
      </c>
      <c r="F267">
        <v>1.0</v>
      </c>
      <c r="G267">
        <v>1.0</v>
      </c>
      <c r="H267">
        <v>1.0</v>
      </c>
      <c r="I267" s="49">
        <v>1.0</v>
      </c>
    </row>
    <row r="268">
      <c r="A268">
        <v>267.0</v>
      </c>
      <c r="B268" t="s">
        <v>501</v>
      </c>
      <c r="C268" t="s">
        <v>70</v>
      </c>
      <c r="D268">
        <v>1452.0</v>
      </c>
      <c r="E268">
        <v>24750.0</v>
      </c>
      <c r="F268">
        <v>1.0</v>
      </c>
      <c r="G268">
        <v>41.0</v>
      </c>
      <c r="H268">
        <v>12.664</v>
      </c>
      <c r="I268" s="49" t="s">
        <v>556</v>
      </c>
    </row>
    <row r="269">
      <c r="A269">
        <v>268.0</v>
      </c>
      <c r="B269" t="s">
        <v>501</v>
      </c>
      <c r="C269" t="s">
        <v>476</v>
      </c>
      <c r="D269">
        <v>1.0</v>
      </c>
      <c r="E269">
        <v>66.0</v>
      </c>
      <c r="F269">
        <v>1.0</v>
      </c>
      <c r="G269">
        <v>1.0</v>
      </c>
      <c r="H269">
        <v>1.0</v>
      </c>
      <c r="I269" s="49">
        <v>1.0</v>
      </c>
    </row>
    <row r="270">
      <c r="A270">
        <v>269.0</v>
      </c>
      <c r="B270" t="s">
        <v>501</v>
      </c>
      <c r="C270" t="s">
        <v>477</v>
      </c>
      <c r="D270">
        <v>1.0</v>
      </c>
      <c r="E270">
        <v>1192.0</v>
      </c>
      <c r="F270">
        <v>1.0</v>
      </c>
      <c r="G270">
        <v>1.0</v>
      </c>
      <c r="H270">
        <v>1.0</v>
      </c>
      <c r="I270" s="49">
        <v>1.0</v>
      </c>
    </row>
    <row r="271">
      <c r="A271">
        <v>270.0</v>
      </c>
      <c r="B271" t="s">
        <v>501</v>
      </c>
      <c r="C271" t="s">
        <v>478</v>
      </c>
      <c r="D271">
        <v>1.0</v>
      </c>
      <c r="E271">
        <v>40.0</v>
      </c>
      <c r="F271">
        <v>1.0</v>
      </c>
      <c r="G271">
        <v>1.0</v>
      </c>
      <c r="H271">
        <v>1.0</v>
      </c>
      <c r="I271" s="49">
        <v>1.0</v>
      </c>
    </row>
    <row r="272">
      <c r="A272">
        <v>271.0</v>
      </c>
      <c r="B272" t="s">
        <v>501</v>
      </c>
      <c r="C272" t="s">
        <v>479</v>
      </c>
      <c r="D272">
        <v>1.0</v>
      </c>
      <c r="E272">
        <v>2.0</v>
      </c>
      <c r="F272">
        <v>1.0</v>
      </c>
      <c r="G272">
        <v>1.0</v>
      </c>
      <c r="H272">
        <v>1.0</v>
      </c>
      <c r="I272" s="49">
        <v>1.0</v>
      </c>
    </row>
    <row r="273">
      <c r="A273">
        <v>272.0</v>
      </c>
      <c r="B273" t="s">
        <v>501</v>
      </c>
      <c r="C273" t="s">
        <v>480</v>
      </c>
      <c r="D273">
        <v>1.0</v>
      </c>
      <c r="E273">
        <v>89.0</v>
      </c>
      <c r="F273">
        <v>1.0</v>
      </c>
      <c r="G273">
        <v>1.0</v>
      </c>
      <c r="H273">
        <v>1.0</v>
      </c>
      <c r="I273" s="49">
        <v>1.0</v>
      </c>
    </row>
    <row r="274">
      <c r="A274">
        <v>273.0</v>
      </c>
      <c r="B274" t="s">
        <v>501</v>
      </c>
      <c r="C274" t="s">
        <v>481</v>
      </c>
      <c r="D274">
        <v>1.0</v>
      </c>
      <c r="E274">
        <v>2.0</v>
      </c>
      <c r="F274">
        <v>1.0</v>
      </c>
      <c r="G274">
        <v>1.0</v>
      </c>
      <c r="H274">
        <v>1.0</v>
      </c>
      <c r="I274" s="49">
        <v>1.0</v>
      </c>
    </row>
    <row r="275">
      <c r="A275">
        <v>274.0</v>
      </c>
      <c r="B275" t="s">
        <v>501</v>
      </c>
      <c r="C275" t="s">
        <v>482</v>
      </c>
      <c r="D275">
        <v>1.0</v>
      </c>
      <c r="E275">
        <v>491.0</v>
      </c>
      <c r="F275">
        <v>1.0</v>
      </c>
      <c r="G275">
        <v>1.0</v>
      </c>
      <c r="H275">
        <v>1.0</v>
      </c>
      <c r="I275" s="49">
        <v>1.0</v>
      </c>
    </row>
    <row r="276">
      <c r="A276">
        <v>275.0</v>
      </c>
      <c r="B276" t="s">
        <v>501</v>
      </c>
      <c r="C276" t="s">
        <v>483</v>
      </c>
      <c r="D276">
        <v>4.0</v>
      </c>
      <c r="E276">
        <v>520.0</v>
      </c>
      <c r="F276">
        <v>8.0</v>
      </c>
      <c r="G276">
        <v>10.0</v>
      </c>
      <c r="H276">
        <v>8.0404</v>
      </c>
      <c r="I276" s="49" t="s">
        <v>484</v>
      </c>
    </row>
    <row r="277">
      <c r="A277">
        <v>276.0</v>
      </c>
      <c r="B277" t="s">
        <v>501</v>
      </c>
      <c r="C277" t="s">
        <v>486</v>
      </c>
      <c r="D277">
        <v>1479.0</v>
      </c>
      <c r="E277">
        <v>16891.0</v>
      </c>
      <c r="F277">
        <v>6.0</v>
      </c>
      <c r="G277">
        <v>250.0</v>
      </c>
      <c r="H277">
        <v>21.8693</v>
      </c>
      <c r="I277" s="49" t="s">
        <v>557</v>
      </c>
    </row>
    <row r="278">
      <c r="A278">
        <v>277.0</v>
      </c>
      <c r="B278" t="s">
        <v>501</v>
      </c>
      <c r="C278" t="s">
        <v>488</v>
      </c>
      <c r="D278">
        <v>8068.0</v>
      </c>
      <c r="E278">
        <v>21832.0</v>
      </c>
      <c r="F278">
        <v>2.0</v>
      </c>
      <c r="G278">
        <v>35.0</v>
      </c>
      <c r="H278">
        <v>12.8684</v>
      </c>
      <c r="I278" s="49" t="s">
        <v>558</v>
      </c>
    </row>
    <row r="279">
      <c r="A279">
        <v>278.0</v>
      </c>
      <c r="B279" t="s">
        <v>501</v>
      </c>
      <c r="C279" t="s">
        <v>490</v>
      </c>
      <c r="D279">
        <v>1.0</v>
      </c>
      <c r="E279">
        <v>5.0</v>
      </c>
      <c r="F279">
        <v>1.0</v>
      </c>
      <c r="G279">
        <v>1.0</v>
      </c>
      <c r="H279">
        <v>1.0</v>
      </c>
      <c r="I279" s="49" t="s">
        <v>491</v>
      </c>
    </row>
    <row r="280">
      <c r="A280">
        <v>279.0</v>
      </c>
      <c r="B280" t="s">
        <v>501</v>
      </c>
      <c r="C280" t="s">
        <v>492</v>
      </c>
      <c r="D280">
        <v>2.0</v>
      </c>
      <c r="E280">
        <v>24762.0</v>
      </c>
      <c r="F280">
        <v>1.0</v>
      </c>
      <c r="G280">
        <v>1.0</v>
      </c>
      <c r="H280">
        <v>1.0</v>
      </c>
      <c r="I280" s="49" t="s">
        <v>258</v>
      </c>
    </row>
    <row r="281">
      <c r="A281">
        <v>280.0</v>
      </c>
      <c r="B281" t="s">
        <v>501</v>
      </c>
      <c r="C281" t="s">
        <v>493</v>
      </c>
      <c r="D281">
        <v>3.0</v>
      </c>
      <c r="E281">
        <v>59.0</v>
      </c>
      <c r="F281">
        <v>1.0</v>
      </c>
      <c r="G281">
        <v>1.0</v>
      </c>
      <c r="H281">
        <v>1.0</v>
      </c>
      <c r="I281" s="49" t="s">
        <v>559</v>
      </c>
    </row>
    <row r="282">
      <c r="A282">
        <v>281.0</v>
      </c>
      <c r="B282" t="s">
        <v>501</v>
      </c>
      <c r="C282" t="s">
        <v>358</v>
      </c>
      <c r="D282">
        <v>18431.0</v>
      </c>
      <c r="E282">
        <v>22994.0</v>
      </c>
      <c r="F282">
        <v>2.0</v>
      </c>
      <c r="G282">
        <v>100.0</v>
      </c>
      <c r="H282">
        <v>29.2075</v>
      </c>
      <c r="I282" s="49" t="s">
        <v>560</v>
      </c>
    </row>
    <row r="283">
      <c r="A283">
        <v>282.0</v>
      </c>
      <c r="B283" t="s">
        <v>501</v>
      </c>
      <c r="C283" t="s">
        <v>496</v>
      </c>
      <c r="D283">
        <v>1.0</v>
      </c>
      <c r="E283">
        <v>24762.0</v>
      </c>
      <c r="F283">
        <v>1.0</v>
      </c>
      <c r="G283">
        <v>1.0</v>
      </c>
      <c r="H283">
        <v>1.0</v>
      </c>
      <c r="I283" s="49">
        <v>0.0</v>
      </c>
    </row>
    <row r="284">
      <c r="A284">
        <v>283.0</v>
      </c>
      <c r="B284" t="s">
        <v>501</v>
      </c>
      <c r="C284" t="s">
        <v>497</v>
      </c>
      <c r="D284">
        <v>1.0</v>
      </c>
      <c r="E284">
        <v>24762.0</v>
      </c>
      <c r="F284">
        <v>1.0</v>
      </c>
      <c r="G284">
        <v>1.0</v>
      </c>
      <c r="H284">
        <v>1.0</v>
      </c>
      <c r="I284" s="49">
        <v>0.0</v>
      </c>
    </row>
    <row r="285">
      <c r="A285">
        <v>284.0</v>
      </c>
      <c r="B285" t="s">
        <v>501</v>
      </c>
      <c r="C285" t="s">
        <v>498</v>
      </c>
      <c r="D285">
        <v>6.0</v>
      </c>
      <c r="E285">
        <v>24762.0</v>
      </c>
      <c r="F285">
        <v>1.0</v>
      </c>
      <c r="G285">
        <v>1.0</v>
      </c>
      <c r="H285">
        <v>1.0</v>
      </c>
      <c r="I285" s="49" t="s">
        <v>546</v>
      </c>
    </row>
    <row r="286">
      <c r="A286">
        <v>285.0</v>
      </c>
      <c r="B286" t="s">
        <v>501</v>
      </c>
      <c r="C286" t="s">
        <v>561</v>
      </c>
      <c r="D286">
        <v>5.0</v>
      </c>
      <c r="E286">
        <v>6023.0</v>
      </c>
      <c r="F286">
        <v>1.0</v>
      </c>
      <c r="G286">
        <v>1.0</v>
      </c>
      <c r="H286">
        <v>1.0</v>
      </c>
      <c r="I286" s="49" t="s">
        <v>562</v>
      </c>
    </row>
    <row r="287">
      <c r="A287">
        <v>286.0</v>
      </c>
      <c r="B287" t="s">
        <v>501</v>
      </c>
      <c r="C287" t="s">
        <v>563</v>
      </c>
      <c r="D287">
        <v>5.0</v>
      </c>
      <c r="E287">
        <v>6023.0</v>
      </c>
      <c r="F287">
        <v>4.0</v>
      </c>
      <c r="G287">
        <v>9.0</v>
      </c>
      <c r="H287">
        <v>6.7128</v>
      </c>
      <c r="I287" s="49" t="s">
        <v>550</v>
      </c>
    </row>
    <row r="288" hidden="1">
      <c r="A288">
        <v>287.0</v>
      </c>
      <c r="B288" t="s">
        <v>501</v>
      </c>
      <c r="C288" t="s">
        <v>499</v>
      </c>
      <c r="D288">
        <v>2.0</v>
      </c>
      <c r="E288">
        <v>2.0</v>
      </c>
      <c r="F288">
        <v>22.0</v>
      </c>
      <c r="G288">
        <v>23.0</v>
      </c>
      <c r="H288">
        <v>22.5</v>
      </c>
      <c r="I288" s="49" t="s">
        <v>500</v>
      </c>
    </row>
    <row r="289" hidden="1">
      <c r="A289">
        <v>288.0</v>
      </c>
      <c r="B289" t="s">
        <v>501</v>
      </c>
      <c r="C289" t="s">
        <v>147</v>
      </c>
      <c r="D289">
        <v>8.0</v>
      </c>
      <c r="E289">
        <v>24760.0</v>
      </c>
      <c r="F289">
        <v>5.0</v>
      </c>
      <c r="G289">
        <v>8.0</v>
      </c>
      <c r="H289">
        <v>7.8993</v>
      </c>
      <c r="I289" s="49" t="s">
        <v>564</v>
      </c>
    </row>
    <row r="290" hidden="1">
      <c r="A290">
        <v>289.0</v>
      </c>
      <c r="B290" t="s">
        <v>501</v>
      </c>
      <c r="C290" t="s">
        <v>565</v>
      </c>
      <c r="D290">
        <v>11.0</v>
      </c>
      <c r="E290">
        <v>5664.0</v>
      </c>
      <c r="F290">
        <v>6.0</v>
      </c>
      <c r="G290">
        <v>26.0</v>
      </c>
      <c r="H290">
        <v>9.1209</v>
      </c>
      <c r="I290" s="49" t="s">
        <v>566</v>
      </c>
    </row>
    <row r="291" hidden="1">
      <c r="A291">
        <v>290.0</v>
      </c>
      <c r="B291" t="s">
        <v>501</v>
      </c>
      <c r="C291" t="s">
        <v>567</v>
      </c>
      <c r="D291">
        <v>6.0</v>
      </c>
      <c r="E291">
        <v>623.0</v>
      </c>
      <c r="F291">
        <v>6.0</v>
      </c>
      <c r="G291">
        <v>20.0</v>
      </c>
      <c r="H291">
        <v>16.252</v>
      </c>
      <c r="I291" s="49" t="s">
        <v>568</v>
      </c>
    </row>
    <row r="292" hidden="1">
      <c r="A292">
        <v>291.0</v>
      </c>
      <c r="B292" t="s">
        <v>501</v>
      </c>
      <c r="C292" t="s">
        <v>569</v>
      </c>
      <c r="D292">
        <v>8336.0</v>
      </c>
      <c r="E292">
        <v>24493.0</v>
      </c>
      <c r="F292">
        <v>2.0</v>
      </c>
      <c r="G292">
        <v>35.0</v>
      </c>
      <c r="H292">
        <v>12.4987</v>
      </c>
      <c r="I292" s="49" t="s">
        <v>570</v>
      </c>
    </row>
    <row r="293" hidden="1">
      <c r="A293">
        <v>292.0</v>
      </c>
      <c r="B293" t="s">
        <v>501</v>
      </c>
      <c r="C293" t="s">
        <v>84</v>
      </c>
      <c r="D293">
        <v>732.0</v>
      </c>
      <c r="E293">
        <v>11716.0</v>
      </c>
      <c r="F293">
        <v>3.0</v>
      </c>
      <c r="G293">
        <v>99.0</v>
      </c>
      <c r="H293">
        <v>20.1204</v>
      </c>
      <c r="I293" s="49" t="s">
        <v>571</v>
      </c>
    </row>
    <row r="294" hidden="1">
      <c r="A294">
        <v>293.0</v>
      </c>
      <c r="B294" t="s">
        <v>501</v>
      </c>
      <c r="C294" t="s">
        <v>105</v>
      </c>
      <c r="D294">
        <v>6.0</v>
      </c>
      <c r="E294">
        <v>136.0</v>
      </c>
      <c r="F294">
        <v>3.0</v>
      </c>
      <c r="G294">
        <v>9.0</v>
      </c>
      <c r="H294">
        <v>5.3603</v>
      </c>
      <c r="I294" s="49" t="s">
        <v>572</v>
      </c>
    </row>
    <row r="295" hidden="1">
      <c r="A295">
        <v>294.0</v>
      </c>
      <c r="B295" t="s">
        <v>501</v>
      </c>
      <c r="C295" t="s">
        <v>103</v>
      </c>
      <c r="D295">
        <v>202.0</v>
      </c>
      <c r="E295">
        <v>6387.0</v>
      </c>
      <c r="F295">
        <v>1.0</v>
      </c>
      <c r="G295">
        <v>176.0</v>
      </c>
      <c r="H295">
        <v>42.4966</v>
      </c>
      <c r="I295" s="49" t="s">
        <v>573</v>
      </c>
    </row>
    <row r="296" hidden="1">
      <c r="A296">
        <v>295.0</v>
      </c>
      <c r="B296" t="s">
        <v>501</v>
      </c>
      <c r="C296" t="s">
        <v>100</v>
      </c>
      <c r="D296">
        <v>27.0</v>
      </c>
      <c r="E296">
        <v>607.0</v>
      </c>
      <c r="F296">
        <v>1.0</v>
      </c>
      <c r="G296">
        <v>36.0</v>
      </c>
      <c r="H296">
        <v>26.8913</v>
      </c>
      <c r="I296" s="49" t="s">
        <v>574</v>
      </c>
    </row>
    <row r="297" hidden="1">
      <c r="A297">
        <v>296.0</v>
      </c>
      <c r="B297" t="s">
        <v>501</v>
      </c>
      <c r="C297" t="s">
        <v>98</v>
      </c>
      <c r="D297">
        <v>3.0</v>
      </c>
      <c r="E297">
        <v>15.0</v>
      </c>
      <c r="F297">
        <v>8.0</v>
      </c>
      <c r="G297">
        <v>11.0</v>
      </c>
      <c r="H297">
        <v>8.5333</v>
      </c>
      <c r="I297" s="49" t="s">
        <v>575</v>
      </c>
    </row>
    <row r="298" hidden="1">
      <c r="A298">
        <v>297.0</v>
      </c>
      <c r="B298" t="s">
        <v>501</v>
      </c>
      <c r="C298" t="s">
        <v>77</v>
      </c>
      <c r="D298">
        <v>578.0</v>
      </c>
      <c r="E298">
        <v>15069.0</v>
      </c>
      <c r="F298">
        <v>1.0</v>
      </c>
      <c r="G298">
        <v>29.0</v>
      </c>
      <c r="H298">
        <v>5.8882</v>
      </c>
      <c r="I298" s="49" t="s">
        <v>576</v>
      </c>
    </row>
    <row r="299" hidden="1">
      <c r="A299">
        <v>298.0</v>
      </c>
      <c r="B299" t="s">
        <v>501</v>
      </c>
      <c r="C299" t="s">
        <v>80</v>
      </c>
      <c r="D299">
        <v>275.0</v>
      </c>
      <c r="E299">
        <v>15226.0</v>
      </c>
      <c r="F299">
        <v>1.0</v>
      </c>
      <c r="G299">
        <v>6.0</v>
      </c>
      <c r="H299">
        <v>1.9972</v>
      </c>
      <c r="I299" s="49" t="s">
        <v>577</v>
      </c>
    </row>
    <row r="300" hidden="1">
      <c r="A300">
        <v>299.0</v>
      </c>
      <c r="B300" t="s">
        <v>501</v>
      </c>
      <c r="C300" t="s">
        <v>115</v>
      </c>
      <c r="D300">
        <v>39.0</v>
      </c>
      <c r="E300">
        <v>21167.0</v>
      </c>
      <c r="F300">
        <v>3.0</v>
      </c>
      <c r="G300">
        <v>7.0</v>
      </c>
      <c r="H300">
        <v>4.2512</v>
      </c>
      <c r="I300" s="49" t="s">
        <v>578</v>
      </c>
    </row>
    <row r="301" hidden="1">
      <c r="A301">
        <v>300.0</v>
      </c>
      <c r="B301" t="s">
        <v>501</v>
      </c>
      <c r="C301" t="s">
        <v>117</v>
      </c>
      <c r="D301">
        <v>633.0</v>
      </c>
      <c r="E301">
        <v>21167.0</v>
      </c>
      <c r="F301">
        <v>19.0</v>
      </c>
      <c r="G301">
        <v>19.0</v>
      </c>
      <c r="H301">
        <v>19.0</v>
      </c>
      <c r="I301" s="49" t="s">
        <v>579</v>
      </c>
    </row>
    <row r="302" hidden="1">
      <c r="A302">
        <v>301.0</v>
      </c>
      <c r="B302" t="s">
        <v>501</v>
      </c>
      <c r="C302" t="s">
        <v>82</v>
      </c>
      <c r="D302">
        <v>1133.0</v>
      </c>
      <c r="E302">
        <v>24750.0</v>
      </c>
      <c r="F302">
        <v>1.0</v>
      </c>
      <c r="G302">
        <v>30.0</v>
      </c>
      <c r="H302">
        <v>9.049</v>
      </c>
      <c r="I302" s="49" t="s">
        <v>580</v>
      </c>
    </row>
    <row r="303" hidden="1">
      <c r="A303">
        <v>302.0</v>
      </c>
      <c r="B303" t="s">
        <v>501</v>
      </c>
      <c r="C303" t="s">
        <v>93</v>
      </c>
      <c r="D303">
        <v>78.0</v>
      </c>
      <c r="E303">
        <v>3091.0</v>
      </c>
      <c r="F303">
        <v>8.0</v>
      </c>
      <c r="G303">
        <v>20.0</v>
      </c>
      <c r="H303">
        <v>9.8369</v>
      </c>
      <c r="I303" s="49" t="s">
        <v>581</v>
      </c>
    </row>
    <row r="304" hidden="1">
      <c r="A304">
        <v>303.0</v>
      </c>
      <c r="B304" t="s">
        <v>501</v>
      </c>
      <c r="C304" t="s">
        <v>95</v>
      </c>
      <c r="D304">
        <v>6.0</v>
      </c>
      <c r="E304">
        <v>2075.0</v>
      </c>
      <c r="F304">
        <v>10.0</v>
      </c>
      <c r="G304">
        <v>10.0</v>
      </c>
      <c r="H304">
        <v>10.0</v>
      </c>
      <c r="I304" s="49" t="s">
        <v>582</v>
      </c>
    </row>
    <row r="305" hidden="1">
      <c r="A305">
        <v>304.0</v>
      </c>
      <c r="B305" t="s">
        <v>501</v>
      </c>
      <c r="C305" t="s">
        <v>91</v>
      </c>
      <c r="D305">
        <v>127.0</v>
      </c>
      <c r="E305">
        <v>6691.0</v>
      </c>
      <c r="F305">
        <v>2.0</v>
      </c>
      <c r="G305">
        <v>7.0</v>
      </c>
      <c r="H305">
        <v>4.0066</v>
      </c>
      <c r="I305" s="49" t="s">
        <v>583</v>
      </c>
    </row>
    <row r="306" hidden="1">
      <c r="A306">
        <v>305.0</v>
      </c>
      <c r="B306" t="s">
        <v>501</v>
      </c>
      <c r="C306" t="s">
        <v>73</v>
      </c>
      <c r="D306">
        <v>23.0</v>
      </c>
      <c r="E306">
        <v>15393.0</v>
      </c>
      <c r="F306">
        <v>2.0</v>
      </c>
      <c r="G306">
        <v>10.0</v>
      </c>
      <c r="H306">
        <v>3.2634</v>
      </c>
      <c r="I306" s="49" t="s">
        <v>584</v>
      </c>
    </row>
    <row r="307" hidden="1">
      <c r="A307">
        <v>306.0</v>
      </c>
      <c r="B307" t="s">
        <v>501</v>
      </c>
      <c r="C307" t="s">
        <v>65</v>
      </c>
      <c r="D307">
        <v>1453.0</v>
      </c>
      <c r="E307">
        <v>24750.0</v>
      </c>
      <c r="F307">
        <v>1.0</v>
      </c>
      <c r="G307">
        <v>4.0</v>
      </c>
      <c r="H307">
        <v>3.1583</v>
      </c>
      <c r="I307" s="49" t="s">
        <v>585</v>
      </c>
    </row>
    <row r="308" hidden="1">
      <c r="A308">
        <v>307.0</v>
      </c>
      <c r="B308" t="s">
        <v>501</v>
      </c>
      <c r="C308" t="s">
        <v>89</v>
      </c>
      <c r="D308">
        <v>14.0</v>
      </c>
      <c r="E308">
        <v>11658.0</v>
      </c>
      <c r="F308">
        <v>2.0</v>
      </c>
      <c r="G308">
        <v>17.0</v>
      </c>
      <c r="H308">
        <v>2.195</v>
      </c>
      <c r="I308" s="49" t="s">
        <v>586</v>
      </c>
    </row>
    <row r="309" hidden="1">
      <c r="A309">
        <v>308.0</v>
      </c>
      <c r="B309" t="s">
        <v>501</v>
      </c>
      <c r="C309" t="s">
        <v>87</v>
      </c>
      <c r="D309">
        <v>232.0</v>
      </c>
      <c r="E309">
        <v>11892.0</v>
      </c>
      <c r="F309">
        <v>3.0</v>
      </c>
      <c r="G309">
        <v>25.0</v>
      </c>
      <c r="H309">
        <v>8.5051</v>
      </c>
      <c r="I309" s="49" t="s">
        <v>587</v>
      </c>
    </row>
    <row r="310" hidden="1">
      <c r="A310">
        <v>309.0</v>
      </c>
      <c r="B310" t="s">
        <v>588</v>
      </c>
      <c r="C310" t="s">
        <v>589</v>
      </c>
      <c r="D310">
        <v>23539.0</v>
      </c>
      <c r="E310">
        <v>23539.0</v>
      </c>
      <c r="F310">
        <v>2.0</v>
      </c>
      <c r="G310">
        <v>5.0</v>
      </c>
      <c r="H310">
        <v>4.6524</v>
      </c>
      <c r="I310" s="49" t="s">
        <v>590</v>
      </c>
    </row>
    <row r="311" hidden="1">
      <c r="A311">
        <v>310.0</v>
      </c>
      <c r="B311" t="s">
        <v>588</v>
      </c>
      <c r="C311" t="s">
        <v>206</v>
      </c>
      <c r="D311">
        <v>20306.0</v>
      </c>
      <c r="E311">
        <v>23539.0</v>
      </c>
      <c r="F311">
        <v>5.0</v>
      </c>
      <c r="G311">
        <v>20.0</v>
      </c>
      <c r="H311">
        <v>10.8099</v>
      </c>
      <c r="I311" s="49" t="s">
        <v>591</v>
      </c>
    </row>
    <row r="312" hidden="1">
      <c r="A312">
        <v>311.0</v>
      </c>
      <c r="B312" t="s">
        <v>588</v>
      </c>
      <c r="C312" t="s">
        <v>592</v>
      </c>
      <c r="D312">
        <v>1023.0</v>
      </c>
      <c r="E312">
        <v>1116.0</v>
      </c>
      <c r="F312">
        <v>1.0</v>
      </c>
      <c r="G312">
        <v>83.0</v>
      </c>
      <c r="H312">
        <v>31.655</v>
      </c>
      <c r="I312" s="49" t="s">
        <v>593</v>
      </c>
    </row>
    <row r="313" hidden="1">
      <c r="A313">
        <v>312.0</v>
      </c>
      <c r="B313" t="s">
        <v>588</v>
      </c>
      <c r="C313" t="s">
        <v>594</v>
      </c>
      <c r="D313">
        <v>42.0</v>
      </c>
      <c r="E313">
        <v>23119.0</v>
      </c>
      <c r="F313">
        <v>2.0</v>
      </c>
      <c r="G313">
        <v>93.0</v>
      </c>
      <c r="H313">
        <v>12.2975</v>
      </c>
      <c r="I313" s="49" t="s">
        <v>595</v>
      </c>
    </row>
    <row r="314" hidden="1">
      <c r="A314">
        <v>313.0</v>
      </c>
      <c r="B314" t="s">
        <v>588</v>
      </c>
      <c r="C314" t="s">
        <v>596</v>
      </c>
      <c r="D314">
        <v>21494.0</v>
      </c>
      <c r="E314">
        <v>23074.0</v>
      </c>
      <c r="F314">
        <v>10.0</v>
      </c>
      <c r="G314">
        <v>50.0</v>
      </c>
      <c r="H314">
        <v>13.8682</v>
      </c>
      <c r="I314" s="49" t="s">
        <v>597</v>
      </c>
    </row>
    <row r="315" hidden="1">
      <c r="A315">
        <v>314.0</v>
      </c>
      <c r="B315" t="s">
        <v>588</v>
      </c>
      <c r="C315" t="s">
        <v>598</v>
      </c>
      <c r="D315">
        <v>2.0</v>
      </c>
      <c r="E315">
        <v>23539.0</v>
      </c>
      <c r="F315">
        <v>1.0</v>
      </c>
      <c r="G315">
        <v>1.0</v>
      </c>
      <c r="H315">
        <v>1.0</v>
      </c>
      <c r="I315" s="49" t="s">
        <v>269</v>
      </c>
    </row>
    <row r="316" hidden="1">
      <c r="A316">
        <v>315.0</v>
      </c>
      <c r="B316" t="s">
        <v>588</v>
      </c>
      <c r="C316" t="s">
        <v>599</v>
      </c>
      <c r="D316">
        <v>2.0</v>
      </c>
      <c r="E316">
        <v>23539.0</v>
      </c>
      <c r="F316">
        <v>1.0</v>
      </c>
      <c r="G316">
        <v>1.0</v>
      </c>
      <c r="H316">
        <v>1.0</v>
      </c>
      <c r="I316" s="49" t="s">
        <v>269</v>
      </c>
    </row>
    <row r="317" hidden="1">
      <c r="A317">
        <v>316.0</v>
      </c>
      <c r="B317" t="s">
        <v>600</v>
      </c>
      <c r="C317" t="s">
        <v>455</v>
      </c>
      <c r="D317">
        <v>128.0</v>
      </c>
      <c r="E317">
        <v>1465.0</v>
      </c>
      <c r="F317">
        <v>3.0</v>
      </c>
      <c r="G317">
        <v>23.0</v>
      </c>
      <c r="H317">
        <v>8.757</v>
      </c>
      <c r="I317" s="49" t="s">
        <v>601</v>
      </c>
    </row>
    <row r="318" hidden="1">
      <c r="A318">
        <v>317.0</v>
      </c>
      <c r="B318" t="s">
        <v>600</v>
      </c>
      <c r="C318" t="s">
        <v>472</v>
      </c>
      <c r="D318">
        <v>1177.0</v>
      </c>
      <c r="E318">
        <v>1443.0</v>
      </c>
      <c r="F318">
        <v>3.0</v>
      </c>
      <c r="G318">
        <v>36.0</v>
      </c>
      <c r="H318">
        <v>10.5579</v>
      </c>
      <c r="I318" s="49" t="s">
        <v>602</v>
      </c>
    </row>
    <row r="319" hidden="1">
      <c r="A319">
        <v>318.0</v>
      </c>
      <c r="B319" t="s">
        <v>603</v>
      </c>
      <c r="C319" t="s">
        <v>604</v>
      </c>
      <c r="D319">
        <v>11.0</v>
      </c>
      <c r="E319">
        <v>11.0</v>
      </c>
      <c r="F319">
        <v>1.0</v>
      </c>
      <c r="G319">
        <v>2.0</v>
      </c>
      <c r="H319">
        <v>1.4545</v>
      </c>
      <c r="I319" s="49" t="s">
        <v>605</v>
      </c>
    </row>
    <row r="320" hidden="1">
      <c r="A320">
        <v>319.0</v>
      </c>
      <c r="B320" t="s">
        <v>603</v>
      </c>
      <c r="C320" t="s">
        <v>606</v>
      </c>
      <c r="D320">
        <v>11.0</v>
      </c>
      <c r="E320">
        <v>11.0</v>
      </c>
      <c r="F320">
        <v>3.0</v>
      </c>
      <c r="G320">
        <v>16.0</v>
      </c>
      <c r="H320">
        <v>8.9091</v>
      </c>
      <c r="I320" s="49" t="s">
        <v>607</v>
      </c>
    </row>
    <row r="321" hidden="1">
      <c r="A321">
        <v>320.0</v>
      </c>
      <c r="B321" t="s">
        <v>608</v>
      </c>
      <c r="C321" t="s">
        <v>609</v>
      </c>
      <c r="D321">
        <v>6.0</v>
      </c>
      <c r="E321">
        <v>34.0</v>
      </c>
      <c r="F321">
        <v>4.0</v>
      </c>
      <c r="G321">
        <v>18.0</v>
      </c>
      <c r="H321">
        <v>7.5588</v>
      </c>
      <c r="I321" s="49" t="s">
        <v>610</v>
      </c>
    </row>
    <row r="322" hidden="1">
      <c r="A322">
        <v>321.0</v>
      </c>
      <c r="B322" t="s">
        <v>608</v>
      </c>
      <c r="C322" t="s">
        <v>611</v>
      </c>
      <c r="D322">
        <v>34.0</v>
      </c>
      <c r="E322">
        <v>34.0</v>
      </c>
      <c r="F322">
        <v>6.0</v>
      </c>
      <c r="G322">
        <v>23.0</v>
      </c>
      <c r="H322">
        <v>12.2647</v>
      </c>
      <c r="I322" s="49" t="s">
        <v>612</v>
      </c>
    </row>
    <row r="323" hidden="1">
      <c r="A323">
        <v>322.0</v>
      </c>
      <c r="B323" t="s">
        <v>608</v>
      </c>
      <c r="C323" t="s">
        <v>372</v>
      </c>
      <c r="D323">
        <v>2.0</v>
      </c>
      <c r="E323">
        <v>34.0</v>
      </c>
      <c r="F323">
        <v>1.0</v>
      </c>
      <c r="G323">
        <v>1.0</v>
      </c>
      <c r="H323">
        <v>1.0</v>
      </c>
      <c r="I323" s="49" t="s">
        <v>269</v>
      </c>
    </row>
    <row r="324" hidden="1">
      <c r="A324">
        <v>323.0</v>
      </c>
      <c r="B324" t="s">
        <v>608</v>
      </c>
      <c r="C324" t="s">
        <v>613</v>
      </c>
      <c r="D324">
        <v>34.0</v>
      </c>
      <c r="E324">
        <v>34.0</v>
      </c>
      <c r="F324">
        <v>6.0</v>
      </c>
      <c r="G324">
        <v>23.0</v>
      </c>
      <c r="H324">
        <v>13.2059</v>
      </c>
      <c r="I324" s="49" t="s">
        <v>614</v>
      </c>
    </row>
    <row r="325" hidden="1">
      <c r="A325">
        <v>324.0</v>
      </c>
      <c r="B325" t="s">
        <v>615</v>
      </c>
      <c r="C325" t="s">
        <v>616</v>
      </c>
      <c r="D325">
        <v>768.0</v>
      </c>
      <c r="E325">
        <v>768.0</v>
      </c>
      <c r="F325">
        <v>1.0</v>
      </c>
      <c r="G325">
        <v>4.0</v>
      </c>
      <c r="H325">
        <v>2.931</v>
      </c>
      <c r="I325" s="49" t="s">
        <v>617</v>
      </c>
    </row>
    <row r="326" hidden="1">
      <c r="A326">
        <v>325.0</v>
      </c>
      <c r="B326" t="s">
        <v>615</v>
      </c>
      <c r="C326" t="s">
        <v>206</v>
      </c>
      <c r="D326">
        <v>672.0</v>
      </c>
      <c r="E326">
        <v>768.0</v>
      </c>
      <c r="F326">
        <v>7.0</v>
      </c>
      <c r="G326">
        <v>16.0</v>
      </c>
      <c r="H326">
        <v>9.1641</v>
      </c>
      <c r="I326" s="49" t="s">
        <v>618</v>
      </c>
    </row>
    <row r="327" hidden="1">
      <c r="A327">
        <v>326.0</v>
      </c>
      <c r="B327" t="s">
        <v>615</v>
      </c>
      <c r="C327" t="s">
        <v>619</v>
      </c>
      <c r="D327">
        <v>159.0</v>
      </c>
      <c r="E327">
        <v>768.0</v>
      </c>
      <c r="F327">
        <v>1.0</v>
      </c>
      <c r="G327">
        <v>43.0</v>
      </c>
      <c r="H327">
        <v>11.0104</v>
      </c>
      <c r="I327" s="49" t="s">
        <v>620</v>
      </c>
    </row>
    <row r="328" hidden="1">
      <c r="A328">
        <v>327.0</v>
      </c>
      <c r="B328" t="s">
        <v>615</v>
      </c>
      <c r="C328" t="s">
        <v>621</v>
      </c>
      <c r="D328">
        <v>645.0</v>
      </c>
      <c r="E328">
        <v>756.0</v>
      </c>
      <c r="F328">
        <v>2.0</v>
      </c>
      <c r="G328">
        <v>163.0</v>
      </c>
      <c r="H328">
        <v>36.9392</v>
      </c>
      <c r="I328" s="49" t="s">
        <v>622</v>
      </c>
    </row>
    <row r="329" hidden="1">
      <c r="A329">
        <v>328.0</v>
      </c>
      <c r="B329" t="s">
        <v>615</v>
      </c>
      <c r="C329" t="s">
        <v>623</v>
      </c>
      <c r="D329">
        <v>183.0</v>
      </c>
      <c r="E329">
        <v>579.0</v>
      </c>
      <c r="F329">
        <v>4.0</v>
      </c>
      <c r="G329">
        <v>19.0</v>
      </c>
      <c r="H329">
        <v>7.2712</v>
      </c>
      <c r="I329" s="49" t="s">
        <v>624</v>
      </c>
    </row>
    <row r="330" hidden="1">
      <c r="A330">
        <v>329.0</v>
      </c>
      <c r="B330" t="s">
        <v>615</v>
      </c>
      <c r="C330" t="s">
        <v>625</v>
      </c>
      <c r="D330">
        <v>1.0</v>
      </c>
      <c r="E330">
        <v>768.0</v>
      </c>
      <c r="F330">
        <v>1.0</v>
      </c>
      <c r="G330">
        <v>1.0</v>
      </c>
      <c r="H330">
        <v>1.0</v>
      </c>
      <c r="I330" s="49">
        <v>0.0</v>
      </c>
    </row>
    <row r="331" hidden="1">
      <c r="A331">
        <v>330.0</v>
      </c>
      <c r="B331" t="s">
        <v>615</v>
      </c>
      <c r="C331" t="s">
        <v>626</v>
      </c>
      <c r="D331">
        <v>1.0</v>
      </c>
      <c r="E331">
        <v>768.0</v>
      </c>
      <c r="F331">
        <v>1.0</v>
      </c>
      <c r="G331">
        <v>1.0</v>
      </c>
      <c r="H331">
        <v>1.0</v>
      </c>
      <c r="I331" s="49">
        <v>0.0</v>
      </c>
    </row>
    <row r="332" hidden="1">
      <c r="A332">
        <v>331.0</v>
      </c>
      <c r="B332" t="s">
        <v>627</v>
      </c>
      <c r="C332" t="s">
        <v>190</v>
      </c>
      <c r="D332">
        <v>38.0</v>
      </c>
      <c r="E332">
        <v>38.0</v>
      </c>
      <c r="F332">
        <v>1.0</v>
      </c>
      <c r="G332">
        <v>3.0</v>
      </c>
      <c r="H332">
        <v>2.8421</v>
      </c>
      <c r="I332" s="49" t="s">
        <v>628</v>
      </c>
    </row>
    <row r="333" hidden="1">
      <c r="A333">
        <v>332.0</v>
      </c>
      <c r="B333" t="s">
        <v>627</v>
      </c>
      <c r="C333" t="s">
        <v>179</v>
      </c>
      <c r="D333">
        <v>5.0</v>
      </c>
      <c r="E333">
        <v>31.0</v>
      </c>
      <c r="F333">
        <v>5.0</v>
      </c>
      <c r="G333">
        <v>8.0</v>
      </c>
      <c r="H333">
        <v>6.6129</v>
      </c>
      <c r="I333" s="49" t="s">
        <v>629</v>
      </c>
    </row>
    <row r="334" hidden="1">
      <c r="A334">
        <v>333.0</v>
      </c>
      <c r="B334" t="s">
        <v>627</v>
      </c>
      <c r="C334" t="s">
        <v>84</v>
      </c>
      <c r="D334">
        <v>24.0</v>
      </c>
      <c r="E334">
        <v>24.0</v>
      </c>
      <c r="F334">
        <v>10.0</v>
      </c>
      <c r="G334">
        <v>27.0</v>
      </c>
      <c r="H334">
        <v>15.9167</v>
      </c>
      <c r="I334" s="49" t="s">
        <v>630</v>
      </c>
    </row>
    <row r="335" hidden="1">
      <c r="A335">
        <v>334.0</v>
      </c>
      <c r="B335" t="s">
        <v>627</v>
      </c>
      <c r="C335" t="s">
        <v>631</v>
      </c>
      <c r="D335">
        <v>2.0</v>
      </c>
      <c r="E335">
        <v>38.0</v>
      </c>
      <c r="F335">
        <v>1.0</v>
      </c>
      <c r="G335">
        <v>1.0</v>
      </c>
      <c r="H335">
        <v>1.0</v>
      </c>
      <c r="I335" s="49" t="s">
        <v>269</v>
      </c>
    </row>
    <row r="336" hidden="1">
      <c r="A336">
        <v>335.0</v>
      </c>
      <c r="B336" t="s">
        <v>627</v>
      </c>
      <c r="C336" t="s">
        <v>632</v>
      </c>
      <c r="D336">
        <v>1.0</v>
      </c>
      <c r="E336">
        <v>38.0</v>
      </c>
      <c r="F336">
        <v>10.0</v>
      </c>
      <c r="G336">
        <v>10.0</v>
      </c>
      <c r="H336">
        <v>10.0</v>
      </c>
      <c r="I336" s="49" t="s">
        <v>315</v>
      </c>
    </row>
    <row r="337" hidden="1">
      <c r="A337">
        <v>336.0</v>
      </c>
      <c r="B337" t="s">
        <v>627</v>
      </c>
      <c r="C337" t="s">
        <v>633</v>
      </c>
      <c r="D337">
        <v>1.0</v>
      </c>
      <c r="E337">
        <v>38.0</v>
      </c>
      <c r="F337">
        <v>10.0</v>
      </c>
      <c r="G337">
        <v>10.0</v>
      </c>
      <c r="H337">
        <v>10.0</v>
      </c>
      <c r="I337" s="49" t="s">
        <v>315</v>
      </c>
    </row>
    <row r="338" hidden="1">
      <c r="A338">
        <v>337.0</v>
      </c>
      <c r="B338" t="s">
        <v>627</v>
      </c>
      <c r="C338" t="s">
        <v>634</v>
      </c>
      <c r="D338">
        <v>1.0</v>
      </c>
      <c r="E338">
        <v>38.0</v>
      </c>
      <c r="F338">
        <v>19.0</v>
      </c>
      <c r="G338">
        <v>19.0</v>
      </c>
      <c r="H338">
        <v>19.0</v>
      </c>
      <c r="I338" s="49" t="s">
        <v>635</v>
      </c>
    </row>
    <row r="339" hidden="1">
      <c r="A339">
        <v>338.0</v>
      </c>
      <c r="B339" t="s">
        <v>627</v>
      </c>
      <c r="C339" t="s">
        <v>636</v>
      </c>
      <c r="D339">
        <v>1.0</v>
      </c>
      <c r="E339">
        <v>38.0</v>
      </c>
      <c r="F339">
        <v>1.0</v>
      </c>
      <c r="G339">
        <v>1.0</v>
      </c>
      <c r="H339">
        <v>1.0</v>
      </c>
      <c r="I339" s="49">
        <v>0.0</v>
      </c>
    </row>
    <row r="340" hidden="1">
      <c r="A340">
        <v>339.0</v>
      </c>
      <c r="B340" t="s">
        <v>627</v>
      </c>
      <c r="C340" t="s">
        <v>637</v>
      </c>
      <c r="D340">
        <v>1.0</v>
      </c>
      <c r="E340">
        <v>38.0</v>
      </c>
      <c r="F340">
        <v>1.0</v>
      </c>
      <c r="G340">
        <v>1.0</v>
      </c>
      <c r="H340">
        <v>1.0</v>
      </c>
      <c r="I340" s="49">
        <v>0.0</v>
      </c>
    </row>
    <row r="341" hidden="1">
      <c r="A341">
        <v>340.0</v>
      </c>
      <c r="B341" t="s">
        <v>627</v>
      </c>
      <c r="C341" t="s">
        <v>638</v>
      </c>
      <c r="D341">
        <v>8.0</v>
      </c>
      <c r="E341">
        <v>8.0</v>
      </c>
      <c r="F341">
        <v>19.0</v>
      </c>
      <c r="G341">
        <v>26.0</v>
      </c>
      <c r="H341">
        <v>22.0</v>
      </c>
      <c r="I341" s="49" t="s">
        <v>639</v>
      </c>
    </row>
    <row r="342" hidden="1">
      <c r="A342">
        <v>341.0</v>
      </c>
      <c r="B342" t="s">
        <v>627</v>
      </c>
      <c r="C342" t="s">
        <v>640</v>
      </c>
      <c r="D342">
        <v>1.0</v>
      </c>
      <c r="E342">
        <v>38.0</v>
      </c>
      <c r="F342">
        <v>1.0</v>
      </c>
      <c r="G342">
        <v>1.0</v>
      </c>
      <c r="H342">
        <v>1.0</v>
      </c>
      <c r="I342" s="49">
        <v>0.0</v>
      </c>
    </row>
    <row r="343" hidden="1">
      <c r="A343">
        <v>342.0</v>
      </c>
      <c r="B343" t="s">
        <v>627</v>
      </c>
      <c r="C343" t="s">
        <v>641</v>
      </c>
      <c r="D343">
        <v>28.0</v>
      </c>
      <c r="E343">
        <v>30.0</v>
      </c>
      <c r="F343">
        <v>3.0</v>
      </c>
      <c r="G343">
        <v>9.0</v>
      </c>
      <c r="H343">
        <v>5.7</v>
      </c>
      <c r="I343" s="49" t="s">
        <v>642</v>
      </c>
    </row>
    <row r="344" hidden="1">
      <c r="A344">
        <v>343.0</v>
      </c>
      <c r="B344" t="s">
        <v>627</v>
      </c>
      <c r="C344" t="s">
        <v>643</v>
      </c>
      <c r="D344">
        <v>31.0</v>
      </c>
      <c r="E344">
        <v>31.0</v>
      </c>
      <c r="F344">
        <v>4.0</v>
      </c>
      <c r="G344">
        <v>7.0</v>
      </c>
      <c r="H344">
        <v>4.8387</v>
      </c>
      <c r="I344" s="49" t="s">
        <v>644</v>
      </c>
    </row>
    <row r="345" hidden="1">
      <c r="A345">
        <v>344.0</v>
      </c>
      <c r="B345" t="s">
        <v>627</v>
      </c>
      <c r="C345" t="s">
        <v>228</v>
      </c>
      <c r="D345">
        <v>1.0</v>
      </c>
      <c r="E345">
        <v>1.0</v>
      </c>
      <c r="F345">
        <v>6.0</v>
      </c>
      <c r="G345">
        <v>6.0</v>
      </c>
      <c r="H345">
        <v>6.0</v>
      </c>
      <c r="I345" s="49" t="s">
        <v>229</v>
      </c>
    </row>
    <row r="346" hidden="1">
      <c r="A346">
        <v>345.0</v>
      </c>
      <c r="B346" t="s">
        <v>627</v>
      </c>
      <c r="C346" t="s">
        <v>645</v>
      </c>
      <c r="D346">
        <v>1.0</v>
      </c>
      <c r="E346">
        <v>38.0</v>
      </c>
      <c r="F346">
        <v>1.0</v>
      </c>
      <c r="G346">
        <v>1.0</v>
      </c>
      <c r="H346">
        <v>1.0</v>
      </c>
      <c r="I346" s="49">
        <v>0.0</v>
      </c>
    </row>
    <row r="347" hidden="1">
      <c r="A347">
        <v>346.0</v>
      </c>
      <c r="B347" t="s">
        <v>627</v>
      </c>
      <c r="C347" t="s">
        <v>261</v>
      </c>
      <c r="D347">
        <v>5.0</v>
      </c>
      <c r="E347">
        <v>37.0</v>
      </c>
      <c r="F347">
        <v>4.0</v>
      </c>
      <c r="G347">
        <v>7.0</v>
      </c>
      <c r="H347">
        <v>6.0811</v>
      </c>
      <c r="I347" s="49" t="s">
        <v>646</v>
      </c>
    </row>
    <row r="348" hidden="1">
      <c r="A348">
        <v>347.0</v>
      </c>
      <c r="B348" t="s">
        <v>627</v>
      </c>
      <c r="C348" t="s">
        <v>263</v>
      </c>
      <c r="D348">
        <v>35.0</v>
      </c>
      <c r="E348">
        <v>38.0</v>
      </c>
      <c r="F348">
        <v>19.0</v>
      </c>
      <c r="G348">
        <v>19.0</v>
      </c>
      <c r="H348">
        <v>19.0</v>
      </c>
      <c r="I348" s="49" t="s">
        <v>647</v>
      </c>
    </row>
    <row r="349" hidden="1">
      <c r="A349">
        <v>348.0</v>
      </c>
      <c r="B349" t="s">
        <v>627</v>
      </c>
      <c r="C349" t="s">
        <v>648</v>
      </c>
      <c r="D349">
        <v>36.0</v>
      </c>
      <c r="E349">
        <v>38.0</v>
      </c>
      <c r="F349">
        <v>3.0</v>
      </c>
      <c r="G349">
        <v>17.0</v>
      </c>
      <c r="H349">
        <v>6.7105</v>
      </c>
      <c r="I349" s="49" t="s">
        <v>649</v>
      </c>
    </row>
    <row r="350" hidden="1">
      <c r="A350">
        <v>349.0</v>
      </c>
      <c r="B350" t="s">
        <v>627</v>
      </c>
      <c r="C350" t="s">
        <v>650</v>
      </c>
      <c r="D350">
        <v>2.0</v>
      </c>
      <c r="E350">
        <v>38.0</v>
      </c>
      <c r="F350">
        <v>1.0</v>
      </c>
      <c r="G350">
        <v>1.0</v>
      </c>
      <c r="H350">
        <v>1.0</v>
      </c>
      <c r="I350" s="49" t="s">
        <v>258</v>
      </c>
    </row>
    <row r="351" hidden="1">
      <c r="A351">
        <v>350.0</v>
      </c>
      <c r="B351" t="s">
        <v>627</v>
      </c>
      <c r="C351" t="s">
        <v>651</v>
      </c>
      <c r="D351">
        <v>1.0</v>
      </c>
      <c r="E351">
        <v>38.0</v>
      </c>
      <c r="F351">
        <v>1.0</v>
      </c>
      <c r="G351">
        <v>1.0</v>
      </c>
      <c r="H351">
        <v>1.0</v>
      </c>
      <c r="I351" s="49">
        <v>0.0</v>
      </c>
    </row>
    <row r="352" hidden="1">
      <c r="A352">
        <v>351.0</v>
      </c>
      <c r="B352" t="s">
        <v>627</v>
      </c>
      <c r="C352" t="s">
        <v>362</v>
      </c>
      <c r="D352">
        <v>2.0</v>
      </c>
      <c r="E352">
        <v>34.0</v>
      </c>
      <c r="F352">
        <v>6.0</v>
      </c>
      <c r="G352">
        <v>6.0</v>
      </c>
      <c r="H352">
        <v>6.0</v>
      </c>
      <c r="I352" s="49" t="s">
        <v>652</v>
      </c>
    </row>
    <row r="353" hidden="1">
      <c r="A353">
        <v>352.0</v>
      </c>
      <c r="B353" t="s">
        <v>627</v>
      </c>
      <c r="C353" t="s">
        <v>653</v>
      </c>
      <c r="D353">
        <v>17.0</v>
      </c>
      <c r="E353">
        <v>17.0</v>
      </c>
      <c r="F353">
        <v>8.0</v>
      </c>
      <c r="G353">
        <v>10.0</v>
      </c>
      <c r="H353">
        <v>9.0</v>
      </c>
      <c r="I353" s="49" t="s">
        <v>654</v>
      </c>
    </row>
    <row r="354" hidden="1">
      <c r="A354">
        <v>353.0</v>
      </c>
      <c r="B354" t="s">
        <v>627</v>
      </c>
      <c r="C354" t="s">
        <v>655</v>
      </c>
      <c r="D354">
        <v>14.0</v>
      </c>
      <c r="E354">
        <v>14.0</v>
      </c>
      <c r="F354">
        <v>10.0</v>
      </c>
      <c r="G354">
        <v>12.0</v>
      </c>
      <c r="H354">
        <v>11.1429</v>
      </c>
      <c r="I354" s="49" t="s">
        <v>656</v>
      </c>
    </row>
    <row r="355" hidden="1">
      <c r="A355">
        <v>354.0</v>
      </c>
      <c r="B355" t="s">
        <v>627</v>
      </c>
      <c r="C355" t="s">
        <v>657</v>
      </c>
      <c r="D355">
        <v>2.0</v>
      </c>
      <c r="E355">
        <v>20.0</v>
      </c>
      <c r="F355">
        <v>9.0</v>
      </c>
      <c r="G355">
        <v>9.0</v>
      </c>
      <c r="H355">
        <v>9.0</v>
      </c>
      <c r="I355" s="49" t="s">
        <v>658</v>
      </c>
    </row>
    <row r="356" hidden="1">
      <c r="A356">
        <v>355.0</v>
      </c>
      <c r="B356" t="s">
        <v>627</v>
      </c>
      <c r="C356" t="s">
        <v>91</v>
      </c>
      <c r="D356">
        <v>16.0</v>
      </c>
      <c r="E356">
        <v>25.0</v>
      </c>
      <c r="F356">
        <v>4.0</v>
      </c>
      <c r="G356">
        <v>4.0</v>
      </c>
      <c r="H356">
        <v>4.0</v>
      </c>
      <c r="I356" s="49" t="s">
        <v>659</v>
      </c>
    </row>
    <row r="357" hidden="1">
      <c r="A357">
        <v>356.0</v>
      </c>
      <c r="B357" t="s">
        <v>627</v>
      </c>
      <c r="C357" t="s">
        <v>660</v>
      </c>
      <c r="D357">
        <v>7.0</v>
      </c>
      <c r="E357">
        <v>28.0</v>
      </c>
      <c r="F357">
        <v>2.0</v>
      </c>
      <c r="G357">
        <v>4.0</v>
      </c>
      <c r="H357">
        <v>3.2143</v>
      </c>
      <c r="I357" s="49" t="s">
        <v>661</v>
      </c>
    </row>
    <row r="358" hidden="1">
      <c r="A358">
        <v>357.0</v>
      </c>
      <c r="B358" t="s">
        <v>627</v>
      </c>
      <c r="C358" t="s">
        <v>662</v>
      </c>
      <c r="D358">
        <v>2.0</v>
      </c>
      <c r="E358">
        <v>38.0</v>
      </c>
      <c r="F358">
        <v>1.0</v>
      </c>
      <c r="G358">
        <v>1.0</v>
      </c>
      <c r="H358">
        <v>1.0</v>
      </c>
      <c r="I358" s="49" t="s">
        <v>269</v>
      </c>
    </row>
    <row r="359" hidden="1">
      <c r="A359">
        <v>358.0</v>
      </c>
      <c r="B359" t="s">
        <v>627</v>
      </c>
      <c r="C359" t="s">
        <v>89</v>
      </c>
      <c r="D359">
        <v>1.0</v>
      </c>
      <c r="E359">
        <v>26.0</v>
      </c>
      <c r="F359">
        <v>2.0</v>
      </c>
      <c r="G359">
        <v>2.0</v>
      </c>
      <c r="H359">
        <v>2.0</v>
      </c>
      <c r="I359" s="49" t="s">
        <v>323</v>
      </c>
    </row>
    <row r="360" hidden="1">
      <c r="A360">
        <v>359.0</v>
      </c>
      <c r="B360" t="s">
        <v>627</v>
      </c>
      <c r="C360" t="s">
        <v>663</v>
      </c>
      <c r="D360">
        <v>18.0</v>
      </c>
      <c r="E360">
        <v>25.0</v>
      </c>
      <c r="F360">
        <v>5.0</v>
      </c>
      <c r="G360">
        <v>11.0</v>
      </c>
      <c r="H360">
        <v>8.28</v>
      </c>
      <c r="I360" s="49" t="s">
        <v>664</v>
      </c>
    </row>
    <row r="361" hidden="1">
      <c r="A361">
        <v>360.0</v>
      </c>
      <c r="B361" t="s">
        <v>627</v>
      </c>
      <c r="C361" t="s">
        <v>665</v>
      </c>
      <c r="D361">
        <v>2.0</v>
      </c>
      <c r="E361">
        <v>38.0</v>
      </c>
      <c r="F361">
        <v>1.0</v>
      </c>
      <c r="G361">
        <v>1.0</v>
      </c>
      <c r="H361">
        <v>1.0</v>
      </c>
      <c r="I361" s="49" t="s">
        <v>269</v>
      </c>
    </row>
    <row r="362" hidden="1">
      <c r="A362">
        <v>361.0</v>
      </c>
      <c r="B362" t="s">
        <v>666</v>
      </c>
      <c r="C362" t="s">
        <v>667</v>
      </c>
      <c r="D362">
        <v>14.0</v>
      </c>
      <c r="E362">
        <v>14.0</v>
      </c>
      <c r="F362">
        <v>5.0</v>
      </c>
      <c r="G362">
        <v>23.0</v>
      </c>
      <c r="H362">
        <v>11.4286</v>
      </c>
      <c r="I362" s="49" t="s">
        <v>668</v>
      </c>
    </row>
    <row r="363" hidden="1">
      <c r="A363">
        <v>362.0</v>
      </c>
      <c r="B363" t="s">
        <v>669</v>
      </c>
      <c r="C363" t="s">
        <v>199</v>
      </c>
      <c r="D363">
        <v>5.0</v>
      </c>
      <c r="E363">
        <v>5.0</v>
      </c>
      <c r="F363">
        <v>1.0</v>
      </c>
      <c r="G363">
        <v>1.0</v>
      </c>
      <c r="H363">
        <v>1.0</v>
      </c>
      <c r="I363" s="49" t="s">
        <v>670</v>
      </c>
    </row>
    <row r="364" hidden="1">
      <c r="A364">
        <v>363.0</v>
      </c>
      <c r="B364" t="s">
        <v>669</v>
      </c>
      <c r="C364" t="s">
        <v>201</v>
      </c>
      <c r="D364">
        <v>5.0</v>
      </c>
      <c r="E364">
        <v>5.0</v>
      </c>
      <c r="F364">
        <v>4.0</v>
      </c>
      <c r="G364">
        <v>9.0</v>
      </c>
      <c r="H364">
        <v>6.6</v>
      </c>
      <c r="I364" s="49" t="s">
        <v>398</v>
      </c>
    </row>
    <row r="365" hidden="1">
      <c r="A365">
        <v>364.0</v>
      </c>
      <c r="B365" t="s">
        <v>669</v>
      </c>
      <c r="C365" t="s">
        <v>671</v>
      </c>
      <c r="D365">
        <v>5.0</v>
      </c>
      <c r="E365">
        <v>5.0</v>
      </c>
      <c r="F365">
        <v>1.0</v>
      </c>
      <c r="G365">
        <v>1.0</v>
      </c>
      <c r="H365">
        <v>1.0</v>
      </c>
      <c r="I365" s="49" t="s">
        <v>672</v>
      </c>
    </row>
    <row r="366" hidden="1">
      <c r="A366">
        <v>365.0</v>
      </c>
      <c r="B366" t="s">
        <v>673</v>
      </c>
      <c r="C366" t="s">
        <v>674</v>
      </c>
      <c r="D366">
        <v>1.0</v>
      </c>
      <c r="E366">
        <v>1.0</v>
      </c>
      <c r="F366">
        <v>15.0</v>
      </c>
      <c r="G366">
        <v>15.0</v>
      </c>
      <c r="H366">
        <v>15.0</v>
      </c>
      <c r="I366" s="49" t="s">
        <v>675</v>
      </c>
    </row>
    <row r="367" hidden="1">
      <c r="A367">
        <v>366.0</v>
      </c>
      <c r="B367" t="s">
        <v>676</v>
      </c>
      <c r="C367" t="s">
        <v>677</v>
      </c>
      <c r="D367">
        <v>10.0</v>
      </c>
      <c r="E367">
        <v>10.0</v>
      </c>
      <c r="F367">
        <v>6.0</v>
      </c>
      <c r="G367">
        <v>20.0</v>
      </c>
      <c r="H367">
        <v>13.9</v>
      </c>
      <c r="I367" s="49" t="s">
        <v>678</v>
      </c>
    </row>
    <row r="368" hidden="1">
      <c r="A368">
        <v>367.0</v>
      </c>
      <c r="B368" t="s">
        <v>676</v>
      </c>
      <c r="C368" t="s">
        <v>679</v>
      </c>
      <c r="D368">
        <v>5.0</v>
      </c>
      <c r="E368">
        <v>10.0</v>
      </c>
      <c r="F368">
        <v>5.0</v>
      </c>
      <c r="G368">
        <v>17.0</v>
      </c>
      <c r="H368">
        <v>6.7</v>
      </c>
      <c r="I368" s="49" t="s">
        <v>680</v>
      </c>
    </row>
    <row r="369" hidden="1">
      <c r="A369">
        <v>368.0</v>
      </c>
      <c r="B369" t="s">
        <v>676</v>
      </c>
      <c r="C369" t="s">
        <v>681</v>
      </c>
      <c r="D369">
        <v>10.0</v>
      </c>
      <c r="E369">
        <v>10.0</v>
      </c>
      <c r="F369">
        <v>12.0</v>
      </c>
      <c r="G369">
        <v>1185.0</v>
      </c>
      <c r="H369">
        <v>489.3</v>
      </c>
      <c r="I369" s="49" t="s">
        <v>682</v>
      </c>
    </row>
    <row r="370" hidden="1">
      <c r="A370">
        <v>369.0</v>
      </c>
      <c r="B370" t="s">
        <v>676</v>
      </c>
      <c r="C370" t="s">
        <v>683</v>
      </c>
      <c r="D370">
        <v>6.0</v>
      </c>
      <c r="E370">
        <v>6.0</v>
      </c>
      <c r="F370">
        <v>9.0</v>
      </c>
      <c r="G370">
        <v>852.0</v>
      </c>
      <c r="H370">
        <v>293.0</v>
      </c>
      <c r="I370" s="49" t="s">
        <v>684</v>
      </c>
    </row>
    <row r="371" hidden="1">
      <c r="A371">
        <v>370.0</v>
      </c>
      <c r="B371" t="s">
        <v>676</v>
      </c>
      <c r="C371" t="s">
        <v>685</v>
      </c>
      <c r="D371">
        <v>2.0</v>
      </c>
      <c r="E371">
        <v>7.0</v>
      </c>
      <c r="F371">
        <v>1.0</v>
      </c>
      <c r="G371">
        <v>1.0</v>
      </c>
      <c r="H371">
        <v>1.0</v>
      </c>
      <c r="I371" s="49" t="s">
        <v>686</v>
      </c>
    </row>
    <row r="372" hidden="1">
      <c r="A372">
        <v>371.0</v>
      </c>
      <c r="B372" t="s">
        <v>687</v>
      </c>
      <c r="C372" t="s">
        <v>73</v>
      </c>
      <c r="D372">
        <v>11.0</v>
      </c>
      <c r="E372">
        <v>11.0</v>
      </c>
      <c r="F372">
        <v>3.0</v>
      </c>
      <c r="G372">
        <v>10.0</v>
      </c>
      <c r="H372">
        <v>4.6364</v>
      </c>
      <c r="I372" s="49" t="s">
        <v>688</v>
      </c>
    </row>
    <row r="373" hidden="1">
      <c r="A373">
        <v>372.0</v>
      </c>
      <c r="B373" t="s">
        <v>689</v>
      </c>
      <c r="C373" t="s">
        <v>70</v>
      </c>
      <c r="D373">
        <v>1497.0</v>
      </c>
      <c r="E373">
        <v>1497.0</v>
      </c>
      <c r="F373">
        <v>1.0</v>
      </c>
      <c r="G373">
        <v>42.0</v>
      </c>
      <c r="H373">
        <v>12.6393</v>
      </c>
      <c r="I373" s="49" t="s">
        <v>690</v>
      </c>
    </row>
    <row r="374" hidden="1">
      <c r="A374">
        <v>373.0</v>
      </c>
      <c r="B374" t="s">
        <v>689</v>
      </c>
      <c r="C374" t="s">
        <v>84</v>
      </c>
      <c r="D374">
        <v>739.0</v>
      </c>
      <c r="E374">
        <v>762.0</v>
      </c>
      <c r="F374">
        <v>3.0</v>
      </c>
      <c r="G374">
        <v>99.0</v>
      </c>
      <c r="H374">
        <v>19.0079</v>
      </c>
      <c r="I374" s="49" t="s">
        <v>691</v>
      </c>
    </row>
    <row r="375" hidden="1">
      <c r="A375">
        <v>374.0</v>
      </c>
      <c r="B375" t="s">
        <v>689</v>
      </c>
      <c r="C375" t="s">
        <v>105</v>
      </c>
      <c r="D375">
        <v>6.0</v>
      </c>
      <c r="E375">
        <v>9.0</v>
      </c>
      <c r="F375">
        <v>3.0</v>
      </c>
      <c r="G375">
        <v>9.0</v>
      </c>
      <c r="H375">
        <v>4.6667</v>
      </c>
      <c r="I375" s="49" t="s">
        <v>692</v>
      </c>
    </row>
    <row r="376" hidden="1">
      <c r="A376">
        <v>375.0</v>
      </c>
      <c r="B376" t="s">
        <v>689</v>
      </c>
      <c r="C376" t="s">
        <v>103</v>
      </c>
      <c r="D376">
        <v>210.0</v>
      </c>
      <c r="E376">
        <v>211.0</v>
      </c>
      <c r="F376">
        <v>1.0</v>
      </c>
      <c r="G376">
        <v>176.0</v>
      </c>
      <c r="H376">
        <v>38.9953</v>
      </c>
      <c r="I376" s="49" t="s">
        <v>693</v>
      </c>
    </row>
    <row r="377" hidden="1">
      <c r="A377">
        <v>376.0</v>
      </c>
      <c r="B377" t="s">
        <v>689</v>
      </c>
      <c r="C377" t="s">
        <v>100</v>
      </c>
      <c r="D377">
        <v>27.0</v>
      </c>
      <c r="E377">
        <v>27.0</v>
      </c>
      <c r="F377">
        <v>1.0</v>
      </c>
      <c r="G377">
        <v>36.0</v>
      </c>
      <c r="H377">
        <v>21.9259</v>
      </c>
      <c r="I377" s="49" t="s">
        <v>694</v>
      </c>
    </row>
    <row r="378" hidden="1">
      <c r="A378">
        <v>377.0</v>
      </c>
      <c r="B378" t="s">
        <v>689</v>
      </c>
      <c r="C378" t="s">
        <v>98</v>
      </c>
      <c r="D378">
        <v>3.0</v>
      </c>
      <c r="E378">
        <v>3.0</v>
      </c>
      <c r="F378">
        <v>8.0</v>
      </c>
      <c r="G378">
        <v>11.0</v>
      </c>
      <c r="H378">
        <v>9.3333</v>
      </c>
      <c r="I378" s="49" t="s">
        <v>575</v>
      </c>
    </row>
    <row r="379" hidden="1">
      <c r="A379">
        <v>378.0</v>
      </c>
      <c r="B379" t="s">
        <v>689</v>
      </c>
      <c r="C379" t="s">
        <v>77</v>
      </c>
      <c r="D379">
        <v>590.0</v>
      </c>
      <c r="E379">
        <v>1129.0</v>
      </c>
      <c r="F379">
        <v>1.0</v>
      </c>
      <c r="G379">
        <v>29.0</v>
      </c>
      <c r="H379">
        <v>5.116</v>
      </c>
      <c r="I379" s="49" t="s">
        <v>695</v>
      </c>
    </row>
    <row r="380" hidden="1">
      <c r="A380">
        <v>379.0</v>
      </c>
      <c r="B380" t="s">
        <v>689</v>
      </c>
      <c r="C380" t="s">
        <v>80</v>
      </c>
      <c r="D380">
        <v>280.0</v>
      </c>
      <c r="E380">
        <v>1198.0</v>
      </c>
      <c r="F380">
        <v>1.0</v>
      </c>
      <c r="G380">
        <v>6.0</v>
      </c>
      <c r="H380">
        <v>1.6452</v>
      </c>
      <c r="I380" s="49" t="s">
        <v>696</v>
      </c>
    </row>
    <row r="381" hidden="1">
      <c r="A381">
        <v>380.0</v>
      </c>
      <c r="B381" t="s">
        <v>689</v>
      </c>
      <c r="C381" t="s">
        <v>261</v>
      </c>
      <c r="D381">
        <v>39.0</v>
      </c>
      <c r="E381">
        <v>1496.0</v>
      </c>
      <c r="F381">
        <v>3.0</v>
      </c>
      <c r="G381">
        <v>7.0</v>
      </c>
      <c r="H381">
        <v>4.4198</v>
      </c>
      <c r="I381" s="49" t="s">
        <v>697</v>
      </c>
    </row>
    <row r="382" hidden="1">
      <c r="A382">
        <v>381.0</v>
      </c>
      <c r="B382" t="s">
        <v>689</v>
      </c>
      <c r="C382" t="s">
        <v>263</v>
      </c>
      <c r="D382">
        <v>642.0</v>
      </c>
      <c r="E382">
        <v>1497.0</v>
      </c>
      <c r="F382">
        <v>19.0</v>
      </c>
      <c r="G382">
        <v>19.0</v>
      </c>
      <c r="H382">
        <v>19.0</v>
      </c>
      <c r="I382" s="49" t="s">
        <v>698</v>
      </c>
    </row>
    <row r="383" hidden="1">
      <c r="A383">
        <v>382.0</v>
      </c>
      <c r="B383" t="s">
        <v>689</v>
      </c>
      <c r="C383" t="s">
        <v>82</v>
      </c>
      <c r="D383">
        <v>1162.0</v>
      </c>
      <c r="E383">
        <v>1497.0</v>
      </c>
      <c r="F383">
        <v>1.0</v>
      </c>
      <c r="G383">
        <v>30.0</v>
      </c>
      <c r="H383">
        <v>8.0287</v>
      </c>
      <c r="I383" s="49" t="s">
        <v>699</v>
      </c>
    </row>
    <row r="384" hidden="1">
      <c r="A384">
        <v>383.0</v>
      </c>
      <c r="B384" t="s">
        <v>689</v>
      </c>
      <c r="C384" t="s">
        <v>93</v>
      </c>
      <c r="D384">
        <v>80.0</v>
      </c>
      <c r="E384">
        <v>80.0</v>
      </c>
      <c r="F384">
        <v>8.0</v>
      </c>
      <c r="G384">
        <v>20.0</v>
      </c>
      <c r="H384">
        <v>9.325</v>
      </c>
      <c r="I384" s="49" t="s">
        <v>700</v>
      </c>
    </row>
    <row r="385" hidden="1">
      <c r="A385">
        <v>384.0</v>
      </c>
      <c r="B385" t="s">
        <v>689</v>
      </c>
      <c r="C385" t="s">
        <v>95</v>
      </c>
      <c r="D385">
        <v>6.0</v>
      </c>
      <c r="E385">
        <v>7.0</v>
      </c>
      <c r="F385">
        <v>10.0</v>
      </c>
      <c r="G385">
        <v>10.0</v>
      </c>
      <c r="H385">
        <v>10.0</v>
      </c>
      <c r="I385" s="49" t="s">
        <v>582</v>
      </c>
    </row>
    <row r="386" hidden="1">
      <c r="A386">
        <v>385.0</v>
      </c>
      <c r="B386" t="s">
        <v>689</v>
      </c>
      <c r="C386" t="s">
        <v>91</v>
      </c>
      <c r="D386">
        <v>127.0</v>
      </c>
      <c r="E386">
        <v>612.0</v>
      </c>
      <c r="F386">
        <v>2.0</v>
      </c>
      <c r="G386">
        <v>7.0</v>
      </c>
      <c r="H386">
        <v>4.0082</v>
      </c>
      <c r="I386" s="49" t="s">
        <v>701</v>
      </c>
    </row>
    <row r="387" hidden="1">
      <c r="A387">
        <v>386.0</v>
      </c>
      <c r="B387" t="s">
        <v>689</v>
      </c>
      <c r="C387" t="s">
        <v>73</v>
      </c>
      <c r="D387">
        <v>24.0</v>
      </c>
      <c r="E387">
        <v>1200.0</v>
      </c>
      <c r="F387">
        <v>2.0</v>
      </c>
      <c r="G387">
        <v>10.0</v>
      </c>
      <c r="H387">
        <v>3.3875</v>
      </c>
      <c r="I387" s="49" t="s">
        <v>702</v>
      </c>
    </row>
    <row r="388" hidden="1">
      <c r="A388">
        <v>387.0</v>
      </c>
      <c r="B388" t="s">
        <v>689</v>
      </c>
      <c r="C388" t="s">
        <v>65</v>
      </c>
      <c r="D388">
        <v>1497.0</v>
      </c>
      <c r="E388">
        <v>1497.0</v>
      </c>
      <c r="F388">
        <v>1.0</v>
      </c>
      <c r="G388">
        <v>4.0</v>
      </c>
      <c r="H388">
        <v>3.4836</v>
      </c>
      <c r="I388" s="49" t="s">
        <v>703</v>
      </c>
    </row>
    <row r="389" hidden="1">
      <c r="A389">
        <v>388.0</v>
      </c>
      <c r="B389" t="s">
        <v>689</v>
      </c>
      <c r="C389" t="s">
        <v>89</v>
      </c>
      <c r="D389">
        <v>14.0</v>
      </c>
      <c r="E389">
        <v>739.0</v>
      </c>
      <c r="F389">
        <v>2.0</v>
      </c>
      <c r="G389">
        <v>17.0</v>
      </c>
      <c r="H389">
        <v>2.2233</v>
      </c>
      <c r="I389" s="49" t="s">
        <v>704</v>
      </c>
    </row>
    <row r="390" hidden="1">
      <c r="A390">
        <v>389.0</v>
      </c>
      <c r="B390" t="s">
        <v>689</v>
      </c>
      <c r="C390" t="s">
        <v>87</v>
      </c>
      <c r="D390">
        <v>235.0</v>
      </c>
      <c r="E390">
        <v>797.0</v>
      </c>
      <c r="F390">
        <v>2.0</v>
      </c>
      <c r="G390">
        <v>25.0</v>
      </c>
      <c r="H390">
        <v>8.8532</v>
      </c>
      <c r="I390" s="49" t="s">
        <v>705</v>
      </c>
    </row>
    <row r="391" hidden="1">
      <c r="A391">
        <v>390.0</v>
      </c>
      <c r="B391" t="s">
        <v>706</v>
      </c>
      <c r="C391" t="s">
        <v>707</v>
      </c>
      <c r="D391">
        <v>68.0</v>
      </c>
      <c r="E391">
        <v>68.0</v>
      </c>
      <c r="F391">
        <v>1.0</v>
      </c>
      <c r="G391">
        <v>2.0</v>
      </c>
      <c r="H391">
        <v>1.8676</v>
      </c>
      <c r="I391" s="49" t="s">
        <v>708</v>
      </c>
    </row>
    <row r="392" hidden="1">
      <c r="A392">
        <v>391.0</v>
      </c>
      <c r="B392" t="s">
        <v>706</v>
      </c>
      <c r="C392" t="s">
        <v>709</v>
      </c>
      <c r="D392">
        <v>66.0</v>
      </c>
      <c r="E392">
        <v>68.0</v>
      </c>
      <c r="F392">
        <v>4.0</v>
      </c>
      <c r="G392">
        <v>26.0</v>
      </c>
      <c r="H392">
        <v>12.8235</v>
      </c>
      <c r="I392" s="49" t="s">
        <v>710</v>
      </c>
    </row>
    <row r="393" hidden="1">
      <c r="A393">
        <v>392.0</v>
      </c>
      <c r="B393" t="s">
        <v>706</v>
      </c>
      <c r="C393" t="s">
        <v>711</v>
      </c>
      <c r="D393">
        <v>11.0</v>
      </c>
      <c r="E393">
        <v>68.0</v>
      </c>
      <c r="F393">
        <v>5.0</v>
      </c>
      <c r="G393">
        <v>16.0</v>
      </c>
      <c r="H393">
        <v>11.6176</v>
      </c>
      <c r="I393" s="49" t="s">
        <v>712</v>
      </c>
    </row>
    <row r="394" hidden="1">
      <c r="A394">
        <v>393.0</v>
      </c>
      <c r="B394" t="s">
        <v>713</v>
      </c>
      <c r="C394" t="s">
        <v>714</v>
      </c>
      <c r="D394">
        <v>6.0</v>
      </c>
      <c r="E394">
        <v>6.0</v>
      </c>
      <c r="F394">
        <v>5.0</v>
      </c>
      <c r="G394">
        <v>12.0</v>
      </c>
      <c r="H394">
        <v>7.0</v>
      </c>
      <c r="I394" s="49" t="s">
        <v>715</v>
      </c>
    </row>
    <row r="395" hidden="1">
      <c r="A395">
        <v>394.0</v>
      </c>
      <c r="B395" t="s">
        <v>716</v>
      </c>
      <c r="C395" t="s">
        <v>717</v>
      </c>
      <c r="D395">
        <v>203.0</v>
      </c>
      <c r="E395">
        <v>203.0</v>
      </c>
      <c r="F395">
        <v>1.0</v>
      </c>
      <c r="G395">
        <v>3.0</v>
      </c>
      <c r="H395">
        <v>2.5123</v>
      </c>
      <c r="I395" s="49" t="s">
        <v>718</v>
      </c>
    </row>
    <row r="396" hidden="1">
      <c r="A396">
        <v>395.0</v>
      </c>
      <c r="B396" t="s">
        <v>716</v>
      </c>
      <c r="C396" t="s">
        <v>623</v>
      </c>
      <c r="D396">
        <v>3.0</v>
      </c>
      <c r="E396">
        <v>3.0</v>
      </c>
      <c r="F396">
        <v>5.0</v>
      </c>
      <c r="G396">
        <v>10.0</v>
      </c>
      <c r="H396">
        <v>8.0</v>
      </c>
      <c r="I396" s="49" t="s">
        <v>719</v>
      </c>
    </row>
    <row r="397" hidden="1">
      <c r="A397">
        <v>396.0</v>
      </c>
      <c r="B397" t="s">
        <v>716</v>
      </c>
      <c r="C397" t="s">
        <v>720</v>
      </c>
      <c r="D397">
        <v>1.0</v>
      </c>
      <c r="E397">
        <v>203.0</v>
      </c>
      <c r="F397">
        <v>1.0</v>
      </c>
      <c r="G397">
        <v>1.0</v>
      </c>
      <c r="H397">
        <v>1.0</v>
      </c>
      <c r="I397" s="49">
        <v>0.0</v>
      </c>
    </row>
    <row r="398" hidden="1">
      <c r="A398">
        <v>397.0</v>
      </c>
      <c r="B398" t="s">
        <v>716</v>
      </c>
      <c r="C398" t="s">
        <v>261</v>
      </c>
      <c r="D398">
        <v>9.0</v>
      </c>
      <c r="E398">
        <v>117.0</v>
      </c>
      <c r="F398">
        <v>3.0</v>
      </c>
      <c r="G398">
        <v>7.0</v>
      </c>
      <c r="H398">
        <v>3.4274</v>
      </c>
      <c r="I398" s="49" t="s">
        <v>721</v>
      </c>
    </row>
    <row r="399" hidden="1">
      <c r="A399">
        <v>398.0</v>
      </c>
      <c r="B399" t="s">
        <v>716</v>
      </c>
      <c r="C399" t="s">
        <v>263</v>
      </c>
      <c r="D399">
        <v>21.0</v>
      </c>
      <c r="E399">
        <v>203.0</v>
      </c>
      <c r="F399">
        <v>19.0</v>
      </c>
      <c r="G399">
        <v>19.0</v>
      </c>
      <c r="H399">
        <v>19.0</v>
      </c>
      <c r="I399" s="49" t="s">
        <v>722</v>
      </c>
    </row>
    <row r="400" hidden="1">
      <c r="I400" s="49"/>
      <c r="K400" t="str">
        <f>vlookup(C400,Mapping!$B$15:$C$34,2,false)</f>
        <v>#N/A</v>
      </c>
    </row>
    <row r="401" hidden="1">
      <c r="I401" s="49"/>
      <c r="K401" t="str">
        <f>vlookup(C401,Mapping!$B$15:$C$34,2,false)</f>
        <v>#N/A</v>
      </c>
    </row>
    <row r="402" hidden="1">
      <c r="I402" s="49"/>
      <c r="K402" t="str">
        <f>vlookup(C402,Mapping!$B$15:$C$34,2,false)</f>
        <v>#N/A</v>
      </c>
    </row>
    <row r="403" hidden="1">
      <c r="I403" s="49"/>
      <c r="K403" t="str">
        <f>vlookup(C403,Mapping!$B$15:$C$34,2,false)</f>
        <v>#N/A</v>
      </c>
    </row>
    <row r="404" hidden="1">
      <c r="I404" s="49"/>
      <c r="K404" t="str">
        <f>vlookup(C404,Mapping!$B$15:$C$34,2,false)</f>
        <v>#N/A</v>
      </c>
    </row>
    <row r="405" hidden="1">
      <c r="I405" s="49"/>
      <c r="K405" t="str">
        <f>vlookup(C405,Mapping!$B$15:$C$34,2,false)</f>
        <v>#N/A</v>
      </c>
    </row>
    <row r="406" hidden="1">
      <c r="I406" s="49"/>
      <c r="K406" t="str">
        <f>vlookup(C406,Mapping!$B$15:$C$34,2,false)</f>
        <v>#N/A</v>
      </c>
    </row>
    <row r="407" hidden="1">
      <c r="I407" s="49"/>
      <c r="K407" t="str">
        <f>vlookup(C407,Mapping!$B$15:$C$34,2,false)</f>
        <v>#N/A</v>
      </c>
    </row>
    <row r="408" hidden="1">
      <c r="I408" s="49"/>
      <c r="K408" t="str">
        <f>vlookup(C408,Mapping!$B$15:$C$34,2,false)</f>
        <v>#N/A</v>
      </c>
    </row>
    <row r="409" hidden="1">
      <c r="I409" s="49"/>
      <c r="K409" t="str">
        <f>vlookup(C409,Mapping!$B$15:$C$34,2,false)</f>
        <v>#N/A</v>
      </c>
    </row>
    <row r="410" hidden="1">
      <c r="I410" s="49"/>
      <c r="K410" t="str">
        <f>vlookup(C410,Mapping!$B$15:$C$34,2,false)</f>
        <v>#N/A</v>
      </c>
    </row>
    <row r="411" hidden="1">
      <c r="I411" s="49"/>
      <c r="K411" t="str">
        <f>vlookup(C411,Mapping!$B$15:$C$34,2,false)</f>
        <v>#N/A</v>
      </c>
    </row>
    <row r="412" hidden="1">
      <c r="I412" s="49"/>
      <c r="K412" t="str">
        <f>vlookup(C412,Mapping!$B$15:$C$34,2,false)</f>
        <v>#N/A</v>
      </c>
    </row>
    <row r="413" hidden="1">
      <c r="I413" s="49"/>
      <c r="K413" t="str">
        <f>vlookup(C413,Mapping!$B$15:$C$34,2,false)</f>
        <v>#N/A</v>
      </c>
    </row>
    <row r="414" hidden="1">
      <c r="I414" s="49"/>
      <c r="K414" t="str">
        <f>vlookup(C414,Mapping!$B$15:$C$34,2,false)</f>
        <v>#N/A</v>
      </c>
    </row>
    <row r="415" hidden="1">
      <c r="I415" s="49"/>
      <c r="K415" t="str">
        <f>vlookup(C415,Mapping!$B$15:$C$34,2,false)</f>
        <v>#N/A</v>
      </c>
    </row>
    <row r="416" hidden="1">
      <c r="I416" s="49"/>
      <c r="K416" t="str">
        <f>vlookup(C416,Mapping!$B$15:$C$34,2,false)</f>
        <v>#N/A</v>
      </c>
    </row>
    <row r="417" hidden="1">
      <c r="I417" s="49"/>
      <c r="K417" t="str">
        <f>vlookup(C417,Mapping!$B$15:$C$34,2,false)</f>
        <v>#N/A</v>
      </c>
    </row>
    <row r="418" hidden="1">
      <c r="I418" s="49"/>
      <c r="K418" t="str">
        <f>vlookup(C418,Mapping!$B$15:$C$34,2,false)</f>
        <v>#N/A</v>
      </c>
    </row>
    <row r="419" hidden="1">
      <c r="I419" s="49"/>
      <c r="K419" t="str">
        <f>vlookup(C419,Mapping!$B$15:$C$34,2,false)</f>
        <v>#N/A</v>
      </c>
    </row>
    <row r="420" hidden="1">
      <c r="I420" s="49"/>
      <c r="K420" t="str">
        <f>vlookup(C420,Mapping!$B$15:$C$34,2,false)</f>
        <v>#N/A</v>
      </c>
    </row>
    <row r="421" hidden="1">
      <c r="I421" s="49"/>
      <c r="K421" t="str">
        <f>vlookup(C421,Mapping!$B$15:$C$34,2,false)</f>
        <v>#N/A</v>
      </c>
    </row>
    <row r="422" hidden="1">
      <c r="I422" s="49"/>
      <c r="K422" t="str">
        <f>vlookup(C422,Mapping!$B$15:$C$34,2,false)</f>
        <v>#N/A</v>
      </c>
    </row>
    <row r="423" hidden="1">
      <c r="I423" s="49"/>
      <c r="K423" t="str">
        <f>vlookup(C423,Mapping!$B$15:$C$34,2,false)</f>
        <v>#N/A</v>
      </c>
    </row>
    <row r="424" hidden="1">
      <c r="I424" s="49"/>
      <c r="K424" t="str">
        <f>vlookup(C424,Mapping!$B$15:$C$34,2,false)</f>
        <v>#N/A</v>
      </c>
    </row>
    <row r="425" hidden="1">
      <c r="I425" s="49"/>
      <c r="K425" t="str">
        <f>vlookup(C425,Mapping!$B$15:$C$34,2,false)</f>
        <v>#N/A</v>
      </c>
    </row>
    <row r="426" hidden="1">
      <c r="I426" s="49"/>
      <c r="K426" t="str">
        <f>vlookup(C426,Mapping!$B$15:$C$34,2,false)</f>
        <v>#N/A</v>
      </c>
    </row>
    <row r="427" hidden="1">
      <c r="I427" s="49"/>
      <c r="K427" t="str">
        <f>vlookup(C427,Mapping!$B$15:$C$34,2,false)</f>
        <v>#N/A</v>
      </c>
    </row>
    <row r="428" hidden="1">
      <c r="I428" s="49"/>
      <c r="K428" t="str">
        <f>vlookup(C428,Mapping!$B$15:$C$34,2,false)</f>
        <v>#N/A</v>
      </c>
    </row>
    <row r="429" hidden="1">
      <c r="I429" s="49"/>
      <c r="K429" t="str">
        <f>vlookup(C429,Mapping!$B$15:$C$34,2,false)</f>
        <v>#N/A</v>
      </c>
    </row>
    <row r="430" hidden="1">
      <c r="I430" s="49"/>
      <c r="K430" t="str">
        <f>vlookup(C430,Mapping!$B$15:$C$34,2,false)</f>
        <v>#N/A</v>
      </c>
    </row>
    <row r="431" hidden="1">
      <c r="I431" s="49"/>
      <c r="K431" t="str">
        <f>vlookup(C431,Mapping!$B$15:$C$34,2,false)</f>
        <v>#N/A</v>
      </c>
    </row>
    <row r="432" hidden="1">
      <c r="I432" s="49"/>
      <c r="K432" t="str">
        <f>vlookup(C432,Mapping!$B$15:$C$34,2,false)</f>
        <v>#N/A</v>
      </c>
    </row>
    <row r="433" hidden="1">
      <c r="I433" s="49"/>
      <c r="K433" t="str">
        <f>vlookup(C433,Mapping!$B$15:$C$34,2,false)</f>
        <v>#N/A</v>
      </c>
    </row>
    <row r="434" hidden="1">
      <c r="I434" s="49"/>
      <c r="K434" t="str">
        <f>vlookup(C434,Mapping!$B$15:$C$34,2,false)</f>
        <v>#N/A</v>
      </c>
    </row>
    <row r="435" hidden="1">
      <c r="I435" s="49"/>
      <c r="K435" t="str">
        <f>vlookup(C435,Mapping!$B$15:$C$34,2,false)</f>
        <v>#N/A</v>
      </c>
    </row>
    <row r="436" hidden="1">
      <c r="I436" s="49"/>
      <c r="K436" t="str">
        <f>vlookup(C436,Mapping!$B$15:$C$34,2,false)</f>
        <v>#N/A</v>
      </c>
    </row>
    <row r="437" hidden="1">
      <c r="I437" s="49"/>
      <c r="K437" t="str">
        <f>vlookup(C437,Mapping!$B$15:$C$34,2,false)</f>
        <v>#N/A</v>
      </c>
    </row>
    <row r="438" hidden="1">
      <c r="I438" s="49"/>
      <c r="K438" t="str">
        <f>vlookup(C438,Mapping!$B$15:$C$34,2,false)</f>
        <v>#N/A</v>
      </c>
    </row>
    <row r="439" hidden="1">
      <c r="I439" s="49"/>
      <c r="K439" t="str">
        <f>vlookup(C439,Mapping!$B$15:$C$34,2,false)</f>
        <v>#N/A</v>
      </c>
    </row>
    <row r="440" hidden="1">
      <c r="I440" s="49"/>
      <c r="K440" t="str">
        <f>vlookup(C440,Mapping!$B$15:$C$34,2,false)</f>
        <v>#N/A</v>
      </c>
    </row>
    <row r="441" hidden="1">
      <c r="I441" s="49"/>
      <c r="K441" t="str">
        <f>vlookup(C441,Mapping!$B$15:$C$34,2,false)</f>
        <v>#N/A</v>
      </c>
    </row>
    <row r="442" hidden="1">
      <c r="I442" s="49"/>
      <c r="K442" t="str">
        <f>vlookup(C442,Mapping!$B$15:$C$34,2,false)</f>
        <v>#N/A</v>
      </c>
    </row>
    <row r="443" hidden="1">
      <c r="I443" s="49"/>
      <c r="K443" t="str">
        <f>vlookup(C443,Mapping!$B$15:$C$34,2,false)</f>
        <v>#N/A</v>
      </c>
    </row>
    <row r="444" hidden="1">
      <c r="I444" s="49"/>
      <c r="K444" t="str">
        <f>vlookup(C444,Mapping!$B$15:$C$34,2,false)</f>
        <v>#N/A</v>
      </c>
    </row>
    <row r="445" hidden="1">
      <c r="I445" s="49"/>
      <c r="K445" t="str">
        <f>vlookup(C445,Mapping!$B$15:$C$34,2,false)</f>
        <v>#N/A</v>
      </c>
    </row>
    <row r="446" hidden="1">
      <c r="I446" s="49"/>
      <c r="K446" t="str">
        <f>vlookup(C446,Mapping!$B$15:$C$34,2,false)</f>
        <v>#N/A</v>
      </c>
    </row>
    <row r="447" hidden="1">
      <c r="I447" s="49"/>
      <c r="K447" t="str">
        <f>vlookup(C447,Mapping!$B$15:$C$34,2,false)</f>
        <v>#N/A</v>
      </c>
    </row>
    <row r="448" hidden="1">
      <c r="I448" s="49"/>
      <c r="K448" t="str">
        <f>vlookup(C448,Mapping!$B$15:$C$34,2,false)</f>
        <v>#N/A</v>
      </c>
    </row>
    <row r="449" hidden="1">
      <c r="I449" s="49"/>
      <c r="K449" t="str">
        <f>vlookup(C449,Mapping!$B$15:$C$34,2,false)</f>
        <v>#N/A</v>
      </c>
    </row>
    <row r="450" hidden="1">
      <c r="I450" s="49"/>
      <c r="K450" t="str">
        <f>vlookup(C450,Mapping!$B$15:$C$34,2,false)</f>
        <v>#N/A</v>
      </c>
    </row>
    <row r="451" hidden="1">
      <c r="I451" s="49"/>
      <c r="K451" t="str">
        <f>vlookup(C451,Mapping!$B$15:$C$34,2,false)</f>
        <v>#N/A</v>
      </c>
    </row>
    <row r="452" hidden="1">
      <c r="I452" s="49"/>
      <c r="K452" t="str">
        <f>vlookup(C452,Mapping!$B$15:$C$34,2,false)</f>
        <v>#N/A</v>
      </c>
    </row>
    <row r="453" hidden="1">
      <c r="I453" s="49"/>
      <c r="K453" t="str">
        <f>vlookup(C453,Mapping!$B$15:$C$34,2,false)</f>
        <v>#N/A</v>
      </c>
    </row>
    <row r="454" hidden="1">
      <c r="I454" s="49"/>
      <c r="K454" t="str">
        <f>vlookup(C454,Mapping!$B$15:$C$34,2,false)</f>
        <v>#N/A</v>
      </c>
    </row>
    <row r="455" hidden="1">
      <c r="I455" s="49"/>
      <c r="K455" t="str">
        <f>vlookup(C455,Mapping!$B$15:$C$34,2,false)</f>
        <v>#N/A</v>
      </c>
    </row>
    <row r="456" hidden="1">
      <c r="I456" s="49"/>
      <c r="K456" t="str">
        <f>vlookup(C456,Mapping!$B$15:$C$34,2,false)</f>
        <v>#N/A</v>
      </c>
    </row>
    <row r="457" hidden="1">
      <c r="I457" s="49"/>
      <c r="K457" t="str">
        <f>vlookup(C457,Mapping!$B$15:$C$34,2,false)</f>
        <v>#N/A</v>
      </c>
    </row>
    <row r="458" hidden="1">
      <c r="I458" s="49"/>
      <c r="K458" t="str">
        <f>vlookup(C458,Mapping!$B$15:$C$34,2,false)</f>
        <v>#N/A</v>
      </c>
    </row>
    <row r="459" hidden="1">
      <c r="I459" s="49"/>
      <c r="K459" t="str">
        <f>vlookup(C459,Mapping!$B$15:$C$34,2,false)</f>
        <v>#N/A</v>
      </c>
    </row>
    <row r="460" hidden="1">
      <c r="I460" s="49"/>
      <c r="K460" t="str">
        <f>vlookup(C460,Mapping!$B$15:$C$34,2,false)</f>
        <v>#N/A</v>
      </c>
    </row>
    <row r="461" hidden="1">
      <c r="I461" s="49"/>
      <c r="K461" t="str">
        <f>vlookup(C461,Mapping!$B$15:$C$34,2,false)</f>
        <v>#N/A</v>
      </c>
    </row>
    <row r="462" hidden="1">
      <c r="I462" s="49"/>
      <c r="K462" t="str">
        <f>vlookup(C462,Mapping!$B$15:$C$34,2,false)</f>
        <v>#N/A</v>
      </c>
    </row>
    <row r="463" hidden="1">
      <c r="I463" s="49"/>
      <c r="K463" t="str">
        <f>vlookup(C463,Mapping!$B$15:$C$34,2,false)</f>
        <v>#N/A</v>
      </c>
    </row>
    <row r="464" hidden="1">
      <c r="I464" s="49"/>
      <c r="K464" t="str">
        <f>vlookup(C464,Mapping!$B$15:$C$34,2,false)</f>
        <v>#N/A</v>
      </c>
    </row>
    <row r="465" hidden="1">
      <c r="I465" s="49"/>
      <c r="K465" t="str">
        <f>vlookup(C465,Mapping!$B$15:$C$34,2,false)</f>
        <v>#N/A</v>
      </c>
    </row>
    <row r="466" hidden="1">
      <c r="I466" s="49"/>
      <c r="K466" t="str">
        <f>vlookup(C466,Mapping!$B$15:$C$34,2,false)</f>
        <v>#N/A</v>
      </c>
    </row>
    <row r="467" hidden="1">
      <c r="I467" s="49"/>
      <c r="K467" t="str">
        <f>vlookup(C467,Mapping!$B$15:$C$34,2,false)</f>
        <v>#N/A</v>
      </c>
    </row>
    <row r="468" hidden="1">
      <c r="I468" s="49"/>
      <c r="K468" t="str">
        <f>vlookup(C468,Mapping!$B$15:$C$34,2,false)</f>
        <v>#N/A</v>
      </c>
    </row>
    <row r="469" hidden="1">
      <c r="I469" s="49"/>
      <c r="K469" t="str">
        <f>vlookup(C469,Mapping!$B$15:$C$34,2,false)</f>
        <v>#N/A</v>
      </c>
    </row>
    <row r="470" hidden="1">
      <c r="I470" s="49"/>
      <c r="K470" t="str">
        <f>vlookup(C470,Mapping!$B$15:$C$34,2,false)</f>
        <v>#N/A</v>
      </c>
    </row>
    <row r="471" hidden="1">
      <c r="I471" s="49"/>
      <c r="K471" t="str">
        <f>vlookup(C471,Mapping!$B$15:$C$34,2,false)</f>
        <v>#N/A</v>
      </c>
    </row>
    <row r="472" hidden="1">
      <c r="I472" s="49"/>
      <c r="K472" t="str">
        <f>vlookup(C472,Mapping!$B$15:$C$34,2,false)</f>
        <v>#N/A</v>
      </c>
    </row>
    <row r="473" hidden="1">
      <c r="I473" s="49"/>
      <c r="K473" t="str">
        <f>vlookup(C473,Mapping!$B$15:$C$34,2,false)</f>
        <v>#N/A</v>
      </c>
    </row>
    <row r="474" hidden="1">
      <c r="I474" s="49"/>
      <c r="K474" t="str">
        <f>vlookup(C474,Mapping!$B$15:$C$34,2,false)</f>
        <v>#N/A</v>
      </c>
    </row>
    <row r="475" hidden="1">
      <c r="I475" s="49"/>
      <c r="K475" t="str">
        <f>vlookup(C475,Mapping!$B$15:$C$34,2,false)</f>
        <v>#N/A</v>
      </c>
    </row>
    <row r="476" hidden="1">
      <c r="I476" s="49"/>
      <c r="K476" t="str">
        <f>vlookup(C476,Mapping!$B$15:$C$34,2,false)</f>
        <v>#N/A</v>
      </c>
    </row>
    <row r="477" hidden="1">
      <c r="I477" s="49"/>
      <c r="K477" t="str">
        <f>vlookup(C477,Mapping!$B$15:$C$34,2,false)</f>
        <v>#N/A</v>
      </c>
    </row>
    <row r="478" hidden="1">
      <c r="I478" s="49"/>
      <c r="K478" t="str">
        <f>vlookup(C478,Mapping!$B$15:$C$34,2,false)</f>
        <v>#N/A</v>
      </c>
    </row>
    <row r="479" hidden="1">
      <c r="I479" s="49"/>
      <c r="K479" t="str">
        <f>vlookup(C479,Mapping!$B$15:$C$34,2,false)</f>
        <v>#N/A</v>
      </c>
    </row>
    <row r="480" hidden="1">
      <c r="I480" s="49"/>
      <c r="K480" t="str">
        <f>vlookup(C480,Mapping!$B$15:$C$34,2,false)</f>
        <v>#N/A</v>
      </c>
    </row>
    <row r="481" hidden="1">
      <c r="I481" s="49"/>
      <c r="K481" t="str">
        <f>vlookup(C481,Mapping!$B$15:$C$34,2,false)</f>
        <v>#N/A</v>
      </c>
    </row>
    <row r="482" hidden="1">
      <c r="I482" s="49"/>
      <c r="K482" t="str">
        <f>vlookup(C482,Mapping!$B$15:$C$34,2,false)</f>
        <v>#N/A</v>
      </c>
    </row>
    <row r="483" hidden="1">
      <c r="I483" s="49"/>
      <c r="K483" t="str">
        <f>vlookup(C483,Mapping!$B$15:$C$34,2,false)</f>
        <v>#N/A</v>
      </c>
    </row>
    <row r="484" hidden="1">
      <c r="I484" s="49"/>
      <c r="K484" t="str">
        <f>vlookup(C484,Mapping!$B$15:$C$34,2,false)</f>
        <v>#N/A</v>
      </c>
    </row>
    <row r="485" hidden="1">
      <c r="I485" s="49"/>
      <c r="K485" t="str">
        <f>vlookup(C485,Mapping!$B$15:$C$34,2,false)</f>
        <v>#N/A</v>
      </c>
    </row>
    <row r="486" hidden="1">
      <c r="I486" s="49"/>
      <c r="K486" t="str">
        <f>vlookup(C486,Mapping!$B$15:$C$34,2,false)</f>
        <v>#N/A</v>
      </c>
    </row>
    <row r="487" hidden="1">
      <c r="I487" s="49"/>
      <c r="K487" t="str">
        <f>vlookup(C487,Mapping!$B$15:$C$34,2,false)</f>
        <v>#N/A</v>
      </c>
    </row>
    <row r="488" hidden="1">
      <c r="I488" s="49"/>
      <c r="K488" t="str">
        <f>vlookup(C488,Mapping!$B$15:$C$34,2,false)</f>
        <v>#N/A</v>
      </c>
    </row>
    <row r="489" hidden="1">
      <c r="I489" s="49"/>
      <c r="K489" t="str">
        <f>vlookup(C489,Mapping!$B$15:$C$34,2,false)</f>
        <v>#N/A</v>
      </c>
    </row>
    <row r="490" hidden="1">
      <c r="I490" s="49"/>
      <c r="K490" t="str">
        <f>vlookup(C490,Mapping!$B$15:$C$34,2,false)</f>
        <v>#N/A</v>
      </c>
    </row>
    <row r="491" hidden="1">
      <c r="I491" s="49"/>
      <c r="K491" t="str">
        <f>vlookup(C491,Mapping!$B$15:$C$34,2,false)</f>
        <v>#N/A</v>
      </c>
    </row>
    <row r="492" hidden="1">
      <c r="I492" s="49"/>
      <c r="K492" t="str">
        <f>vlookup(C492,Mapping!$B$15:$C$34,2,false)</f>
        <v>#N/A</v>
      </c>
    </row>
    <row r="493" hidden="1">
      <c r="I493" s="49"/>
      <c r="K493" t="str">
        <f>vlookup(C493,Mapping!$B$15:$C$34,2,false)</f>
        <v>#N/A</v>
      </c>
    </row>
    <row r="494" hidden="1">
      <c r="I494" s="49"/>
      <c r="K494" t="str">
        <f>vlookup(C494,Mapping!$B$15:$C$34,2,false)</f>
        <v>#N/A</v>
      </c>
    </row>
    <row r="495" hidden="1">
      <c r="I495" s="49"/>
      <c r="K495" t="str">
        <f>vlookup(C495,Mapping!$B$15:$C$34,2,false)</f>
        <v>#N/A</v>
      </c>
    </row>
    <row r="496" hidden="1">
      <c r="I496" s="49"/>
      <c r="K496" t="str">
        <f>vlookup(C496,Mapping!$B$15:$C$34,2,false)</f>
        <v>#N/A</v>
      </c>
    </row>
    <row r="497" hidden="1">
      <c r="I497" s="49"/>
      <c r="K497" t="str">
        <f>vlookup(C497,Mapping!$B$15:$C$34,2,false)</f>
        <v>#N/A</v>
      </c>
    </row>
    <row r="498" hidden="1">
      <c r="I498" s="49"/>
      <c r="K498" t="str">
        <f>vlookup(C498,Mapping!$B$15:$C$34,2,false)</f>
        <v>#N/A</v>
      </c>
    </row>
    <row r="499" hidden="1">
      <c r="I499" s="49"/>
      <c r="K499" t="str">
        <f>vlookup(C499,Mapping!$B$15:$C$34,2,false)</f>
        <v>#N/A</v>
      </c>
    </row>
    <row r="500" hidden="1">
      <c r="I500" s="49"/>
      <c r="K500" t="str">
        <f>vlookup(C500,Mapping!$B$15:$C$34,2,false)</f>
        <v>#N/A</v>
      </c>
    </row>
    <row r="501" hidden="1">
      <c r="I501" s="49"/>
      <c r="K501" t="str">
        <f>vlookup(C501,Mapping!$B$15:$C$34,2,false)</f>
        <v>#N/A</v>
      </c>
    </row>
    <row r="502" hidden="1">
      <c r="I502" s="49"/>
      <c r="K502" t="str">
        <f>vlookup(C502,Mapping!$B$15:$C$34,2,false)</f>
        <v>#N/A</v>
      </c>
    </row>
    <row r="503" hidden="1">
      <c r="I503" s="49"/>
      <c r="K503" t="str">
        <f>vlookup(C503,Mapping!$B$15:$C$34,2,false)</f>
        <v>#N/A</v>
      </c>
    </row>
    <row r="504" hidden="1">
      <c r="I504" s="49"/>
      <c r="K504" t="str">
        <f>vlookup(C504,Mapping!$B$15:$C$34,2,false)</f>
        <v>#N/A</v>
      </c>
    </row>
    <row r="505" hidden="1">
      <c r="I505" s="49"/>
      <c r="K505" t="str">
        <f>vlookup(C505,Mapping!$B$15:$C$34,2,false)</f>
        <v>#N/A</v>
      </c>
    </row>
    <row r="506" hidden="1">
      <c r="I506" s="49"/>
      <c r="K506" t="str">
        <f>vlookup(C506,Mapping!$B$15:$C$34,2,false)</f>
        <v>#N/A</v>
      </c>
    </row>
    <row r="507" hidden="1">
      <c r="I507" s="49"/>
      <c r="K507" t="str">
        <f>vlookup(C507,Mapping!$B$15:$C$34,2,false)</f>
        <v>#N/A</v>
      </c>
    </row>
    <row r="508" hidden="1">
      <c r="I508" s="49"/>
      <c r="K508" t="str">
        <f>vlookup(C508,Mapping!$B$15:$C$34,2,false)</f>
        <v>#N/A</v>
      </c>
    </row>
    <row r="509" hidden="1">
      <c r="I509" s="49"/>
      <c r="K509" t="str">
        <f>vlookup(C509,Mapping!$B$15:$C$34,2,false)</f>
        <v>#N/A</v>
      </c>
    </row>
    <row r="510" hidden="1">
      <c r="I510" s="49"/>
      <c r="K510" t="str">
        <f>vlookup(C510,Mapping!$B$15:$C$34,2,false)</f>
        <v>#N/A</v>
      </c>
    </row>
    <row r="511" hidden="1">
      <c r="I511" s="49"/>
      <c r="K511" t="str">
        <f>vlookup(C511,Mapping!$B$15:$C$34,2,false)</f>
        <v>#N/A</v>
      </c>
    </row>
    <row r="512" hidden="1">
      <c r="I512" s="49"/>
      <c r="K512" t="str">
        <f>vlookup(C512,Mapping!$B$15:$C$34,2,false)</f>
        <v>#N/A</v>
      </c>
    </row>
    <row r="513" hidden="1">
      <c r="I513" s="49"/>
      <c r="K513" t="str">
        <f>vlookup(C513,Mapping!$B$15:$C$34,2,false)</f>
        <v>#N/A</v>
      </c>
    </row>
    <row r="514" hidden="1">
      <c r="I514" s="49"/>
      <c r="K514" t="str">
        <f>vlookup(C514,Mapping!$B$15:$C$34,2,false)</f>
        <v>#N/A</v>
      </c>
    </row>
    <row r="515" hidden="1">
      <c r="I515" s="49"/>
      <c r="K515" t="str">
        <f>vlookup(C515,Mapping!$B$15:$C$34,2,false)</f>
        <v>#N/A</v>
      </c>
    </row>
    <row r="516" hidden="1">
      <c r="I516" s="49"/>
      <c r="K516" t="str">
        <f>vlookup(C516,Mapping!$B$15:$C$34,2,false)</f>
        <v>#N/A</v>
      </c>
    </row>
    <row r="517" hidden="1">
      <c r="I517" s="49"/>
      <c r="K517" t="str">
        <f>vlookup(C517,Mapping!$B$15:$C$34,2,false)</f>
        <v>#N/A</v>
      </c>
    </row>
    <row r="518" hidden="1">
      <c r="I518" s="49"/>
      <c r="K518" t="str">
        <f>vlookup(C518,Mapping!$B$15:$C$34,2,false)</f>
        <v>#N/A</v>
      </c>
    </row>
    <row r="519" hidden="1">
      <c r="I519" s="49"/>
      <c r="K519" t="str">
        <f>vlookup(C519,Mapping!$B$15:$C$34,2,false)</f>
        <v>#N/A</v>
      </c>
    </row>
    <row r="520" hidden="1">
      <c r="I520" s="49"/>
      <c r="K520" t="str">
        <f>vlookup(C520,Mapping!$B$15:$C$34,2,false)</f>
        <v>#N/A</v>
      </c>
    </row>
    <row r="521" hidden="1">
      <c r="I521" s="49"/>
      <c r="K521" t="str">
        <f>vlookup(C521,Mapping!$B$15:$C$34,2,false)</f>
        <v>#N/A</v>
      </c>
    </row>
    <row r="522" hidden="1">
      <c r="I522" s="49"/>
      <c r="K522" t="str">
        <f>vlookup(C522,Mapping!$B$15:$C$34,2,false)</f>
        <v>#N/A</v>
      </c>
    </row>
    <row r="523" hidden="1">
      <c r="I523" s="49"/>
      <c r="K523" t="str">
        <f>vlookup(C523,Mapping!$B$15:$C$34,2,false)</f>
        <v>#N/A</v>
      </c>
    </row>
    <row r="524" hidden="1">
      <c r="I524" s="49"/>
      <c r="K524" t="str">
        <f>vlookup(C524,Mapping!$B$15:$C$34,2,false)</f>
        <v>#N/A</v>
      </c>
    </row>
    <row r="525" hidden="1">
      <c r="I525" s="49"/>
      <c r="K525" t="str">
        <f>vlookup(C525,Mapping!$B$15:$C$34,2,false)</f>
        <v>#N/A</v>
      </c>
    </row>
    <row r="526" hidden="1">
      <c r="I526" s="49"/>
      <c r="K526" t="str">
        <f>vlookup(C526,Mapping!$B$15:$C$34,2,false)</f>
        <v>#N/A</v>
      </c>
    </row>
    <row r="527" hidden="1">
      <c r="I527" s="49"/>
      <c r="K527" t="str">
        <f>vlookup(C527,Mapping!$B$15:$C$34,2,false)</f>
        <v>#N/A</v>
      </c>
    </row>
    <row r="528" hidden="1">
      <c r="I528" s="49"/>
      <c r="K528" t="str">
        <f>vlookup(C528,Mapping!$B$15:$C$34,2,false)</f>
        <v>#N/A</v>
      </c>
    </row>
    <row r="529" hidden="1">
      <c r="I529" s="49"/>
      <c r="K529" t="str">
        <f>vlookup(C529,Mapping!$B$15:$C$34,2,false)</f>
        <v>#N/A</v>
      </c>
    </row>
    <row r="530" hidden="1">
      <c r="I530" s="49"/>
      <c r="K530" t="str">
        <f>vlookup(C530,Mapping!$B$15:$C$34,2,false)</f>
        <v>#N/A</v>
      </c>
    </row>
    <row r="531" hidden="1">
      <c r="I531" s="49"/>
      <c r="K531" t="str">
        <f>vlookup(C531,Mapping!$B$15:$C$34,2,false)</f>
        <v>#N/A</v>
      </c>
    </row>
    <row r="532" hidden="1">
      <c r="I532" s="49"/>
      <c r="K532" t="str">
        <f>vlookup(C532,Mapping!$B$15:$C$34,2,false)</f>
        <v>#N/A</v>
      </c>
    </row>
    <row r="533" hidden="1">
      <c r="I533" s="49"/>
      <c r="K533" t="str">
        <f>vlookup(C533,Mapping!$B$15:$C$34,2,false)</f>
        <v>#N/A</v>
      </c>
    </row>
    <row r="534" hidden="1">
      <c r="I534" s="49"/>
      <c r="K534" t="str">
        <f>vlookup(C534,Mapping!$B$15:$C$34,2,false)</f>
        <v>#N/A</v>
      </c>
    </row>
    <row r="535" hidden="1">
      <c r="I535" s="49"/>
      <c r="K535" t="str">
        <f>vlookup(C535,Mapping!$B$15:$C$34,2,false)</f>
        <v>#N/A</v>
      </c>
    </row>
    <row r="536" hidden="1">
      <c r="I536" s="49"/>
      <c r="K536" t="str">
        <f>vlookup(C536,Mapping!$B$15:$C$34,2,false)</f>
        <v>#N/A</v>
      </c>
    </row>
    <row r="537" hidden="1">
      <c r="I537" s="49"/>
      <c r="K537" t="str">
        <f>vlookup(C537,Mapping!$B$15:$C$34,2,false)</f>
        <v>#N/A</v>
      </c>
    </row>
    <row r="538" hidden="1">
      <c r="I538" s="49"/>
      <c r="K538" t="str">
        <f>vlookup(C538,Mapping!$B$15:$C$34,2,false)</f>
        <v>#N/A</v>
      </c>
    </row>
    <row r="539" hidden="1">
      <c r="I539" s="49"/>
      <c r="K539" t="str">
        <f>vlookup(C539,Mapping!$B$15:$C$34,2,false)</f>
        <v>#N/A</v>
      </c>
    </row>
    <row r="540" hidden="1">
      <c r="I540" s="49"/>
      <c r="K540" t="str">
        <f>vlookup(C540,Mapping!$B$15:$C$34,2,false)</f>
        <v>#N/A</v>
      </c>
    </row>
    <row r="541" hidden="1">
      <c r="I541" s="49"/>
      <c r="K541" t="str">
        <f>vlookup(C541,Mapping!$B$15:$C$34,2,false)</f>
        <v>#N/A</v>
      </c>
    </row>
    <row r="542" hidden="1">
      <c r="I542" s="49"/>
      <c r="K542" t="str">
        <f>vlookup(C542,Mapping!$B$15:$C$34,2,false)</f>
        <v>#N/A</v>
      </c>
    </row>
    <row r="543" hidden="1">
      <c r="I543" s="49"/>
      <c r="K543" t="str">
        <f>vlookup(C543,Mapping!$B$15:$C$34,2,false)</f>
        <v>#N/A</v>
      </c>
    </row>
    <row r="544" hidden="1">
      <c r="I544" s="49"/>
      <c r="K544" t="str">
        <f>vlookup(C544,Mapping!$B$15:$C$34,2,false)</f>
        <v>#N/A</v>
      </c>
    </row>
    <row r="545" hidden="1">
      <c r="I545" s="49"/>
      <c r="K545" t="str">
        <f>vlookup(C545,Mapping!$B$15:$C$34,2,false)</f>
        <v>#N/A</v>
      </c>
    </row>
    <row r="546" hidden="1">
      <c r="I546" s="49"/>
      <c r="K546" t="str">
        <f>vlookup(C546,Mapping!$B$15:$C$34,2,false)</f>
        <v>#N/A</v>
      </c>
    </row>
    <row r="547" hidden="1">
      <c r="I547" s="49"/>
      <c r="K547" t="str">
        <f>vlookup(C547,Mapping!$B$15:$C$34,2,false)</f>
        <v>#N/A</v>
      </c>
    </row>
    <row r="548" hidden="1">
      <c r="I548" s="49"/>
      <c r="K548" t="str">
        <f>vlookup(C548,Mapping!$B$15:$C$34,2,false)</f>
        <v>#N/A</v>
      </c>
    </row>
    <row r="549" hidden="1">
      <c r="I549" s="49"/>
      <c r="K549" t="str">
        <f>vlookup(C549,Mapping!$B$15:$C$34,2,false)</f>
        <v>#N/A</v>
      </c>
    </row>
    <row r="550" hidden="1">
      <c r="I550" s="49"/>
      <c r="K550" t="str">
        <f>vlookup(C550,Mapping!$B$15:$C$34,2,false)</f>
        <v>#N/A</v>
      </c>
    </row>
    <row r="551" hidden="1">
      <c r="I551" s="49"/>
      <c r="K551" t="str">
        <f>vlookup(C551,Mapping!$B$15:$C$34,2,false)</f>
        <v>#N/A</v>
      </c>
    </row>
    <row r="552" hidden="1">
      <c r="I552" s="49"/>
      <c r="K552" t="str">
        <f>vlookup(C552,Mapping!$B$15:$C$34,2,false)</f>
        <v>#N/A</v>
      </c>
    </row>
    <row r="553" hidden="1">
      <c r="I553" s="49"/>
      <c r="K553" t="str">
        <f>vlookup(C553,Mapping!$B$15:$C$34,2,false)</f>
        <v>#N/A</v>
      </c>
    </row>
    <row r="554" hidden="1">
      <c r="I554" s="49"/>
      <c r="K554" t="str">
        <f>vlookup(C554,Mapping!$B$15:$C$34,2,false)</f>
        <v>#N/A</v>
      </c>
    </row>
    <row r="555" hidden="1">
      <c r="I555" s="49"/>
      <c r="K555" t="str">
        <f>vlookup(C555,Mapping!$B$15:$C$34,2,false)</f>
        <v>#N/A</v>
      </c>
    </row>
    <row r="556" hidden="1">
      <c r="I556" s="49"/>
      <c r="K556" t="str">
        <f>vlookup(C556,Mapping!$B$15:$C$34,2,false)</f>
        <v>#N/A</v>
      </c>
    </row>
    <row r="557" hidden="1">
      <c r="I557" s="49"/>
      <c r="K557" t="str">
        <f>vlookup(C557,Mapping!$B$15:$C$34,2,false)</f>
        <v>#N/A</v>
      </c>
    </row>
    <row r="558" hidden="1">
      <c r="I558" s="49"/>
      <c r="K558" t="str">
        <f>vlookup(C558,Mapping!$B$15:$C$34,2,false)</f>
        <v>#N/A</v>
      </c>
    </row>
    <row r="559" hidden="1">
      <c r="I559" s="49"/>
      <c r="K559" t="str">
        <f>vlookup(C559,Mapping!$B$15:$C$34,2,false)</f>
        <v>#N/A</v>
      </c>
    </row>
    <row r="560" hidden="1">
      <c r="I560" s="49"/>
      <c r="K560" t="str">
        <f>vlookup(C560,Mapping!$B$15:$C$34,2,false)</f>
        <v>#N/A</v>
      </c>
    </row>
    <row r="561" hidden="1">
      <c r="I561" s="49"/>
      <c r="K561" t="str">
        <f>vlookup(C561,Mapping!$B$15:$C$34,2,false)</f>
        <v>#N/A</v>
      </c>
    </row>
    <row r="562" hidden="1">
      <c r="I562" s="49"/>
      <c r="K562" t="str">
        <f>vlookup(C562,Mapping!$B$15:$C$34,2,false)</f>
        <v>#N/A</v>
      </c>
    </row>
    <row r="563" hidden="1">
      <c r="I563" s="49"/>
      <c r="K563" t="str">
        <f>vlookup(C563,Mapping!$B$15:$C$34,2,false)</f>
        <v>#N/A</v>
      </c>
    </row>
    <row r="564" hidden="1">
      <c r="I564" s="49"/>
      <c r="K564" t="str">
        <f>vlookup(C564,Mapping!$B$15:$C$34,2,false)</f>
        <v>#N/A</v>
      </c>
    </row>
    <row r="565" hidden="1">
      <c r="I565" s="49"/>
      <c r="K565" t="str">
        <f>vlookup(C565,Mapping!$B$15:$C$34,2,false)</f>
        <v>#N/A</v>
      </c>
    </row>
    <row r="566" hidden="1">
      <c r="I566" s="49"/>
      <c r="K566" t="str">
        <f>vlookup(C566,Mapping!$B$15:$C$34,2,false)</f>
        <v>#N/A</v>
      </c>
    </row>
    <row r="567" hidden="1">
      <c r="I567" s="49"/>
      <c r="K567" t="str">
        <f>vlookup(C567,Mapping!$B$15:$C$34,2,false)</f>
        <v>#N/A</v>
      </c>
    </row>
    <row r="568" hidden="1">
      <c r="I568" s="49"/>
      <c r="K568" t="str">
        <f>vlookup(C568,Mapping!$B$15:$C$34,2,false)</f>
        <v>#N/A</v>
      </c>
    </row>
    <row r="569" hidden="1">
      <c r="I569" s="49"/>
      <c r="K569" t="str">
        <f>vlookup(C569,Mapping!$B$15:$C$34,2,false)</f>
        <v>#N/A</v>
      </c>
    </row>
    <row r="570" hidden="1">
      <c r="I570" s="49"/>
      <c r="K570" t="str">
        <f>vlookup(C570,Mapping!$B$15:$C$34,2,false)</f>
        <v>#N/A</v>
      </c>
    </row>
    <row r="571" hidden="1">
      <c r="I571" s="49"/>
      <c r="K571" t="str">
        <f>vlookup(C571,Mapping!$B$15:$C$34,2,false)</f>
        <v>#N/A</v>
      </c>
    </row>
    <row r="572" hidden="1">
      <c r="I572" s="49"/>
      <c r="K572" t="str">
        <f>vlookup(C572,Mapping!$B$15:$C$34,2,false)</f>
        <v>#N/A</v>
      </c>
    </row>
    <row r="573" hidden="1">
      <c r="I573" s="49"/>
      <c r="K573" t="str">
        <f>vlookup(C573,Mapping!$B$15:$C$34,2,false)</f>
        <v>#N/A</v>
      </c>
    </row>
    <row r="574" hidden="1">
      <c r="I574" s="49"/>
      <c r="K574" t="str">
        <f>vlookup(C574,Mapping!$B$15:$C$34,2,false)</f>
        <v>#N/A</v>
      </c>
    </row>
    <row r="575" hidden="1">
      <c r="I575" s="49"/>
      <c r="K575" t="str">
        <f>vlookup(C575,Mapping!$B$15:$C$34,2,false)</f>
        <v>#N/A</v>
      </c>
    </row>
    <row r="576" hidden="1">
      <c r="I576" s="49"/>
      <c r="K576" t="str">
        <f>vlookup(C576,Mapping!$B$15:$C$34,2,false)</f>
        <v>#N/A</v>
      </c>
    </row>
    <row r="577" hidden="1">
      <c r="I577" s="49"/>
      <c r="K577" t="str">
        <f>vlookup(C577,Mapping!$B$15:$C$34,2,false)</f>
        <v>#N/A</v>
      </c>
    </row>
    <row r="578" hidden="1">
      <c r="I578" s="49"/>
      <c r="K578" t="str">
        <f>vlookup(C578,Mapping!$B$15:$C$34,2,false)</f>
        <v>#N/A</v>
      </c>
    </row>
    <row r="579" hidden="1">
      <c r="I579" s="49"/>
      <c r="K579" t="str">
        <f>vlookup(C579,Mapping!$B$15:$C$34,2,false)</f>
        <v>#N/A</v>
      </c>
    </row>
    <row r="580" hidden="1">
      <c r="I580" s="49"/>
      <c r="K580" t="str">
        <f>vlookup(C580,Mapping!$B$15:$C$34,2,false)</f>
        <v>#N/A</v>
      </c>
    </row>
    <row r="581" hidden="1">
      <c r="I581" s="49"/>
      <c r="K581" t="str">
        <f>vlookup(C581,Mapping!$B$15:$C$34,2,false)</f>
        <v>#N/A</v>
      </c>
    </row>
    <row r="582" hidden="1">
      <c r="I582" s="49"/>
      <c r="K582" t="str">
        <f>vlookup(C582,Mapping!$B$15:$C$34,2,false)</f>
        <v>#N/A</v>
      </c>
    </row>
    <row r="583" hidden="1">
      <c r="I583" s="49"/>
      <c r="K583" t="str">
        <f>vlookup(C583,Mapping!$B$15:$C$34,2,false)</f>
        <v>#N/A</v>
      </c>
    </row>
    <row r="584" hidden="1">
      <c r="I584" s="49"/>
      <c r="K584" t="str">
        <f>vlookup(C584,Mapping!$B$15:$C$34,2,false)</f>
        <v>#N/A</v>
      </c>
    </row>
    <row r="585" hidden="1">
      <c r="I585" s="49"/>
      <c r="K585" t="str">
        <f>vlookup(C585,Mapping!$B$15:$C$34,2,false)</f>
        <v>#N/A</v>
      </c>
    </row>
    <row r="586" hidden="1">
      <c r="I586" s="49"/>
      <c r="K586" t="str">
        <f>vlookup(C586,Mapping!$B$15:$C$34,2,false)</f>
        <v>#N/A</v>
      </c>
    </row>
    <row r="587" hidden="1">
      <c r="I587" s="49"/>
      <c r="K587" t="str">
        <f>vlookup(C587,Mapping!$B$15:$C$34,2,false)</f>
        <v>#N/A</v>
      </c>
    </row>
    <row r="588" hidden="1">
      <c r="I588" s="49"/>
      <c r="K588" t="str">
        <f>vlookup(C588,Mapping!$B$15:$C$34,2,false)</f>
        <v>#N/A</v>
      </c>
    </row>
    <row r="589" hidden="1">
      <c r="I589" s="49"/>
      <c r="K589" t="str">
        <f>vlookup(C589,Mapping!$B$15:$C$34,2,false)</f>
        <v>#N/A</v>
      </c>
    </row>
    <row r="590" hidden="1">
      <c r="I590" s="49"/>
      <c r="K590" t="str">
        <f>vlookup(C590,Mapping!$B$15:$C$34,2,false)</f>
        <v>#N/A</v>
      </c>
    </row>
    <row r="591" hidden="1">
      <c r="I591" s="49"/>
      <c r="K591" t="str">
        <f>vlookup(C591,Mapping!$B$15:$C$34,2,false)</f>
        <v>#N/A</v>
      </c>
    </row>
    <row r="592" hidden="1">
      <c r="I592" s="49"/>
      <c r="K592" t="str">
        <f>vlookup(C592,Mapping!$B$15:$C$34,2,false)</f>
        <v>#N/A</v>
      </c>
    </row>
    <row r="593" hidden="1">
      <c r="I593" s="49"/>
      <c r="K593" t="str">
        <f>vlookup(C593,Mapping!$B$15:$C$34,2,false)</f>
        <v>#N/A</v>
      </c>
    </row>
    <row r="594" hidden="1">
      <c r="I594" s="49"/>
      <c r="K594" t="str">
        <f>vlookup(C594,Mapping!$B$15:$C$34,2,false)</f>
        <v>#N/A</v>
      </c>
    </row>
    <row r="595" hidden="1">
      <c r="I595" s="49"/>
      <c r="K595" t="str">
        <f>vlookup(C595,Mapping!$B$15:$C$34,2,false)</f>
        <v>#N/A</v>
      </c>
    </row>
    <row r="596" hidden="1">
      <c r="I596" s="49"/>
      <c r="K596" t="str">
        <f>vlookup(C596,Mapping!$B$15:$C$34,2,false)</f>
        <v>#N/A</v>
      </c>
    </row>
    <row r="597" hidden="1">
      <c r="I597" s="49"/>
      <c r="K597" t="str">
        <f>vlookup(C597,Mapping!$B$15:$C$34,2,false)</f>
        <v>#N/A</v>
      </c>
    </row>
    <row r="598" hidden="1">
      <c r="I598" s="49"/>
      <c r="K598" t="str">
        <f>vlookup(C598,Mapping!$B$15:$C$34,2,false)</f>
        <v>#N/A</v>
      </c>
    </row>
    <row r="599" hidden="1">
      <c r="I599" s="49"/>
      <c r="K599" t="str">
        <f>vlookup(C599,Mapping!$B$15:$C$34,2,false)</f>
        <v>#N/A</v>
      </c>
    </row>
    <row r="600" hidden="1">
      <c r="I600" s="49"/>
      <c r="K600" t="str">
        <f>vlookup(C600,Mapping!$B$15:$C$34,2,false)</f>
        <v>#N/A</v>
      </c>
    </row>
    <row r="601" hidden="1">
      <c r="I601" s="49"/>
      <c r="K601" t="str">
        <f>vlookup(C601,Mapping!$B$15:$C$34,2,false)</f>
        <v>#N/A</v>
      </c>
    </row>
    <row r="602" hidden="1">
      <c r="I602" s="49"/>
      <c r="K602" t="str">
        <f>vlookup(C602,Mapping!$B$15:$C$34,2,false)</f>
        <v>#N/A</v>
      </c>
    </row>
    <row r="603" hidden="1">
      <c r="I603" s="49"/>
      <c r="K603" t="str">
        <f>vlookup(C603,Mapping!$B$15:$C$34,2,false)</f>
        <v>#N/A</v>
      </c>
    </row>
    <row r="604" hidden="1">
      <c r="I604" s="49"/>
      <c r="K604" t="str">
        <f>vlookup(C604,Mapping!$B$15:$C$34,2,false)</f>
        <v>#N/A</v>
      </c>
    </row>
    <row r="605" hidden="1">
      <c r="I605" s="49"/>
      <c r="K605" t="str">
        <f>vlookup(C605,Mapping!$B$15:$C$34,2,false)</f>
        <v>#N/A</v>
      </c>
    </row>
    <row r="606" hidden="1">
      <c r="I606" s="49"/>
      <c r="K606" t="str">
        <f>vlookup(C606,Mapping!$B$15:$C$34,2,false)</f>
        <v>#N/A</v>
      </c>
    </row>
    <row r="607" hidden="1">
      <c r="I607" s="49"/>
      <c r="K607" t="str">
        <f>vlookup(C607,Mapping!$B$15:$C$34,2,false)</f>
        <v>#N/A</v>
      </c>
    </row>
    <row r="608" hidden="1">
      <c r="I608" s="49"/>
      <c r="K608" t="str">
        <f>vlookup(C608,Mapping!$B$15:$C$34,2,false)</f>
        <v>#N/A</v>
      </c>
    </row>
    <row r="609" hidden="1">
      <c r="I609" s="49"/>
      <c r="K609" t="str">
        <f>vlookup(C609,Mapping!$B$15:$C$34,2,false)</f>
        <v>#N/A</v>
      </c>
    </row>
    <row r="610" hidden="1">
      <c r="I610" s="49"/>
      <c r="K610" t="str">
        <f>vlookup(C610,Mapping!$B$15:$C$34,2,false)</f>
        <v>#N/A</v>
      </c>
    </row>
    <row r="611" hidden="1">
      <c r="I611" s="49"/>
      <c r="K611" t="str">
        <f>vlookup(C611,Mapping!$B$15:$C$34,2,false)</f>
        <v>#N/A</v>
      </c>
    </row>
    <row r="612" hidden="1">
      <c r="I612" s="49"/>
      <c r="K612" t="str">
        <f>vlookup(C612,Mapping!$B$15:$C$34,2,false)</f>
        <v>#N/A</v>
      </c>
    </row>
    <row r="613" hidden="1">
      <c r="I613" s="49"/>
      <c r="K613" t="str">
        <f>vlookup(C613,Mapping!$B$15:$C$34,2,false)</f>
        <v>#N/A</v>
      </c>
    </row>
    <row r="614" hidden="1">
      <c r="I614" s="49"/>
      <c r="K614" t="str">
        <f>vlookup(C614,Mapping!$B$15:$C$34,2,false)</f>
        <v>#N/A</v>
      </c>
    </row>
    <row r="615" hidden="1">
      <c r="I615" s="49"/>
      <c r="K615" t="str">
        <f>vlookup(C615,Mapping!$B$15:$C$34,2,false)</f>
        <v>#N/A</v>
      </c>
    </row>
    <row r="616" hidden="1">
      <c r="I616" s="49"/>
      <c r="K616" t="str">
        <f>vlookup(C616,Mapping!$B$15:$C$34,2,false)</f>
        <v>#N/A</v>
      </c>
    </row>
    <row r="617" hidden="1">
      <c r="I617" s="49"/>
      <c r="K617" t="str">
        <f>vlookup(C617,Mapping!$B$15:$C$34,2,false)</f>
        <v>#N/A</v>
      </c>
    </row>
    <row r="618" hidden="1">
      <c r="I618" s="49"/>
      <c r="K618" t="str">
        <f>vlookup(C618,Mapping!$B$15:$C$34,2,false)</f>
        <v>#N/A</v>
      </c>
    </row>
    <row r="619" hidden="1">
      <c r="I619" s="49"/>
      <c r="K619" t="str">
        <f>vlookup(C619,Mapping!$B$15:$C$34,2,false)</f>
        <v>#N/A</v>
      </c>
    </row>
    <row r="620" hidden="1">
      <c r="I620" s="49"/>
      <c r="K620" t="str">
        <f>vlookup(C620,Mapping!$B$15:$C$34,2,false)</f>
        <v>#N/A</v>
      </c>
    </row>
    <row r="621" hidden="1">
      <c r="I621" s="49"/>
      <c r="K621" t="str">
        <f>vlookup(C621,Mapping!$B$15:$C$34,2,false)</f>
        <v>#N/A</v>
      </c>
    </row>
    <row r="622" hidden="1">
      <c r="I622" s="49"/>
      <c r="K622" t="str">
        <f>vlookup(C622,Mapping!$B$15:$C$34,2,false)</f>
        <v>#N/A</v>
      </c>
    </row>
    <row r="623" hidden="1">
      <c r="I623" s="49"/>
      <c r="K623" t="str">
        <f>vlookup(C623,Mapping!$B$15:$C$34,2,false)</f>
        <v>#N/A</v>
      </c>
    </row>
    <row r="624" hidden="1">
      <c r="I624" s="49"/>
      <c r="K624" t="str">
        <f>vlookup(C624,Mapping!$B$15:$C$34,2,false)</f>
        <v>#N/A</v>
      </c>
    </row>
    <row r="625" hidden="1">
      <c r="I625" s="49"/>
      <c r="K625" t="str">
        <f>vlookup(C625,Mapping!$B$15:$C$34,2,false)</f>
        <v>#N/A</v>
      </c>
    </row>
    <row r="626" hidden="1">
      <c r="I626" s="49"/>
      <c r="K626" t="str">
        <f>vlookup(C626,Mapping!$B$15:$C$34,2,false)</f>
        <v>#N/A</v>
      </c>
    </row>
    <row r="627" hidden="1">
      <c r="I627" s="49"/>
      <c r="K627" t="str">
        <f>vlookup(C627,Mapping!$B$15:$C$34,2,false)</f>
        <v>#N/A</v>
      </c>
    </row>
    <row r="628" hidden="1">
      <c r="I628" s="49"/>
      <c r="K628" t="str">
        <f>vlookup(C628,Mapping!$B$15:$C$34,2,false)</f>
        <v>#N/A</v>
      </c>
    </row>
    <row r="629" hidden="1">
      <c r="I629" s="49"/>
      <c r="K629" t="str">
        <f>vlookup(C629,Mapping!$B$15:$C$34,2,false)</f>
        <v>#N/A</v>
      </c>
    </row>
    <row r="630" hidden="1">
      <c r="I630" s="49"/>
      <c r="K630" t="str">
        <f>vlookup(C630,Mapping!$B$15:$C$34,2,false)</f>
        <v>#N/A</v>
      </c>
    </row>
    <row r="631" hidden="1">
      <c r="I631" s="49"/>
      <c r="K631" t="str">
        <f>vlookup(C631,Mapping!$B$15:$C$34,2,false)</f>
        <v>#N/A</v>
      </c>
    </row>
    <row r="632" hidden="1">
      <c r="I632" s="49"/>
      <c r="K632" t="str">
        <f>vlookup(C632,Mapping!$B$15:$C$34,2,false)</f>
        <v>#N/A</v>
      </c>
    </row>
    <row r="633" hidden="1">
      <c r="I633" s="49"/>
      <c r="K633" t="str">
        <f>vlookup(C633,Mapping!$B$15:$C$34,2,false)</f>
        <v>#N/A</v>
      </c>
    </row>
    <row r="634" hidden="1">
      <c r="I634" s="49"/>
      <c r="K634" t="str">
        <f>vlookup(C634,Mapping!$B$15:$C$34,2,false)</f>
        <v>#N/A</v>
      </c>
    </row>
    <row r="635" hidden="1">
      <c r="I635" s="49"/>
      <c r="K635" t="str">
        <f>vlookup(C635,Mapping!$B$15:$C$34,2,false)</f>
        <v>#N/A</v>
      </c>
    </row>
    <row r="636" hidden="1">
      <c r="I636" s="49"/>
      <c r="K636" t="str">
        <f>vlookup(C636,Mapping!$B$15:$C$34,2,false)</f>
        <v>#N/A</v>
      </c>
    </row>
    <row r="637" hidden="1">
      <c r="I637" s="49"/>
      <c r="K637" t="str">
        <f>vlookup(C637,Mapping!$B$15:$C$34,2,false)</f>
        <v>#N/A</v>
      </c>
    </row>
    <row r="638" hidden="1">
      <c r="I638" s="49"/>
      <c r="K638" t="str">
        <f>vlookup(C638,Mapping!$B$15:$C$34,2,false)</f>
        <v>#N/A</v>
      </c>
    </row>
    <row r="639" hidden="1">
      <c r="I639" s="49"/>
      <c r="K639" t="str">
        <f>vlookup(C639,Mapping!$B$15:$C$34,2,false)</f>
        <v>#N/A</v>
      </c>
    </row>
    <row r="640" hidden="1">
      <c r="I640" s="49"/>
      <c r="K640" t="str">
        <f>vlookup(C640,Mapping!$B$15:$C$34,2,false)</f>
        <v>#N/A</v>
      </c>
    </row>
    <row r="641" hidden="1">
      <c r="I641" s="49"/>
      <c r="K641" t="str">
        <f>vlookup(C641,Mapping!$B$15:$C$34,2,false)</f>
        <v>#N/A</v>
      </c>
    </row>
    <row r="642" hidden="1">
      <c r="I642" s="49"/>
      <c r="K642" t="str">
        <f>vlookup(C642,Mapping!$B$15:$C$34,2,false)</f>
        <v>#N/A</v>
      </c>
    </row>
    <row r="643" hidden="1">
      <c r="I643" s="49"/>
      <c r="K643" t="str">
        <f>vlookup(C643,Mapping!$B$15:$C$34,2,false)</f>
        <v>#N/A</v>
      </c>
    </row>
    <row r="644" hidden="1">
      <c r="I644" s="49"/>
      <c r="K644" t="str">
        <f>vlookup(C644,Mapping!$B$15:$C$34,2,false)</f>
        <v>#N/A</v>
      </c>
    </row>
    <row r="645" hidden="1">
      <c r="I645" s="49"/>
      <c r="K645" t="str">
        <f>vlookup(C645,Mapping!$B$15:$C$34,2,false)</f>
        <v>#N/A</v>
      </c>
    </row>
    <row r="646" hidden="1">
      <c r="I646" s="49"/>
      <c r="K646" t="str">
        <f>vlookup(C646,Mapping!$B$15:$C$34,2,false)</f>
        <v>#N/A</v>
      </c>
    </row>
    <row r="647" hidden="1">
      <c r="I647" s="49"/>
      <c r="K647" t="str">
        <f>vlookup(C647,Mapping!$B$15:$C$34,2,false)</f>
        <v>#N/A</v>
      </c>
    </row>
    <row r="648" hidden="1">
      <c r="I648" s="49"/>
      <c r="K648" t="str">
        <f>vlookup(C648,Mapping!$B$15:$C$34,2,false)</f>
        <v>#N/A</v>
      </c>
    </row>
    <row r="649" hidden="1">
      <c r="I649" s="49"/>
      <c r="K649" t="str">
        <f>vlookup(C649,Mapping!$B$15:$C$34,2,false)</f>
        <v>#N/A</v>
      </c>
    </row>
    <row r="650" hidden="1">
      <c r="I650" s="49"/>
      <c r="K650" t="str">
        <f>vlookup(C650,Mapping!$B$15:$C$34,2,false)</f>
        <v>#N/A</v>
      </c>
    </row>
    <row r="651" hidden="1">
      <c r="I651" s="49"/>
      <c r="K651" t="str">
        <f>vlookup(C651,Mapping!$B$15:$C$34,2,false)</f>
        <v>#N/A</v>
      </c>
    </row>
    <row r="652" hidden="1">
      <c r="I652" s="49"/>
      <c r="K652" t="str">
        <f>vlookup(C652,Mapping!$B$15:$C$34,2,false)</f>
        <v>#N/A</v>
      </c>
    </row>
    <row r="653" hidden="1">
      <c r="I653" s="49"/>
      <c r="K653" t="str">
        <f>vlookup(C653,Mapping!$B$15:$C$34,2,false)</f>
        <v>#N/A</v>
      </c>
    </row>
    <row r="654" hidden="1">
      <c r="I654" s="49"/>
      <c r="K654" t="str">
        <f>vlookup(C654,Mapping!$B$15:$C$34,2,false)</f>
        <v>#N/A</v>
      </c>
    </row>
    <row r="655" hidden="1">
      <c r="I655" s="49"/>
      <c r="K655" t="str">
        <f>vlookup(C655,Mapping!$B$15:$C$34,2,false)</f>
        <v>#N/A</v>
      </c>
    </row>
    <row r="656" hidden="1">
      <c r="I656" s="49"/>
      <c r="K656" t="str">
        <f>vlookup(C656,Mapping!$B$15:$C$34,2,false)</f>
        <v>#N/A</v>
      </c>
    </row>
    <row r="657" hidden="1">
      <c r="I657" s="49"/>
      <c r="K657" t="str">
        <f>vlookup(C657,Mapping!$B$15:$C$34,2,false)</f>
        <v>#N/A</v>
      </c>
    </row>
    <row r="658" hidden="1">
      <c r="I658" s="49"/>
      <c r="K658" t="str">
        <f>vlookup(C658,Mapping!$B$15:$C$34,2,false)</f>
        <v>#N/A</v>
      </c>
    </row>
    <row r="659" hidden="1">
      <c r="I659" s="49"/>
      <c r="K659" t="str">
        <f>vlookup(C659,Mapping!$B$15:$C$34,2,false)</f>
        <v>#N/A</v>
      </c>
    </row>
    <row r="660" hidden="1">
      <c r="I660" s="49"/>
      <c r="K660" t="str">
        <f>vlookup(C660,Mapping!$B$15:$C$34,2,false)</f>
        <v>#N/A</v>
      </c>
    </row>
    <row r="661" hidden="1">
      <c r="I661" s="49"/>
      <c r="K661" t="str">
        <f>vlookup(C661,Mapping!$B$15:$C$34,2,false)</f>
        <v>#N/A</v>
      </c>
    </row>
    <row r="662" hidden="1">
      <c r="I662" s="49"/>
      <c r="K662" t="str">
        <f>vlookup(C662,Mapping!$B$15:$C$34,2,false)</f>
        <v>#N/A</v>
      </c>
    </row>
    <row r="663" hidden="1">
      <c r="I663" s="49"/>
      <c r="K663" t="str">
        <f>vlookup(C663,Mapping!$B$15:$C$34,2,false)</f>
        <v>#N/A</v>
      </c>
    </row>
    <row r="664" hidden="1">
      <c r="I664" s="49"/>
      <c r="K664" t="str">
        <f>vlookup(C664,Mapping!$B$15:$C$34,2,false)</f>
        <v>#N/A</v>
      </c>
    </row>
    <row r="665" hidden="1">
      <c r="I665" s="49"/>
      <c r="K665" t="str">
        <f>vlookup(C665,Mapping!$B$15:$C$34,2,false)</f>
        <v>#N/A</v>
      </c>
    </row>
    <row r="666" hidden="1">
      <c r="I666" s="49"/>
      <c r="K666" t="str">
        <f>vlookup(C666,Mapping!$B$15:$C$34,2,false)</f>
        <v>#N/A</v>
      </c>
    </row>
    <row r="667" hidden="1">
      <c r="I667" s="49"/>
      <c r="K667" t="str">
        <f>vlookup(C667,Mapping!$B$15:$C$34,2,false)</f>
        <v>#N/A</v>
      </c>
    </row>
    <row r="668" hidden="1">
      <c r="I668" s="49"/>
      <c r="K668" t="str">
        <f>vlookup(C668,Mapping!$B$15:$C$34,2,false)</f>
        <v>#N/A</v>
      </c>
    </row>
    <row r="669" hidden="1">
      <c r="I669" s="49"/>
      <c r="K669" t="str">
        <f>vlookup(C669,Mapping!$B$15:$C$34,2,false)</f>
        <v>#N/A</v>
      </c>
    </row>
    <row r="670" hidden="1">
      <c r="I670" s="49"/>
      <c r="K670" t="str">
        <f>vlookup(C670,Mapping!$B$15:$C$34,2,false)</f>
        <v>#N/A</v>
      </c>
    </row>
    <row r="671" hidden="1">
      <c r="I671" s="49"/>
      <c r="K671" t="str">
        <f>vlookup(C671,Mapping!$B$15:$C$34,2,false)</f>
        <v>#N/A</v>
      </c>
    </row>
    <row r="672" hidden="1">
      <c r="I672" s="49"/>
      <c r="K672" t="str">
        <f>vlookup(C672,Mapping!$B$15:$C$34,2,false)</f>
        <v>#N/A</v>
      </c>
    </row>
    <row r="673" hidden="1">
      <c r="I673" s="49"/>
      <c r="K673" t="str">
        <f>vlookup(C673,Mapping!$B$15:$C$34,2,false)</f>
        <v>#N/A</v>
      </c>
    </row>
    <row r="674" hidden="1">
      <c r="I674" s="49"/>
      <c r="K674" t="str">
        <f>vlookup(C674,Mapping!$B$15:$C$34,2,false)</f>
        <v>#N/A</v>
      </c>
    </row>
    <row r="675" hidden="1">
      <c r="I675" s="49"/>
      <c r="K675" t="str">
        <f>vlookup(C675,Mapping!$B$15:$C$34,2,false)</f>
        <v>#N/A</v>
      </c>
    </row>
    <row r="676" hidden="1">
      <c r="I676" s="49"/>
      <c r="K676" t="str">
        <f>vlookup(C676,Mapping!$B$15:$C$34,2,false)</f>
        <v>#N/A</v>
      </c>
    </row>
    <row r="677" hidden="1">
      <c r="I677" s="49"/>
      <c r="K677" t="str">
        <f>vlookup(C677,Mapping!$B$15:$C$34,2,false)</f>
        <v>#N/A</v>
      </c>
    </row>
    <row r="678" hidden="1">
      <c r="I678" s="49"/>
      <c r="K678" t="str">
        <f>vlookup(C678,Mapping!$B$15:$C$34,2,false)</f>
        <v>#N/A</v>
      </c>
    </row>
    <row r="679" hidden="1">
      <c r="I679" s="49"/>
      <c r="K679" t="str">
        <f>vlookup(C679,Mapping!$B$15:$C$34,2,false)</f>
        <v>#N/A</v>
      </c>
    </row>
    <row r="680" hidden="1">
      <c r="I680" s="49"/>
      <c r="K680" t="str">
        <f>vlookup(C680,Mapping!$B$15:$C$34,2,false)</f>
        <v>#N/A</v>
      </c>
    </row>
    <row r="681" hidden="1">
      <c r="I681" s="49"/>
      <c r="K681" t="str">
        <f>vlookup(C681,Mapping!$B$15:$C$34,2,false)</f>
        <v>#N/A</v>
      </c>
    </row>
    <row r="682" hidden="1">
      <c r="I682" s="49"/>
      <c r="K682" t="str">
        <f>vlookup(C682,Mapping!$B$15:$C$34,2,false)</f>
        <v>#N/A</v>
      </c>
    </row>
    <row r="683" hidden="1">
      <c r="I683" s="49"/>
      <c r="K683" t="str">
        <f>vlookup(C683,Mapping!$B$15:$C$34,2,false)</f>
        <v>#N/A</v>
      </c>
    </row>
    <row r="684" hidden="1">
      <c r="I684" s="49"/>
      <c r="K684" t="str">
        <f>vlookup(C684,Mapping!$B$15:$C$34,2,false)</f>
        <v>#N/A</v>
      </c>
    </row>
    <row r="685" hidden="1">
      <c r="I685" s="49"/>
      <c r="K685" t="str">
        <f>vlookup(C685,Mapping!$B$15:$C$34,2,false)</f>
        <v>#N/A</v>
      </c>
    </row>
    <row r="686" hidden="1">
      <c r="I686" s="49"/>
      <c r="K686" t="str">
        <f>vlookup(C686,Mapping!$B$15:$C$34,2,false)</f>
        <v>#N/A</v>
      </c>
    </row>
    <row r="687" hidden="1">
      <c r="I687" s="49"/>
      <c r="K687" t="str">
        <f>vlookup(C687,Mapping!$B$15:$C$34,2,false)</f>
        <v>#N/A</v>
      </c>
    </row>
    <row r="688" hidden="1">
      <c r="I688" s="49"/>
      <c r="K688" t="str">
        <f>vlookup(C688,Mapping!$B$15:$C$34,2,false)</f>
        <v>#N/A</v>
      </c>
    </row>
    <row r="689" hidden="1">
      <c r="I689" s="49"/>
      <c r="K689" t="str">
        <f>vlookup(C689,Mapping!$B$15:$C$34,2,false)</f>
        <v>#N/A</v>
      </c>
    </row>
    <row r="690" hidden="1">
      <c r="I690" s="49"/>
      <c r="K690" t="str">
        <f>vlookup(C690,Mapping!$B$15:$C$34,2,false)</f>
        <v>#N/A</v>
      </c>
    </row>
    <row r="691" hidden="1">
      <c r="I691" s="49"/>
      <c r="K691" t="str">
        <f>vlookup(C691,Mapping!$B$15:$C$34,2,false)</f>
        <v>#N/A</v>
      </c>
    </row>
    <row r="692" hidden="1">
      <c r="I692" s="49"/>
      <c r="K692" t="str">
        <f>vlookup(C692,Mapping!$B$15:$C$34,2,false)</f>
        <v>#N/A</v>
      </c>
    </row>
    <row r="693" hidden="1">
      <c r="I693" s="49"/>
      <c r="K693" t="str">
        <f>vlookup(C693,Mapping!$B$15:$C$34,2,false)</f>
        <v>#N/A</v>
      </c>
    </row>
    <row r="694" hidden="1">
      <c r="I694" s="49"/>
      <c r="K694" t="str">
        <f>vlookup(C694,Mapping!$B$15:$C$34,2,false)</f>
        <v>#N/A</v>
      </c>
    </row>
    <row r="695" hidden="1">
      <c r="I695" s="49"/>
      <c r="K695" t="str">
        <f>vlookup(C695,Mapping!$B$15:$C$34,2,false)</f>
        <v>#N/A</v>
      </c>
    </row>
    <row r="696" hidden="1">
      <c r="I696" s="49"/>
      <c r="K696" t="str">
        <f>vlookup(C696,Mapping!$B$15:$C$34,2,false)</f>
        <v>#N/A</v>
      </c>
    </row>
    <row r="697" hidden="1">
      <c r="I697" s="49"/>
      <c r="K697" t="str">
        <f>vlookup(C697,Mapping!$B$15:$C$34,2,false)</f>
        <v>#N/A</v>
      </c>
    </row>
    <row r="698" hidden="1">
      <c r="I698" s="49"/>
      <c r="K698" t="str">
        <f>vlookup(C698,Mapping!$B$15:$C$34,2,false)</f>
        <v>#N/A</v>
      </c>
    </row>
    <row r="699" hidden="1">
      <c r="I699" s="49"/>
      <c r="K699" t="str">
        <f>vlookup(C699,Mapping!$B$15:$C$34,2,false)</f>
        <v>#N/A</v>
      </c>
    </row>
    <row r="700" hidden="1">
      <c r="I700" s="49"/>
      <c r="K700" t="str">
        <f>vlookup(C700,Mapping!$B$15:$C$34,2,false)</f>
        <v>#N/A</v>
      </c>
    </row>
    <row r="701" hidden="1">
      <c r="I701" s="49"/>
      <c r="K701" t="str">
        <f>vlookup(C701,Mapping!$B$15:$C$34,2,false)</f>
        <v>#N/A</v>
      </c>
    </row>
    <row r="702" hidden="1">
      <c r="I702" s="49"/>
      <c r="K702" t="str">
        <f>vlookup(C702,Mapping!$B$15:$C$34,2,false)</f>
        <v>#N/A</v>
      </c>
    </row>
    <row r="703" hidden="1">
      <c r="I703" s="49"/>
      <c r="K703" t="str">
        <f>vlookup(C703,Mapping!$B$15:$C$34,2,false)</f>
        <v>#N/A</v>
      </c>
    </row>
    <row r="704" hidden="1">
      <c r="I704" s="49"/>
      <c r="K704" t="str">
        <f>vlookup(C704,Mapping!$B$15:$C$34,2,false)</f>
        <v>#N/A</v>
      </c>
    </row>
    <row r="705" hidden="1">
      <c r="I705" s="49"/>
      <c r="K705" t="str">
        <f>vlookup(C705,Mapping!$B$15:$C$34,2,false)</f>
        <v>#N/A</v>
      </c>
    </row>
    <row r="706" hidden="1">
      <c r="I706" s="49"/>
      <c r="K706" t="str">
        <f>vlookup(C706,Mapping!$B$15:$C$34,2,false)</f>
        <v>#N/A</v>
      </c>
    </row>
    <row r="707" hidden="1">
      <c r="I707" s="49"/>
      <c r="K707" t="str">
        <f>vlookup(C707,Mapping!$B$15:$C$34,2,false)</f>
        <v>#N/A</v>
      </c>
    </row>
    <row r="708" hidden="1">
      <c r="I708" s="49"/>
      <c r="K708" t="str">
        <f>vlookup(C708,Mapping!$B$15:$C$34,2,false)</f>
        <v>#N/A</v>
      </c>
    </row>
    <row r="709" hidden="1">
      <c r="I709" s="49"/>
      <c r="K709" t="str">
        <f>vlookup(C709,Mapping!$B$15:$C$34,2,false)</f>
        <v>#N/A</v>
      </c>
    </row>
    <row r="710" hidden="1">
      <c r="I710" s="49"/>
      <c r="K710" t="str">
        <f>vlookup(C710,Mapping!$B$15:$C$34,2,false)</f>
        <v>#N/A</v>
      </c>
    </row>
    <row r="711" hidden="1">
      <c r="I711" s="49"/>
      <c r="K711" t="str">
        <f>vlookup(C711,Mapping!$B$15:$C$34,2,false)</f>
        <v>#N/A</v>
      </c>
    </row>
    <row r="712" hidden="1">
      <c r="I712" s="49"/>
      <c r="K712" t="str">
        <f>vlookup(C712,Mapping!$B$15:$C$34,2,false)</f>
        <v>#N/A</v>
      </c>
    </row>
    <row r="713" hidden="1">
      <c r="I713" s="49"/>
      <c r="K713" t="str">
        <f>vlookup(C713,Mapping!$B$15:$C$34,2,false)</f>
        <v>#N/A</v>
      </c>
    </row>
    <row r="714" hidden="1">
      <c r="I714" s="49"/>
      <c r="K714" t="str">
        <f>vlookup(C714,Mapping!$B$15:$C$34,2,false)</f>
        <v>#N/A</v>
      </c>
    </row>
    <row r="715" hidden="1">
      <c r="I715" s="49"/>
      <c r="K715" t="str">
        <f>vlookup(C715,Mapping!$B$15:$C$34,2,false)</f>
        <v>#N/A</v>
      </c>
    </row>
    <row r="716" hidden="1">
      <c r="I716" s="49"/>
      <c r="K716" t="str">
        <f>vlookup(C716,Mapping!$B$15:$C$34,2,false)</f>
        <v>#N/A</v>
      </c>
    </row>
    <row r="717" hidden="1">
      <c r="I717" s="49"/>
      <c r="K717" t="str">
        <f>vlookup(C717,Mapping!$B$15:$C$34,2,false)</f>
        <v>#N/A</v>
      </c>
    </row>
    <row r="718" hidden="1">
      <c r="I718" s="49"/>
      <c r="K718" t="str">
        <f>vlookup(C718,Mapping!$B$15:$C$34,2,false)</f>
        <v>#N/A</v>
      </c>
    </row>
    <row r="719" hidden="1">
      <c r="I719" s="49"/>
      <c r="K719" t="str">
        <f>vlookup(C719,Mapping!$B$15:$C$34,2,false)</f>
        <v>#N/A</v>
      </c>
    </row>
    <row r="720" hidden="1">
      <c r="I720" s="49"/>
      <c r="K720" t="str">
        <f>vlookup(C720,Mapping!$B$15:$C$34,2,false)</f>
        <v>#N/A</v>
      </c>
    </row>
    <row r="721" hidden="1">
      <c r="I721" s="49"/>
      <c r="K721" t="str">
        <f>vlookup(C721,Mapping!$B$15:$C$34,2,false)</f>
        <v>#N/A</v>
      </c>
    </row>
    <row r="722" hidden="1">
      <c r="I722" s="49"/>
      <c r="K722" t="str">
        <f>vlookup(C722,Mapping!$B$15:$C$34,2,false)</f>
        <v>#N/A</v>
      </c>
    </row>
    <row r="723" hidden="1">
      <c r="I723" s="49"/>
      <c r="K723" t="str">
        <f>vlookup(C723,Mapping!$B$15:$C$34,2,false)</f>
        <v>#N/A</v>
      </c>
    </row>
    <row r="724" hidden="1">
      <c r="I724" s="49"/>
      <c r="K724" t="str">
        <f>vlookup(C724,Mapping!$B$15:$C$34,2,false)</f>
        <v>#N/A</v>
      </c>
    </row>
    <row r="725" hidden="1">
      <c r="I725" s="49"/>
      <c r="K725" t="str">
        <f>vlookup(C725,Mapping!$B$15:$C$34,2,false)</f>
        <v>#N/A</v>
      </c>
    </row>
    <row r="726" hidden="1">
      <c r="I726" s="49"/>
      <c r="K726" t="str">
        <f>vlookup(C726,Mapping!$B$15:$C$34,2,false)</f>
        <v>#N/A</v>
      </c>
    </row>
    <row r="727" hidden="1">
      <c r="I727" s="49"/>
      <c r="K727" t="str">
        <f>vlookup(C727,Mapping!$B$15:$C$34,2,false)</f>
        <v>#N/A</v>
      </c>
    </row>
    <row r="728" hidden="1">
      <c r="I728" s="49"/>
      <c r="K728" t="str">
        <f>vlookup(C728,Mapping!$B$15:$C$34,2,false)</f>
        <v>#N/A</v>
      </c>
    </row>
    <row r="729" hidden="1">
      <c r="I729" s="49"/>
      <c r="K729" t="str">
        <f>vlookup(C729,Mapping!$B$15:$C$34,2,false)</f>
        <v>#N/A</v>
      </c>
    </row>
    <row r="730" hidden="1">
      <c r="I730" s="49"/>
      <c r="K730" t="str">
        <f>vlookup(C730,Mapping!$B$15:$C$34,2,false)</f>
        <v>#N/A</v>
      </c>
    </row>
    <row r="731" hidden="1">
      <c r="I731" s="49"/>
      <c r="K731" t="str">
        <f>vlookup(C731,Mapping!$B$15:$C$34,2,false)</f>
        <v>#N/A</v>
      </c>
    </row>
    <row r="732" hidden="1">
      <c r="I732" s="49"/>
      <c r="K732" t="str">
        <f>vlookup(C732,Mapping!$B$15:$C$34,2,false)</f>
        <v>#N/A</v>
      </c>
    </row>
    <row r="733" hidden="1">
      <c r="I733" s="49"/>
      <c r="K733" t="str">
        <f>vlookup(C733,Mapping!$B$15:$C$34,2,false)</f>
        <v>#N/A</v>
      </c>
    </row>
    <row r="734" hidden="1">
      <c r="I734" s="49"/>
      <c r="K734" t="str">
        <f>vlookup(C734,Mapping!$B$15:$C$34,2,false)</f>
        <v>#N/A</v>
      </c>
    </row>
    <row r="735" hidden="1">
      <c r="I735" s="49"/>
      <c r="K735" t="str">
        <f>vlookup(C735,Mapping!$B$15:$C$34,2,false)</f>
        <v>#N/A</v>
      </c>
    </row>
    <row r="736" hidden="1">
      <c r="I736" s="49"/>
      <c r="K736" t="str">
        <f>vlookup(C736,Mapping!$B$15:$C$34,2,false)</f>
        <v>#N/A</v>
      </c>
    </row>
    <row r="737" hidden="1">
      <c r="I737" s="49"/>
      <c r="K737" t="str">
        <f>vlookup(C737,Mapping!$B$15:$C$34,2,false)</f>
        <v>#N/A</v>
      </c>
    </row>
    <row r="738" hidden="1">
      <c r="I738" s="49"/>
      <c r="K738" t="str">
        <f>vlookup(C738,Mapping!$B$15:$C$34,2,false)</f>
        <v>#N/A</v>
      </c>
    </row>
    <row r="739" hidden="1">
      <c r="I739" s="49"/>
      <c r="K739" t="str">
        <f>vlookup(C739,Mapping!$B$15:$C$34,2,false)</f>
        <v>#N/A</v>
      </c>
    </row>
    <row r="740" hidden="1">
      <c r="I740" s="49"/>
      <c r="K740" t="str">
        <f>vlookup(C740,Mapping!$B$15:$C$34,2,false)</f>
        <v>#N/A</v>
      </c>
    </row>
    <row r="741" hidden="1">
      <c r="I741" s="49"/>
      <c r="K741" t="str">
        <f>vlookup(C741,Mapping!$B$15:$C$34,2,false)</f>
        <v>#N/A</v>
      </c>
    </row>
    <row r="742" hidden="1">
      <c r="I742" s="49"/>
      <c r="K742" t="str">
        <f>vlookup(C742,Mapping!$B$15:$C$34,2,false)</f>
        <v>#N/A</v>
      </c>
    </row>
    <row r="743" hidden="1">
      <c r="I743" s="49"/>
      <c r="K743" t="str">
        <f>vlookup(C743,Mapping!$B$15:$C$34,2,false)</f>
        <v>#N/A</v>
      </c>
    </row>
    <row r="744" hidden="1">
      <c r="I744" s="49"/>
      <c r="K744" t="str">
        <f>vlookup(C744,Mapping!$B$15:$C$34,2,false)</f>
        <v>#N/A</v>
      </c>
    </row>
    <row r="745" hidden="1">
      <c r="I745" s="49"/>
      <c r="K745" t="str">
        <f>vlookup(C745,Mapping!$B$15:$C$34,2,false)</f>
        <v>#N/A</v>
      </c>
    </row>
    <row r="746" hidden="1">
      <c r="I746" s="49"/>
      <c r="K746" t="str">
        <f>vlookup(C746,Mapping!$B$15:$C$34,2,false)</f>
        <v>#N/A</v>
      </c>
    </row>
    <row r="747" hidden="1">
      <c r="I747" s="49"/>
      <c r="K747" t="str">
        <f>vlookup(C747,Mapping!$B$15:$C$34,2,false)</f>
        <v>#N/A</v>
      </c>
    </row>
    <row r="748" hidden="1">
      <c r="I748" s="49"/>
      <c r="K748" t="str">
        <f>vlookup(C748,Mapping!$B$15:$C$34,2,false)</f>
        <v>#N/A</v>
      </c>
    </row>
    <row r="749" hidden="1">
      <c r="I749" s="49"/>
      <c r="K749" t="str">
        <f>vlookup(C749,Mapping!$B$15:$C$34,2,false)</f>
        <v>#N/A</v>
      </c>
    </row>
    <row r="750" hidden="1">
      <c r="I750" s="49"/>
      <c r="K750" t="str">
        <f>vlookup(C750,Mapping!$B$15:$C$34,2,false)</f>
        <v>#N/A</v>
      </c>
    </row>
    <row r="751" hidden="1">
      <c r="I751" s="49"/>
      <c r="K751" t="str">
        <f>vlookup(C751,Mapping!$B$15:$C$34,2,false)</f>
        <v>#N/A</v>
      </c>
    </row>
    <row r="752" hidden="1">
      <c r="I752" s="49"/>
      <c r="K752" t="str">
        <f>vlookup(C752,Mapping!$B$15:$C$34,2,false)</f>
        <v>#N/A</v>
      </c>
    </row>
    <row r="753" hidden="1">
      <c r="I753" s="49"/>
      <c r="K753" t="str">
        <f>vlookup(C753,Mapping!$B$15:$C$34,2,false)</f>
        <v>#N/A</v>
      </c>
    </row>
    <row r="754" hidden="1">
      <c r="I754" s="49"/>
      <c r="K754" t="str">
        <f>vlookup(C754,Mapping!$B$15:$C$34,2,false)</f>
        <v>#N/A</v>
      </c>
    </row>
    <row r="755" hidden="1">
      <c r="I755" s="49"/>
      <c r="K755" t="str">
        <f>vlookup(C755,Mapping!$B$15:$C$34,2,false)</f>
        <v>#N/A</v>
      </c>
    </row>
    <row r="756" hidden="1">
      <c r="I756" s="49"/>
      <c r="K756" t="str">
        <f>vlookup(C756,Mapping!$B$15:$C$34,2,false)</f>
        <v>#N/A</v>
      </c>
    </row>
    <row r="757" hidden="1">
      <c r="I757" s="49"/>
      <c r="K757" t="str">
        <f>vlookup(C757,Mapping!$B$15:$C$34,2,false)</f>
        <v>#N/A</v>
      </c>
    </row>
    <row r="758" hidden="1">
      <c r="I758" s="49"/>
      <c r="K758" t="str">
        <f>vlookup(C758,Mapping!$B$15:$C$34,2,false)</f>
        <v>#N/A</v>
      </c>
    </row>
    <row r="759" hidden="1">
      <c r="I759" s="49"/>
      <c r="K759" t="str">
        <f>vlookup(C759,Mapping!$B$15:$C$34,2,false)</f>
        <v>#N/A</v>
      </c>
    </row>
    <row r="760" hidden="1">
      <c r="I760" s="49"/>
      <c r="K760" t="str">
        <f>vlookup(C760,Mapping!$B$15:$C$34,2,false)</f>
        <v>#N/A</v>
      </c>
    </row>
    <row r="761" hidden="1">
      <c r="I761" s="49"/>
      <c r="K761" t="str">
        <f>vlookup(C761,Mapping!$B$15:$C$34,2,false)</f>
        <v>#N/A</v>
      </c>
    </row>
    <row r="762" hidden="1">
      <c r="I762" s="49"/>
      <c r="K762" t="str">
        <f>vlookup(C762,Mapping!$B$15:$C$34,2,false)</f>
        <v>#N/A</v>
      </c>
    </row>
    <row r="763" hidden="1">
      <c r="I763" s="49"/>
      <c r="K763" t="str">
        <f>vlookup(C763,Mapping!$B$15:$C$34,2,false)</f>
        <v>#N/A</v>
      </c>
    </row>
    <row r="764" hidden="1">
      <c r="I764" s="49"/>
      <c r="K764" t="str">
        <f>vlookup(C764,Mapping!$B$15:$C$34,2,false)</f>
        <v>#N/A</v>
      </c>
    </row>
    <row r="765" hidden="1">
      <c r="I765" s="49"/>
      <c r="K765" t="str">
        <f>vlookup(C765,Mapping!$B$15:$C$34,2,false)</f>
        <v>#N/A</v>
      </c>
    </row>
    <row r="766" hidden="1">
      <c r="I766" s="49"/>
      <c r="K766" t="str">
        <f>vlookup(C766,Mapping!$B$15:$C$34,2,false)</f>
        <v>#N/A</v>
      </c>
    </row>
    <row r="767" hidden="1">
      <c r="I767" s="49"/>
      <c r="K767" t="str">
        <f>vlookup(C767,Mapping!$B$15:$C$34,2,false)</f>
        <v>#N/A</v>
      </c>
    </row>
    <row r="768" hidden="1">
      <c r="I768" s="49"/>
      <c r="K768" t="str">
        <f>vlookup(C768,Mapping!$B$15:$C$34,2,false)</f>
        <v>#N/A</v>
      </c>
    </row>
    <row r="769" hidden="1">
      <c r="I769" s="49"/>
      <c r="K769" t="str">
        <f>vlookup(C769,Mapping!$B$15:$C$34,2,false)</f>
        <v>#N/A</v>
      </c>
    </row>
    <row r="770" hidden="1">
      <c r="I770" s="49"/>
      <c r="K770" t="str">
        <f>vlookup(C770,Mapping!$B$15:$C$34,2,false)</f>
        <v>#N/A</v>
      </c>
    </row>
    <row r="771" hidden="1">
      <c r="I771" s="49"/>
      <c r="K771" t="str">
        <f>vlookup(C771,Mapping!$B$15:$C$34,2,false)</f>
        <v>#N/A</v>
      </c>
    </row>
    <row r="772" hidden="1">
      <c r="I772" s="49"/>
      <c r="K772" t="str">
        <f>vlookup(C772,Mapping!$B$15:$C$34,2,false)</f>
        <v>#N/A</v>
      </c>
    </row>
    <row r="773" hidden="1">
      <c r="I773" s="49"/>
      <c r="K773" t="str">
        <f>vlookup(C773,Mapping!$B$15:$C$34,2,false)</f>
        <v>#N/A</v>
      </c>
    </row>
    <row r="774" hidden="1">
      <c r="I774" s="49"/>
      <c r="K774" t="str">
        <f>vlookup(C774,Mapping!$B$15:$C$34,2,false)</f>
        <v>#N/A</v>
      </c>
    </row>
    <row r="775" hidden="1">
      <c r="I775" s="49"/>
      <c r="K775" t="str">
        <f>vlookup(C775,Mapping!$B$15:$C$34,2,false)</f>
        <v>#N/A</v>
      </c>
    </row>
    <row r="776" hidden="1">
      <c r="I776" s="49"/>
      <c r="K776" t="str">
        <f>vlookup(C776,Mapping!$B$15:$C$34,2,false)</f>
        <v>#N/A</v>
      </c>
    </row>
    <row r="777" hidden="1">
      <c r="I777" s="49"/>
      <c r="K777" t="str">
        <f>vlookup(C777,Mapping!$B$15:$C$34,2,false)</f>
        <v>#N/A</v>
      </c>
    </row>
    <row r="778" hidden="1">
      <c r="I778" s="49"/>
      <c r="K778" t="str">
        <f>vlookup(C778,Mapping!$B$15:$C$34,2,false)</f>
        <v>#N/A</v>
      </c>
    </row>
    <row r="779" hidden="1">
      <c r="I779" s="49"/>
      <c r="K779" t="str">
        <f>vlookup(C779,Mapping!$B$15:$C$34,2,false)</f>
        <v>#N/A</v>
      </c>
    </row>
    <row r="780" hidden="1">
      <c r="I780" s="49"/>
      <c r="K780" t="str">
        <f>vlookup(C780,Mapping!$B$15:$C$34,2,false)</f>
        <v>#N/A</v>
      </c>
    </row>
    <row r="781" hidden="1">
      <c r="I781" s="49"/>
      <c r="K781" t="str">
        <f>vlookup(C781,Mapping!$B$15:$C$34,2,false)</f>
        <v>#N/A</v>
      </c>
    </row>
    <row r="782" hidden="1">
      <c r="I782" s="49"/>
      <c r="K782" t="str">
        <f>vlookup(C782,Mapping!$B$15:$C$34,2,false)</f>
        <v>#N/A</v>
      </c>
    </row>
    <row r="783" hidden="1">
      <c r="I783" s="49"/>
      <c r="K783" t="str">
        <f>vlookup(C783,Mapping!$B$15:$C$34,2,false)</f>
        <v>#N/A</v>
      </c>
    </row>
    <row r="784" hidden="1">
      <c r="I784" s="49"/>
      <c r="K784" t="str">
        <f>vlookup(C784,Mapping!$B$15:$C$34,2,false)</f>
        <v>#N/A</v>
      </c>
    </row>
    <row r="785" hidden="1">
      <c r="I785" s="49"/>
      <c r="K785" t="str">
        <f>vlookup(C785,Mapping!$B$15:$C$34,2,false)</f>
        <v>#N/A</v>
      </c>
    </row>
    <row r="786" hidden="1">
      <c r="I786" s="49"/>
      <c r="K786" t="str">
        <f>vlookup(C786,Mapping!$B$15:$C$34,2,false)</f>
        <v>#N/A</v>
      </c>
    </row>
    <row r="787" hidden="1">
      <c r="I787" s="49"/>
      <c r="K787" t="str">
        <f>vlookup(C787,Mapping!$B$15:$C$34,2,false)</f>
        <v>#N/A</v>
      </c>
    </row>
    <row r="788" hidden="1">
      <c r="I788" s="49"/>
      <c r="K788" t="str">
        <f>vlookup(C788,Mapping!$B$15:$C$34,2,false)</f>
        <v>#N/A</v>
      </c>
    </row>
    <row r="789" hidden="1">
      <c r="I789" s="49"/>
      <c r="K789" t="str">
        <f>vlookup(C789,Mapping!$B$15:$C$34,2,false)</f>
        <v>#N/A</v>
      </c>
    </row>
    <row r="790" hidden="1">
      <c r="I790" s="49"/>
      <c r="K790" t="str">
        <f>vlookup(C790,Mapping!$B$15:$C$34,2,false)</f>
        <v>#N/A</v>
      </c>
    </row>
    <row r="791" hidden="1">
      <c r="I791" s="49"/>
      <c r="K791" t="str">
        <f>vlookup(C791,Mapping!$B$15:$C$34,2,false)</f>
        <v>#N/A</v>
      </c>
    </row>
    <row r="792" hidden="1">
      <c r="I792" s="49"/>
      <c r="K792" t="str">
        <f>vlookup(C792,Mapping!$B$15:$C$34,2,false)</f>
        <v>#N/A</v>
      </c>
    </row>
    <row r="793" hidden="1">
      <c r="I793" s="49"/>
      <c r="K793" t="str">
        <f>vlookup(C793,Mapping!$B$15:$C$34,2,false)</f>
        <v>#N/A</v>
      </c>
    </row>
    <row r="794" hidden="1">
      <c r="I794" s="49"/>
      <c r="K794" t="str">
        <f>vlookup(C794,Mapping!$B$15:$C$34,2,false)</f>
        <v>#N/A</v>
      </c>
    </row>
    <row r="795" hidden="1">
      <c r="I795" s="49"/>
      <c r="K795" t="str">
        <f>vlookup(C795,Mapping!$B$15:$C$34,2,false)</f>
        <v>#N/A</v>
      </c>
    </row>
    <row r="796" hidden="1">
      <c r="I796" s="49"/>
      <c r="K796" t="str">
        <f>vlookup(C796,Mapping!$B$15:$C$34,2,false)</f>
        <v>#N/A</v>
      </c>
    </row>
    <row r="797" hidden="1">
      <c r="I797" s="49"/>
      <c r="K797" t="str">
        <f>vlookup(C797,Mapping!$B$15:$C$34,2,false)</f>
        <v>#N/A</v>
      </c>
    </row>
    <row r="798" hidden="1">
      <c r="I798" s="49"/>
      <c r="K798" t="str">
        <f>vlookup(C798,Mapping!$B$15:$C$34,2,false)</f>
        <v>#N/A</v>
      </c>
    </row>
    <row r="799" hidden="1">
      <c r="I799" s="49"/>
      <c r="K799" t="str">
        <f>vlookup(C799,Mapping!$B$15:$C$34,2,false)</f>
        <v>#N/A</v>
      </c>
    </row>
    <row r="800" hidden="1">
      <c r="I800" s="49"/>
      <c r="K800" t="str">
        <f>vlookup(C800,Mapping!$B$15:$C$34,2,false)</f>
        <v>#N/A</v>
      </c>
    </row>
    <row r="801" hidden="1">
      <c r="I801" s="49"/>
      <c r="K801" t="str">
        <f>vlookup(C801,Mapping!$B$15:$C$34,2,false)</f>
        <v>#N/A</v>
      </c>
    </row>
    <row r="802" hidden="1">
      <c r="I802" s="49"/>
      <c r="K802" t="str">
        <f>vlookup(C802,Mapping!$B$15:$C$34,2,false)</f>
        <v>#N/A</v>
      </c>
    </row>
    <row r="803" hidden="1">
      <c r="I803" s="49"/>
      <c r="K803" t="str">
        <f>vlookup(C803,Mapping!$B$15:$C$34,2,false)</f>
        <v>#N/A</v>
      </c>
    </row>
    <row r="804" hidden="1">
      <c r="I804" s="49"/>
      <c r="K804" t="str">
        <f>vlookup(C804,Mapping!$B$15:$C$34,2,false)</f>
        <v>#N/A</v>
      </c>
    </row>
    <row r="805" hidden="1">
      <c r="I805" s="49"/>
      <c r="K805" t="str">
        <f>vlookup(C805,Mapping!$B$15:$C$34,2,false)</f>
        <v>#N/A</v>
      </c>
    </row>
    <row r="806" hidden="1">
      <c r="I806" s="49"/>
      <c r="K806" t="str">
        <f>vlookup(C806,Mapping!$B$15:$C$34,2,false)</f>
        <v>#N/A</v>
      </c>
    </row>
    <row r="807" hidden="1">
      <c r="I807" s="49"/>
      <c r="K807" t="str">
        <f>vlookup(C807,Mapping!$B$15:$C$34,2,false)</f>
        <v>#N/A</v>
      </c>
    </row>
    <row r="808" hidden="1">
      <c r="I808" s="49"/>
      <c r="K808" t="str">
        <f>vlookup(C808,Mapping!$B$15:$C$34,2,false)</f>
        <v>#N/A</v>
      </c>
    </row>
    <row r="809" hidden="1">
      <c r="I809" s="49"/>
      <c r="K809" t="str">
        <f>vlookup(C809,Mapping!$B$15:$C$34,2,false)</f>
        <v>#N/A</v>
      </c>
    </row>
    <row r="810" hidden="1">
      <c r="I810" s="49"/>
      <c r="K810" t="str">
        <f>vlookup(C810,Mapping!$B$15:$C$34,2,false)</f>
        <v>#N/A</v>
      </c>
    </row>
    <row r="811" hidden="1">
      <c r="I811" s="49"/>
      <c r="K811" t="str">
        <f>vlookup(C811,Mapping!$B$15:$C$34,2,false)</f>
        <v>#N/A</v>
      </c>
    </row>
    <row r="812" hidden="1">
      <c r="I812" s="49"/>
      <c r="K812" t="str">
        <f>vlookup(C812,Mapping!$B$15:$C$34,2,false)</f>
        <v>#N/A</v>
      </c>
    </row>
    <row r="813" hidden="1">
      <c r="I813" s="49"/>
      <c r="K813" t="str">
        <f>vlookup(C813,Mapping!$B$15:$C$34,2,false)</f>
        <v>#N/A</v>
      </c>
    </row>
    <row r="814" hidden="1">
      <c r="I814" s="49"/>
      <c r="K814" t="str">
        <f>vlookup(C814,Mapping!$B$15:$C$34,2,false)</f>
        <v>#N/A</v>
      </c>
    </row>
    <row r="815" hidden="1">
      <c r="I815" s="49"/>
      <c r="K815" t="str">
        <f>vlookup(C815,Mapping!$B$15:$C$34,2,false)</f>
        <v>#N/A</v>
      </c>
    </row>
    <row r="816" hidden="1">
      <c r="I816" s="49"/>
      <c r="K816" t="str">
        <f>vlookup(C816,Mapping!$B$15:$C$34,2,false)</f>
        <v>#N/A</v>
      </c>
    </row>
    <row r="817" hidden="1">
      <c r="I817" s="49"/>
      <c r="K817" t="str">
        <f>vlookup(C817,Mapping!$B$15:$C$34,2,false)</f>
        <v>#N/A</v>
      </c>
    </row>
    <row r="818" hidden="1">
      <c r="I818" s="49"/>
      <c r="K818" t="str">
        <f>vlookup(C818,Mapping!$B$15:$C$34,2,false)</f>
        <v>#N/A</v>
      </c>
    </row>
    <row r="819" hidden="1">
      <c r="I819" s="49"/>
      <c r="K819" t="str">
        <f>vlookup(C819,Mapping!$B$15:$C$34,2,false)</f>
        <v>#N/A</v>
      </c>
    </row>
    <row r="820" hidden="1">
      <c r="I820" s="49"/>
      <c r="K820" t="str">
        <f>vlookup(C820,Mapping!$B$15:$C$34,2,false)</f>
        <v>#N/A</v>
      </c>
    </row>
    <row r="821" hidden="1">
      <c r="I821" s="49"/>
      <c r="K821" t="str">
        <f>vlookup(C821,Mapping!$B$15:$C$34,2,false)</f>
        <v>#N/A</v>
      </c>
    </row>
    <row r="822" hidden="1">
      <c r="I822" s="49"/>
      <c r="K822" t="str">
        <f>vlookup(C822,Mapping!$B$15:$C$34,2,false)</f>
        <v>#N/A</v>
      </c>
    </row>
    <row r="823" hidden="1">
      <c r="I823" s="49"/>
      <c r="K823" t="str">
        <f>vlookup(C823,Mapping!$B$15:$C$34,2,false)</f>
        <v>#N/A</v>
      </c>
    </row>
    <row r="824" hidden="1">
      <c r="I824" s="49"/>
      <c r="K824" t="str">
        <f>vlookup(C824,Mapping!$B$15:$C$34,2,false)</f>
        <v>#N/A</v>
      </c>
    </row>
    <row r="825" hidden="1">
      <c r="I825" s="49"/>
      <c r="K825" t="str">
        <f>vlookup(C825,Mapping!$B$15:$C$34,2,false)</f>
        <v>#N/A</v>
      </c>
    </row>
    <row r="826" hidden="1">
      <c r="I826" s="49"/>
      <c r="K826" t="str">
        <f>vlookup(C826,Mapping!$B$15:$C$34,2,false)</f>
        <v>#N/A</v>
      </c>
    </row>
    <row r="827" hidden="1">
      <c r="I827" s="49"/>
      <c r="K827" t="str">
        <f>vlookup(C827,Mapping!$B$15:$C$34,2,false)</f>
        <v>#N/A</v>
      </c>
    </row>
    <row r="828" hidden="1">
      <c r="I828" s="49"/>
      <c r="K828" t="str">
        <f>vlookup(C828,Mapping!$B$15:$C$34,2,false)</f>
        <v>#N/A</v>
      </c>
    </row>
    <row r="829" hidden="1">
      <c r="I829" s="49"/>
      <c r="K829" t="str">
        <f>vlookup(C829,Mapping!$B$15:$C$34,2,false)</f>
        <v>#N/A</v>
      </c>
    </row>
    <row r="830" hidden="1">
      <c r="I830" s="49"/>
      <c r="K830" t="str">
        <f>vlookup(C830,Mapping!$B$15:$C$34,2,false)</f>
        <v>#N/A</v>
      </c>
    </row>
    <row r="831" hidden="1">
      <c r="I831" s="49"/>
      <c r="K831" t="str">
        <f>vlookup(C831,Mapping!$B$15:$C$34,2,false)</f>
        <v>#N/A</v>
      </c>
    </row>
    <row r="832" hidden="1">
      <c r="I832" s="49"/>
      <c r="K832" t="str">
        <f>vlookup(C832,Mapping!$B$15:$C$34,2,false)</f>
        <v>#N/A</v>
      </c>
    </row>
    <row r="833" hidden="1">
      <c r="I833" s="49"/>
      <c r="K833" t="str">
        <f>vlookup(C833,Mapping!$B$15:$C$34,2,false)</f>
        <v>#N/A</v>
      </c>
    </row>
    <row r="834" hidden="1">
      <c r="I834" s="49"/>
      <c r="K834" t="str">
        <f>vlookup(C834,Mapping!$B$15:$C$34,2,false)</f>
        <v>#N/A</v>
      </c>
    </row>
    <row r="835" hidden="1">
      <c r="I835" s="49"/>
      <c r="K835" t="str">
        <f>vlookup(C835,Mapping!$B$15:$C$34,2,false)</f>
        <v>#N/A</v>
      </c>
    </row>
    <row r="836" hidden="1">
      <c r="I836" s="49"/>
      <c r="K836" t="str">
        <f>vlookup(C836,Mapping!$B$15:$C$34,2,false)</f>
        <v>#N/A</v>
      </c>
    </row>
    <row r="837" hidden="1">
      <c r="I837" s="49"/>
      <c r="K837" t="str">
        <f>vlookup(C837,Mapping!$B$15:$C$34,2,false)</f>
        <v>#N/A</v>
      </c>
    </row>
    <row r="838" hidden="1">
      <c r="I838" s="49"/>
      <c r="K838" t="str">
        <f>vlookup(C838,Mapping!$B$15:$C$34,2,false)</f>
        <v>#N/A</v>
      </c>
    </row>
    <row r="839" hidden="1">
      <c r="I839" s="49"/>
      <c r="K839" t="str">
        <f>vlookup(C839,Mapping!$B$15:$C$34,2,false)</f>
        <v>#N/A</v>
      </c>
    </row>
    <row r="840" hidden="1">
      <c r="I840" s="49"/>
      <c r="K840" t="str">
        <f>vlookup(C840,Mapping!$B$15:$C$34,2,false)</f>
        <v>#N/A</v>
      </c>
    </row>
    <row r="841" hidden="1">
      <c r="I841" s="49"/>
      <c r="K841" t="str">
        <f>vlookup(C841,Mapping!$B$15:$C$34,2,false)</f>
        <v>#N/A</v>
      </c>
    </row>
    <row r="842" hidden="1">
      <c r="I842" s="49"/>
      <c r="K842" t="str">
        <f>vlookup(C842,Mapping!$B$15:$C$34,2,false)</f>
        <v>#N/A</v>
      </c>
    </row>
    <row r="843" hidden="1">
      <c r="I843" s="49"/>
      <c r="K843" t="str">
        <f>vlookup(C843,Mapping!$B$15:$C$34,2,false)</f>
        <v>#N/A</v>
      </c>
    </row>
    <row r="844" hidden="1">
      <c r="I844" s="49"/>
      <c r="K844" t="str">
        <f>vlookup(C844,Mapping!$B$15:$C$34,2,false)</f>
        <v>#N/A</v>
      </c>
    </row>
    <row r="845" hidden="1">
      <c r="I845" s="49"/>
      <c r="K845" t="str">
        <f>vlookup(C845,Mapping!$B$15:$C$34,2,false)</f>
        <v>#N/A</v>
      </c>
    </row>
    <row r="846" hidden="1">
      <c r="I846" s="49"/>
      <c r="K846" t="str">
        <f>vlookup(C846,Mapping!$B$15:$C$34,2,false)</f>
        <v>#N/A</v>
      </c>
    </row>
    <row r="847" hidden="1">
      <c r="I847" s="49"/>
      <c r="K847" t="str">
        <f>vlookup(C847,Mapping!$B$15:$C$34,2,false)</f>
        <v>#N/A</v>
      </c>
    </row>
    <row r="848" hidden="1">
      <c r="I848" s="49"/>
      <c r="K848" t="str">
        <f>vlookup(C848,Mapping!$B$15:$C$34,2,false)</f>
        <v>#N/A</v>
      </c>
    </row>
    <row r="849" hidden="1">
      <c r="I849" s="49"/>
      <c r="K849" t="str">
        <f>vlookup(C849,Mapping!$B$15:$C$34,2,false)</f>
        <v>#N/A</v>
      </c>
    </row>
    <row r="850" hidden="1">
      <c r="I850" s="49"/>
      <c r="K850" t="str">
        <f>vlookup(C850,Mapping!$B$15:$C$34,2,false)</f>
        <v>#N/A</v>
      </c>
    </row>
    <row r="851" hidden="1">
      <c r="I851" s="49"/>
      <c r="K851" t="str">
        <f>vlookup(C851,Mapping!$B$15:$C$34,2,false)</f>
        <v>#N/A</v>
      </c>
    </row>
    <row r="852" hidden="1">
      <c r="I852" s="49"/>
      <c r="K852" t="str">
        <f>vlookup(C852,Mapping!$B$15:$C$34,2,false)</f>
        <v>#N/A</v>
      </c>
    </row>
    <row r="853" hidden="1">
      <c r="I853" s="49"/>
      <c r="K853" t="str">
        <f>vlookup(C853,Mapping!$B$15:$C$34,2,false)</f>
        <v>#N/A</v>
      </c>
    </row>
    <row r="854" hidden="1">
      <c r="I854" s="49"/>
      <c r="K854" t="str">
        <f>vlookup(C854,Mapping!$B$15:$C$34,2,false)</f>
        <v>#N/A</v>
      </c>
    </row>
    <row r="855" hidden="1">
      <c r="I855" s="49"/>
      <c r="K855" t="str">
        <f>vlookup(C855,Mapping!$B$15:$C$34,2,false)</f>
        <v>#N/A</v>
      </c>
    </row>
    <row r="856" hidden="1">
      <c r="I856" s="49"/>
      <c r="K856" t="str">
        <f>vlookup(C856,Mapping!$B$15:$C$34,2,false)</f>
        <v>#N/A</v>
      </c>
    </row>
    <row r="857" hidden="1">
      <c r="I857" s="49"/>
      <c r="K857" t="str">
        <f>vlookup(C857,Mapping!$B$15:$C$34,2,false)</f>
        <v>#N/A</v>
      </c>
    </row>
    <row r="858" hidden="1">
      <c r="I858" s="49"/>
      <c r="K858" t="str">
        <f>vlookup(C858,Mapping!$B$15:$C$34,2,false)</f>
        <v>#N/A</v>
      </c>
    </row>
    <row r="859" hidden="1">
      <c r="I859" s="49"/>
      <c r="K859" t="str">
        <f>vlookup(C859,Mapping!$B$15:$C$34,2,false)</f>
        <v>#N/A</v>
      </c>
    </row>
    <row r="860" hidden="1">
      <c r="I860" s="49"/>
      <c r="K860" t="str">
        <f>vlookup(C860,Mapping!$B$15:$C$34,2,false)</f>
        <v>#N/A</v>
      </c>
    </row>
    <row r="861" hidden="1">
      <c r="I861" s="49"/>
      <c r="K861" t="str">
        <f>vlookup(C861,Mapping!$B$15:$C$34,2,false)</f>
        <v>#N/A</v>
      </c>
    </row>
    <row r="862" hidden="1">
      <c r="I862" s="49"/>
      <c r="K862" t="str">
        <f>vlookup(C862,Mapping!$B$15:$C$34,2,false)</f>
        <v>#N/A</v>
      </c>
    </row>
    <row r="863" hidden="1">
      <c r="I863" s="49"/>
      <c r="K863" t="str">
        <f>vlookup(C863,Mapping!$B$15:$C$34,2,false)</f>
        <v>#N/A</v>
      </c>
    </row>
    <row r="864" hidden="1">
      <c r="I864" s="49"/>
      <c r="K864" t="str">
        <f>vlookup(C864,Mapping!$B$15:$C$34,2,false)</f>
        <v>#N/A</v>
      </c>
    </row>
    <row r="865" hidden="1">
      <c r="I865" s="49"/>
      <c r="K865" t="str">
        <f>vlookup(C865,Mapping!$B$15:$C$34,2,false)</f>
        <v>#N/A</v>
      </c>
    </row>
    <row r="866" hidden="1">
      <c r="I866" s="49"/>
      <c r="K866" t="str">
        <f>vlookup(C866,Mapping!$B$15:$C$34,2,false)</f>
        <v>#N/A</v>
      </c>
    </row>
    <row r="867" hidden="1">
      <c r="I867" s="49"/>
      <c r="K867" t="str">
        <f>vlookup(C867,Mapping!$B$15:$C$34,2,false)</f>
        <v>#N/A</v>
      </c>
    </row>
    <row r="868" hidden="1">
      <c r="I868" s="49"/>
      <c r="K868" t="str">
        <f>vlookup(C868,Mapping!$B$15:$C$34,2,false)</f>
        <v>#N/A</v>
      </c>
    </row>
    <row r="869" hidden="1">
      <c r="I869" s="49"/>
      <c r="K869" t="str">
        <f>vlookup(C869,Mapping!$B$15:$C$34,2,false)</f>
        <v>#N/A</v>
      </c>
    </row>
    <row r="870" hidden="1">
      <c r="I870" s="49"/>
      <c r="K870" t="str">
        <f>vlookup(C870,Mapping!$B$15:$C$34,2,false)</f>
        <v>#N/A</v>
      </c>
    </row>
    <row r="871" hidden="1">
      <c r="I871" s="49"/>
      <c r="K871" t="str">
        <f>vlookup(C871,Mapping!$B$15:$C$34,2,false)</f>
        <v>#N/A</v>
      </c>
    </row>
    <row r="872" hidden="1">
      <c r="I872" s="49"/>
      <c r="K872" t="str">
        <f>vlookup(C872,Mapping!$B$15:$C$34,2,false)</f>
        <v>#N/A</v>
      </c>
    </row>
    <row r="873" hidden="1">
      <c r="I873" s="49"/>
      <c r="K873" t="str">
        <f>vlookup(C873,Mapping!$B$15:$C$34,2,false)</f>
        <v>#N/A</v>
      </c>
    </row>
    <row r="874" hidden="1">
      <c r="I874" s="49"/>
      <c r="K874" t="str">
        <f>vlookup(C874,Mapping!$B$15:$C$34,2,false)</f>
        <v>#N/A</v>
      </c>
    </row>
    <row r="875" hidden="1">
      <c r="I875" s="49"/>
      <c r="K875" t="str">
        <f>vlookup(C875,Mapping!$B$15:$C$34,2,false)</f>
        <v>#N/A</v>
      </c>
    </row>
    <row r="876" hidden="1">
      <c r="I876" s="49"/>
      <c r="K876" t="str">
        <f>vlookup(C876,Mapping!$B$15:$C$34,2,false)</f>
        <v>#N/A</v>
      </c>
    </row>
    <row r="877" hidden="1">
      <c r="I877" s="49"/>
      <c r="K877" t="str">
        <f>vlookup(C877,Mapping!$B$15:$C$34,2,false)</f>
        <v>#N/A</v>
      </c>
    </row>
    <row r="878" hidden="1">
      <c r="I878" s="49"/>
      <c r="K878" t="str">
        <f>vlookup(C878,Mapping!$B$15:$C$34,2,false)</f>
        <v>#N/A</v>
      </c>
    </row>
    <row r="879" hidden="1">
      <c r="I879" s="49"/>
      <c r="K879" t="str">
        <f>vlookup(C879,Mapping!$B$15:$C$34,2,false)</f>
        <v>#N/A</v>
      </c>
    </row>
    <row r="880" hidden="1">
      <c r="I880" s="49"/>
      <c r="K880" t="str">
        <f>vlookup(C880,Mapping!$B$15:$C$34,2,false)</f>
        <v>#N/A</v>
      </c>
    </row>
    <row r="881" hidden="1">
      <c r="I881" s="49"/>
      <c r="K881" t="str">
        <f>vlookup(C881,Mapping!$B$15:$C$34,2,false)</f>
        <v>#N/A</v>
      </c>
    </row>
    <row r="882" hidden="1">
      <c r="I882" s="49"/>
      <c r="K882" t="str">
        <f>vlookup(C882,Mapping!$B$15:$C$34,2,false)</f>
        <v>#N/A</v>
      </c>
    </row>
    <row r="883" hidden="1">
      <c r="I883" s="49"/>
      <c r="K883" t="str">
        <f>vlookup(C883,Mapping!$B$15:$C$34,2,false)</f>
        <v>#N/A</v>
      </c>
    </row>
    <row r="884" hidden="1">
      <c r="I884" s="49"/>
      <c r="K884" t="str">
        <f>vlookup(C884,Mapping!$B$15:$C$34,2,false)</f>
        <v>#N/A</v>
      </c>
    </row>
    <row r="885" hidden="1">
      <c r="I885" s="49"/>
      <c r="K885" t="str">
        <f>vlookup(C885,Mapping!$B$15:$C$34,2,false)</f>
        <v>#N/A</v>
      </c>
    </row>
    <row r="886" hidden="1">
      <c r="I886" s="49"/>
      <c r="K886" t="str">
        <f>vlookup(C886,Mapping!$B$15:$C$34,2,false)</f>
        <v>#N/A</v>
      </c>
    </row>
    <row r="887" hidden="1">
      <c r="I887" s="49"/>
      <c r="K887" t="str">
        <f>vlookup(C887,Mapping!$B$15:$C$34,2,false)</f>
        <v>#N/A</v>
      </c>
    </row>
    <row r="888" hidden="1">
      <c r="I888" s="49"/>
      <c r="K888" t="str">
        <f>vlookup(C888,Mapping!$B$15:$C$34,2,false)</f>
        <v>#N/A</v>
      </c>
    </row>
    <row r="889" hidden="1">
      <c r="I889" s="49"/>
      <c r="K889" t="str">
        <f>vlookup(C889,Mapping!$B$15:$C$34,2,false)</f>
        <v>#N/A</v>
      </c>
    </row>
    <row r="890" hidden="1">
      <c r="I890" s="49"/>
      <c r="K890" t="str">
        <f>vlookup(C890,Mapping!$B$15:$C$34,2,false)</f>
        <v>#N/A</v>
      </c>
    </row>
    <row r="891" hidden="1">
      <c r="I891" s="49"/>
      <c r="K891" t="str">
        <f>vlookup(C891,Mapping!$B$15:$C$34,2,false)</f>
        <v>#N/A</v>
      </c>
    </row>
    <row r="892" hidden="1">
      <c r="I892" s="49"/>
      <c r="K892" t="str">
        <f>vlookup(C892,Mapping!$B$15:$C$34,2,false)</f>
        <v>#N/A</v>
      </c>
    </row>
    <row r="893" hidden="1">
      <c r="I893" s="49"/>
      <c r="K893" t="str">
        <f>vlookup(C893,Mapping!$B$15:$C$34,2,false)</f>
        <v>#N/A</v>
      </c>
    </row>
    <row r="894" hidden="1">
      <c r="I894" s="49"/>
      <c r="K894" t="str">
        <f>vlookup(C894,Mapping!$B$15:$C$34,2,false)</f>
        <v>#N/A</v>
      </c>
    </row>
    <row r="895" hidden="1">
      <c r="I895" s="49"/>
      <c r="K895" t="str">
        <f>vlookup(C895,Mapping!$B$15:$C$34,2,false)</f>
        <v>#N/A</v>
      </c>
    </row>
    <row r="896" hidden="1">
      <c r="I896" s="49"/>
      <c r="K896" t="str">
        <f>vlookup(C896,Mapping!$B$15:$C$34,2,false)</f>
        <v>#N/A</v>
      </c>
    </row>
    <row r="897" hidden="1">
      <c r="I897" s="49"/>
      <c r="K897" t="str">
        <f>vlookup(C897,Mapping!$B$15:$C$34,2,false)</f>
        <v>#N/A</v>
      </c>
    </row>
    <row r="898" hidden="1">
      <c r="I898" s="49"/>
      <c r="K898" t="str">
        <f>vlookup(C898,Mapping!$B$15:$C$34,2,false)</f>
        <v>#N/A</v>
      </c>
    </row>
    <row r="899" hidden="1">
      <c r="I899" s="49"/>
      <c r="K899" t="str">
        <f>vlookup(C899,Mapping!$B$15:$C$34,2,false)</f>
        <v>#N/A</v>
      </c>
    </row>
    <row r="900" hidden="1">
      <c r="I900" s="49"/>
      <c r="K900" t="str">
        <f>vlookup(C900,Mapping!$B$15:$C$34,2,false)</f>
        <v>#N/A</v>
      </c>
    </row>
    <row r="901" hidden="1">
      <c r="I901" s="49"/>
      <c r="K901" t="str">
        <f>vlookup(C901,Mapping!$B$15:$C$34,2,false)</f>
        <v>#N/A</v>
      </c>
    </row>
    <row r="902" hidden="1">
      <c r="I902" s="49"/>
      <c r="K902" t="str">
        <f>vlookup(C902,Mapping!$B$15:$C$34,2,false)</f>
        <v>#N/A</v>
      </c>
    </row>
    <row r="903" hidden="1">
      <c r="I903" s="49"/>
      <c r="K903" t="str">
        <f>vlookup(C903,Mapping!$B$15:$C$34,2,false)</f>
        <v>#N/A</v>
      </c>
    </row>
    <row r="904" hidden="1">
      <c r="I904" s="49"/>
      <c r="K904" t="str">
        <f>vlookup(C904,Mapping!$B$15:$C$34,2,false)</f>
        <v>#N/A</v>
      </c>
    </row>
    <row r="905" hidden="1">
      <c r="I905" s="49"/>
      <c r="K905" t="str">
        <f>vlookup(C905,Mapping!$B$15:$C$34,2,false)</f>
        <v>#N/A</v>
      </c>
    </row>
    <row r="906" hidden="1">
      <c r="I906" s="49"/>
      <c r="K906" t="str">
        <f>vlookup(C906,Mapping!$B$15:$C$34,2,false)</f>
        <v>#N/A</v>
      </c>
    </row>
    <row r="907" hidden="1">
      <c r="I907" s="49"/>
      <c r="K907" t="str">
        <f>vlookup(C907,Mapping!$B$15:$C$34,2,false)</f>
        <v>#N/A</v>
      </c>
    </row>
    <row r="908" hidden="1">
      <c r="I908" s="49"/>
      <c r="K908" t="str">
        <f>vlookup(C908,Mapping!$B$15:$C$34,2,false)</f>
        <v>#N/A</v>
      </c>
    </row>
    <row r="909" hidden="1">
      <c r="I909" s="49"/>
      <c r="K909" t="str">
        <f>vlookup(C909,Mapping!$B$15:$C$34,2,false)</f>
        <v>#N/A</v>
      </c>
    </row>
    <row r="910" hidden="1">
      <c r="I910" s="49"/>
      <c r="K910" t="str">
        <f>vlookup(C910,Mapping!$B$15:$C$34,2,false)</f>
        <v>#N/A</v>
      </c>
    </row>
    <row r="911" hidden="1">
      <c r="I911" s="49"/>
      <c r="K911" t="str">
        <f>vlookup(C911,Mapping!$B$15:$C$34,2,false)</f>
        <v>#N/A</v>
      </c>
    </row>
    <row r="912" hidden="1">
      <c r="I912" s="49"/>
      <c r="K912" t="str">
        <f>vlookup(C912,Mapping!$B$15:$C$34,2,false)</f>
        <v>#N/A</v>
      </c>
    </row>
    <row r="913" hidden="1">
      <c r="I913" s="49"/>
      <c r="K913" t="str">
        <f>vlookup(C913,Mapping!$B$15:$C$34,2,false)</f>
        <v>#N/A</v>
      </c>
    </row>
    <row r="914" hidden="1">
      <c r="I914" s="49"/>
      <c r="K914" t="str">
        <f>vlookup(C914,Mapping!$B$15:$C$34,2,false)</f>
        <v>#N/A</v>
      </c>
    </row>
    <row r="915" hidden="1">
      <c r="I915" s="49"/>
      <c r="K915" t="str">
        <f>vlookup(C915,Mapping!$B$15:$C$34,2,false)</f>
        <v>#N/A</v>
      </c>
    </row>
    <row r="916" hidden="1">
      <c r="I916" s="49"/>
      <c r="K916" t="str">
        <f>vlookup(C916,Mapping!$B$15:$C$34,2,false)</f>
        <v>#N/A</v>
      </c>
    </row>
    <row r="917" hidden="1">
      <c r="I917" s="49"/>
      <c r="K917" t="str">
        <f>vlookup(C917,Mapping!$B$15:$C$34,2,false)</f>
        <v>#N/A</v>
      </c>
    </row>
    <row r="918" hidden="1">
      <c r="I918" s="49"/>
      <c r="K918" t="str">
        <f>vlookup(C918,Mapping!$B$15:$C$34,2,false)</f>
        <v>#N/A</v>
      </c>
    </row>
    <row r="919" hidden="1">
      <c r="I919" s="49"/>
      <c r="K919" t="str">
        <f>vlookup(C919,Mapping!$B$15:$C$34,2,false)</f>
        <v>#N/A</v>
      </c>
    </row>
    <row r="920" hidden="1">
      <c r="I920" s="49"/>
      <c r="K920" t="str">
        <f>vlookup(C920,Mapping!$B$15:$C$34,2,false)</f>
        <v>#N/A</v>
      </c>
    </row>
    <row r="921" hidden="1">
      <c r="I921" s="49"/>
      <c r="K921" t="str">
        <f>vlookup(C921,Mapping!$B$15:$C$34,2,false)</f>
        <v>#N/A</v>
      </c>
    </row>
    <row r="922" hidden="1">
      <c r="I922" s="49"/>
      <c r="K922" t="str">
        <f>vlookup(C922,Mapping!$B$15:$C$34,2,false)</f>
        <v>#N/A</v>
      </c>
    </row>
    <row r="923" hidden="1">
      <c r="I923" s="49"/>
      <c r="K923" t="str">
        <f>vlookup(C923,Mapping!$B$15:$C$34,2,false)</f>
        <v>#N/A</v>
      </c>
    </row>
    <row r="924" hidden="1">
      <c r="I924" s="49"/>
      <c r="K924" t="str">
        <f>vlookup(C924,Mapping!$B$15:$C$34,2,false)</f>
        <v>#N/A</v>
      </c>
    </row>
    <row r="925" hidden="1">
      <c r="I925" s="49"/>
      <c r="K925" t="str">
        <f>vlookup(C925,Mapping!$B$15:$C$34,2,false)</f>
        <v>#N/A</v>
      </c>
    </row>
    <row r="926" hidden="1">
      <c r="I926" s="49"/>
      <c r="K926" t="str">
        <f>vlookup(C926,Mapping!$B$15:$C$34,2,false)</f>
        <v>#N/A</v>
      </c>
    </row>
    <row r="927" hidden="1">
      <c r="I927" s="49"/>
      <c r="K927" t="str">
        <f>vlookup(C927,Mapping!$B$15:$C$34,2,false)</f>
        <v>#N/A</v>
      </c>
    </row>
    <row r="928" hidden="1">
      <c r="I928" s="49"/>
      <c r="K928" t="str">
        <f>vlookup(C928,Mapping!$B$15:$C$34,2,false)</f>
        <v>#N/A</v>
      </c>
    </row>
    <row r="929" hidden="1">
      <c r="I929" s="49"/>
      <c r="K929" t="str">
        <f>vlookup(C929,Mapping!$B$15:$C$34,2,false)</f>
        <v>#N/A</v>
      </c>
    </row>
    <row r="930" hidden="1">
      <c r="I930" s="49"/>
      <c r="K930" t="str">
        <f>vlookup(C930,Mapping!$B$15:$C$34,2,false)</f>
        <v>#N/A</v>
      </c>
    </row>
    <row r="931" hidden="1">
      <c r="I931" s="49"/>
      <c r="K931" t="str">
        <f>vlookup(C931,Mapping!$B$15:$C$34,2,false)</f>
        <v>#N/A</v>
      </c>
    </row>
    <row r="932" hidden="1">
      <c r="I932" s="49"/>
      <c r="K932" t="str">
        <f>vlookup(C932,Mapping!$B$15:$C$34,2,false)</f>
        <v>#N/A</v>
      </c>
    </row>
    <row r="933" hidden="1">
      <c r="I933" s="49"/>
      <c r="K933" t="str">
        <f>vlookup(C933,Mapping!$B$15:$C$34,2,false)</f>
        <v>#N/A</v>
      </c>
    </row>
    <row r="934" hidden="1">
      <c r="I934" s="49"/>
      <c r="K934" t="str">
        <f>vlookup(C934,Mapping!$B$15:$C$34,2,false)</f>
        <v>#N/A</v>
      </c>
    </row>
    <row r="935" hidden="1">
      <c r="I935" s="49"/>
      <c r="K935" t="str">
        <f>vlookup(C935,Mapping!$B$15:$C$34,2,false)</f>
        <v>#N/A</v>
      </c>
    </row>
    <row r="936" hidden="1">
      <c r="I936" s="49"/>
      <c r="K936" t="str">
        <f>vlookup(C936,Mapping!$B$15:$C$34,2,false)</f>
        <v>#N/A</v>
      </c>
    </row>
    <row r="937" hidden="1">
      <c r="I937" s="49"/>
      <c r="K937" t="str">
        <f>vlookup(C937,Mapping!$B$15:$C$34,2,false)</f>
        <v>#N/A</v>
      </c>
    </row>
    <row r="938" hidden="1">
      <c r="I938" s="49"/>
      <c r="K938" t="str">
        <f>vlookup(C938,Mapping!$B$15:$C$34,2,false)</f>
        <v>#N/A</v>
      </c>
    </row>
    <row r="939" hidden="1">
      <c r="I939" s="49"/>
      <c r="K939" t="str">
        <f>vlookup(C939,Mapping!$B$15:$C$34,2,false)</f>
        <v>#N/A</v>
      </c>
    </row>
    <row r="940" hidden="1">
      <c r="I940" s="49"/>
      <c r="K940" t="str">
        <f>vlookup(C940,Mapping!$B$15:$C$34,2,false)</f>
        <v>#N/A</v>
      </c>
    </row>
    <row r="941" hidden="1">
      <c r="I941" s="49"/>
      <c r="K941" t="str">
        <f>vlookup(C941,Mapping!$B$15:$C$34,2,false)</f>
        <v>#N/A</v>
      </c>
    </row>
    <row r="942" hidden="1">
      <c r="I942" s="49"/>
      <c r="K942" t="str">
        <f>vlookup(C942,Mapping!$B$15:$C$34,2,false)</f>
        <v>#N/A</v>
      </c>
    </row>
    <row r="943" hidden="1">
      <c r="I943" s="49"/>
      <c r="K943" t="str">
        <f>vlookup(C943,Mapping!$B$15:$C$34,2,false)</f>
        <v>#N/A</v>
      </c>
    </row>
    <row r="944" hidden="1">
      <c r="I944" s="49"/>
      <c r="K944" t="str">
        <f>vlookup(C944,Mapping!$B$15:$C$34,2,false)</f>
        <v>#N/A</v>
      </c>
    </row>
    <row r="945" hidden="1">
      <c r="I945" s="49"/>
      <c r="K945" t="str">
        <f>vlookup(C945,Mapping!$B$15:$C$34,2,false)</f>
        <v>#N/A</v>
      </c>
    </row>
    <row r="946" hidden="1">
      <c r="I946" s="49"/>
      <c r="K946" t="str">
        <f>vlookup(C946,Mapping!$B$15:$C$34,2,false)</f>
        <v>#N/A</v>
      </c>
    </row>
    <row r="947" hidden="1">
      <c r="I947" s="49"/>
      <c r="K947" t="str">
        <f>vlookup(C947,Mapping!$B$15:$C$34,2,false)</f>
        <v>#N/A</v>
      </c>
    </row>
    <row r="948" hidden="1">
      <c r="I948" s="49"/>
      <c r="K948" t="str">
        <f>vlookup(C948,Mapping!$B$15:$C$34,2,false)</f>
        <v>#N/A</v>
      </c>
    </row>
    <row r="949" hidden="1">
      <c r="I949" s="49"/>
      <c r="K949" t="str">
        <f>vlookup(C949,Mapping!$B$15:$C$34,2,false)</f>
        <v>#N/A</v>
      </c>
    </row>
    <row r="950" hidden="1">
      <c r="I950" s="49"/>
      <c r="K950" t="str">
        <f>vlookup(C950,Mapping!$B$15:$C$34,2,false)</f>
        <v>#N/A</v>
      </c>
    </row>
    <row r="951" hidden="1">
      <c r="I951" s="49"/>
      <c r="K951" t="str">
        <f>vlookup(C951,Mapping!$B$15:$C$34,2,false)</f>
        <v>#N/A</v>
      </c>
    </row>
    <row r="952" hidden="1">
      <c r="I952" s="49"/>
      <c r="K952" t="str">
        <f>vlookup(C952,Mapping!$B$15:$C$34,2,false)</f>
        <v>#N/A</v>
      </c>
    </row>
    <row r="953" hidden="1">
      <c r="I953" s="49"/>
      <c r="K953" t="str">
        <f>vlookup(C953,Mapping!$B$15:$C$34,2,false)</f>
        <v>#N/A</v>
      </c>
    </row>
    <row r="954" hidden="1">
      <c r="I954" s="49"/>
      <c r="K954" t="str">
        <f>vlookup(C954,Mapping!$B$15:$C$34,2,false)</f>
        <v>#N/A</v>
      </c>
    </row>
    <row r="955" hidden="1">
      <c r="I955" s="49"/>
      <c r="K955" t="str">
        <f>vlookup(C955,Mapping!$B$15:$C$34,2,false)</f>
        <v>#N/A</v>
      </c>
    </row>
    <row r="956" hidden="1">
      <c r="I956" s="49"/>
      <c r="K956" t="str">
        <f>vlookup(C956,Mapping!$B$15:$C$34,2,false)</f>
        <v>#N/A</v>
      </c>
    </row>
    <row r="957" hidden="1">
      <c r="I957" s="49"/>
      <c r="K957" t="str">
        <f>vlookup(C957,Mapping!$B$15:$C$34,2,false)</f>
        <v>#N/A</v>
      </c>
    </row>
    <row r="958" hidden="1">
      <c r="I958" s="49"/>
      <c r="K958" t="str">
        <f>vlookup(C958,Mapping!$B$15:$C$34,2,false)</f>
        <v>#N/A</v>
      </c>
    </row>
    <row r="959" hidden="1">
      <c r="I959" s="49"/>
      <c r="K959" t="str">
        <f>vlookup(C959,Mapping!$B$15:$C$34,2,false)</f>
        <v>#N/A</v>
      </c>
    </row>
    <row r="960" hidden="1">
      <c r="I960" s="49"/>
      <c r="K960" t="str">
        <f>vlookup(C960,Mapping!$B$15:$C$34,2,false)</f>
        <v>#N/A</v>
      </c>
    </row>
    <row r="961" hidden="1">
      <c r="I961" s="49"/>
      <c r="K961" t="str">
        <f>vlookup(C961,Mapping!$B$15:$C$34,2,false)</f>
        <v>#N/A</v>
      </c>
    </row>
    <row r="962" hidden="1">
      <c r="I962" s="49"/>
      <c r="K962" t="str">
        <f>vlookup(C962,Mapping!$B$15:$C$34,2,false)</f>
        <v>#N/A</v>
      </c>
    </row>
    <row r="963" hidden="1">
      <c r="I963" s="49"/>
      <c r="K963" t="str">
        <f>vlookup(C963,Mapping!$B$15:$C$34,2,false)</f>
        <v>#N/A</v>
      </c>
    </row>
    <row r="964" hidden="1">
      <c r="I964" s="49"/>
      <c r="K964" t="str">
        <f>vlookup(C964,Mapping!$B$15:$C$34,2,false)</f>
        <v>#N/A</v>
      </c>
    </row>
    <row r="965" hidden="1">
      <c r="I965" s="49"/>
      <c r="K965" t="str">
        <f>vlookup(C965,Mapping!$B$15:$C$34,2,false)</f>
        <v>#N/A</v>
      </c>
    </row>
    <row r="966" hidden="1">
      <c r="I966" s="49"/>
      <c r="K966" t="str">
        <f>vlookup(C966,Mapping!$B$15:$C$34,2,false)</f>
        <v>#N/A</v>
      </c>
    </row>
    <row r="967" hidden="1">
      <c r="I967" s="49"/>
      <c r="K967" t="str">
        <f>vlookup(C967,Mapping!$B$15:$C$34,2,false)</f>
        <v>#N/A</v>
      </c>
    </row>
    <row r="968" hidden="1">
      <c r="I968" s="49"/>
      <c r="K968" t="str">
        <f>vlookup(C968,Mapping!$B$15:$C$34,2,false)</f>
        <v>#N/A</v>
      </c>
    </row>
    <row r="969" hidden="1">
      <c r="I969" s="49"/>
      <c r="K969" t="str">
        <f>vlookup(C969,Mapping!$B$15:$C$34,2,false)</f>
        <v>#N/A</v>
      </c>
    </row>
    <row r="970" hidden="1">
      <c r="I970" s="49"/>
      <c r="K970" t="str">
        <f>vlookup(C970,Mapping!$B$15:$C$34,2,false)</f>
        <v>#N/A</v>
      </c>
    </row>
    <row r="971" hidden="1">
      <c r="I971" s="49"/>
      <c r="K971" t="str">
        <f>vlookup(C971,Mapping!$B$15:$C$34,2,false)</f>
        <v>#N/A</v>
      </c>
    </row>
    <row r="972" hidden="1">
      <c r="I972" s="49"/>
      <c r="K972" t="str">
        <f>vlookup(C972,Mapping!$B$15:$C$34,2,false)</f>
        <v>#N/A</v>
      </c>
    </row>
    <row r="973" hidden="1">
      <c r="I973" s="49"/>
      <c r="K973" t="str">
        <f>vlookup(C973,Mapping!$B$15:$C$34,2,false)</f>
        <v>#N/A</v>
      </c>
    </row>
    <row r="974" hidden="1">
      <c r="I974" s="49"/>
      <c r="K974" t="str">
        <f>vlookup(C974,Mapping!$B$15:$C$34,2,false)</f>
        <v>#N/A</v>
      </c>
    </row>
    <row r="975" hidden="1">
      <c r="I975" s="49"/>
      <c r="K975" t="str">
        <f>vlookup(C975,Mapping!$B$15:$C$34,2,false)</f>
        <v>#N/A</v>
      </c>
    </row>
    <row r="976" hidden="1">
      <c r="I976" s="49"/>
      <c r="K976" t="str">
        <f>vlookup(C976,Mapping!$B$15:$C$34,2,false)</f>
        <v>#N/A</v>
      </c>
    </row>
    <row r="977" hidden="1">
      <c r="I977" s="49"/>
      <c r="K977" t="str">
        <f>vlookup(C977,Mapping!$B$15:$C$34,2,false)</f>
        <v>#N/A</v>
      </c>
    </row>
    <row r="978" hidden="1">
      <c r="I978" s="49"/>
      <c r="K978" t="str">
        <f>vlookup(C978,Mapping!$B$15:$C$34,2,false)</f>
        <v>#N/A</v>
      </c>
    </row>
    <row r="979" hidden="1">
      <c r="I979" s="49"/>
      <c r="K979" t="str">
        <f>vlookup(C979,Mapping!$B$15:$C$34,2,false)</f>
        <v>#N/A</v>
      </c>
    </row>
    <row r="980" hidden="1">
      <c r="I980" s="49"/>
      <c r="K980" t="str">
        <f>vlookup(C980,Mapping!$B$15:$C$34,2,false)</f>
        <v>#N/A</v>
      </c>
    </row>
    <row r="981" hidden="1">
      <c r="I981" s="49"/>
      <c r="K981" t="str">
        <f>vlookup(C981,Mapping!$B$15:$C$34,2,false)</f>
        <v>#N/A</v>
      </c>
    </row>
    <row r="982" hidden="1">
      <c r="I982" s="49"/>
      <c r="K982" t="str">
        <f>vlookup(C982,Mapping!$B$15:$C$34,2,false)</f>
        <v>#N/A</v>
      </c>
    </row>
    <row r="983" hidden="1">
      <c r="I983" s="49"/>
      <c r="K983" t="str">
        <f>vlookup(C983,Mapping!$B$15:$C$34,2,false)</f>
        <v>#N/A</v>
      </c>
    </row>
    <row r="984" hidden="1">
      <c r="I984" s="49"/>
      <c r="K984" t="str">
        <f>vlookup(C984,Mapping!$B$15:$C$34,2,false)</f>
        <v>#N/A</v>
      </c>
    </row>
    <row r="985" hidden="1">
      <c r="I985" s="49"/>
      <c r="K985" t="str">
        <f>vlookup(C985,Mapping!$B$15:$C$34,2,false)</f>
        <v>#N/A</v>
      </c>
    </row>
    <row r="986" hidden="1">
      <c r="I986" s="49"/>
      <c r="K986" t="str">
        <f>vlookup(C986,Mapping!$B$15:$C$34,2,false)</f>
        <v>#N/A</v>
      </c>
    </row>
    <row r="987" hidden="1">
      <c r="I987" s="49"/>
      <c r="K987" t="str">
        <f>vlookup(C987,Mapping!$B$15:$C$34,2,false)</f>
        <v>#N/A</v>
      </c>
    </row>
    <row r="988" hidden="1">
      <c r="I988" s="49"/>
      <c r="K988" t="str">
        <f>vlookup(C988,Mapping!$B$15:$C$34,2,false)</f>
        <v>#N/A</v>
      </c>
    </row>
    <row r="989" hidden="1">
      <c r="I989" s="49"/>
      <c r="K989" t="str">
        <f>vlookup(C989,Mapping!$B$15:$C$34,2,false)</f>
        <v>#N/A</v>
      </c>
    </row>
    <row r="990" hidden="1">
      <c r="I990" s="49"/>
      <c r="K990" t="str">
        <f>vlookup(C990,Mapping!$B$15:$C$34,2,false)</f>
        <v>#N/A</v>
      </c>
    </row>
    <row r="991" hidden="1">
      <c r="I991" s="49"/>
      <c r="K991" t="str">
        <f>vlookup(C991,Mapping!$B$15:$C$34,2,false)</f>
        <v>#N/A</v>
      </c>
    </row>
    <row r="992" hidden="1">
      <c r="I992" s="49"/>
      <c r="K992" t="str">
        <f>vlookup(C992,Mapping!$B$15:$C$34,2,false)</f>
        <v>#N/A</v>
      </c>
    </row>
    <row r="993" hidden="1">
      <c r="I993" s="49"/>
      <c r="K993" t="str">
        <f>vlookup(C993,Mapping!$B$15:$C$34,2,false)</f>
        <v>#N/A</v>
      </c>
    </row>
    <row r="994" hidden="1">
      <c r="I994" s="49"/>
      <c r="K994" t="str">
        <f>vlookup(C994,Mapping!$B$15:$C$34,2,false)</f>
        <v>#N/A</v>
      </c>
    </row>
    <row r="995" hidden="1">
      <c r="I995" s="49"/>
      <c r="K995" t="str">
        <f>vlookup(C995,Mapping!$B$15:$C$34,2,false)</f>
        <v>#N/A</v>
      </c>
    </row>
    <row r="996" hidden="1">
      <c r="I996" s="49"/>
      <c r="K996" t="str">
        <f>vlookup(C996,Mapping!$B$15:$C$34,2,false)</f>
        <v>#N/A</v>
      </c>
    </row>
    <row r="997" hidden="1">
      <c r="I997" s="49"/>
      <c r="K997" t="str">
        <f>vlookup(C997,Mapping!$B$15:$C$34,2,false)</f>
        <v>#N/A</v>
      </c>
    </row>
    <row r="998" hidden="1">
      <c r="I998" s="49"/>
      <c r="K998" t="str">
        <f>vlookup(C998,Mapping!$B$15:$C$34,2,false)</f>
        <v>#N/A</v>
      </c>
    </row>
    <row r="999" hidden="1">
      <c r="I999" s="49"/>
      <c r="K999" t="str">
        <f>vlookup(C999,Mapping!$B$15:$C$34,2,false)</f>
        <v>#N/A</v>
      </c>
    </row>
    <row r="1000" hidden="1">
      <c r="I1000" s="49"/>
      <c r="K1000" t="str">
        <f>vlookup(C1000,Mapping!$B$15:$C$34,2,false)</f>
        <v>#N/A</v>
      </c>
    </row>
    <row r="1001" hidden="1">
      <c r="I1001" s="49"/>
      <c r="K1001" t="str">
        <f>vlookup(C1001,Mapping!$B$15:$C$34,2,false)</f>
        <v>#N/A</v>
      </c>
    </row>
    <row r="1002" hidden="1">
      <c r="I1002" s="49"/>
      <c r="K1002" t="str">
        <f>vlookup(C1002,Mapping!$B$15:$C$34,2,false)</f>
        <v>#N/A</v>
      </c>
    </row>
    <row r="1003" hidden="1">
      <c r="I1003" s="49"/>
      <c r="K1003" t="str">
        <f>vlookup(C1003,Mapping!$B$15:$C$34,2,false)</f>
        <v>#N/A</v>
      </c>
    </row>
    <row r="1004" hidden="1">
      <c r="I1004" s="49"/>
      <c r="K1004" t="str">
        <f>vlookup(C1004,Mapping!$B$15:$C$34,2,false)</f>
        <v>#N/A</v>
      </c>
    </row>
    <row r="1005" hidden="1">
      <c r="I1005" s="49"/>
      <c r="K1005" t="str">
        <f>vlookup(C1005,Mapping!$B$15:$C$34,2,false)</f>
        <v>#N/A</v>
      </c>
    </row>
    <row r="1006" hidden="1">
      <c r="I1006" s="49"/>
      <c r="K1006" t="str">
        <f>vlookup(C1006,Mapping!$B$15:$C$34,2,false)</f>
        <v>#N/A</v>
      </c>
    </row>
    <row r="1007" hidden="1">
      <c r="I1007" s="49"/>
      <c r="K1007" t="str">
        <f>vlookup(C1007,Mapping!$B$15:$C$34,2,false)</f>
        <v>#N/A</v>
      </c>
    </row>
    <row r="1008" hidden="1">
      <c r="I1008" s="49"/>
      <c r="K1008" t="str">
        <f>vlookup(C1008,Mapping!$B$15:$C$34,2,false)</f>
        <v>#N/A</v>
      </c>
    </row>
    <row r="1009" hidden="1">
      <c r="I1009" s="49"/>
      <c r="K1009" t="str">
        <f>vlookup(C1009,Mapping!$B$15:$C$34,2,false)</f>
        <v>#N/A</v>
      </c>
    </row>
    <row r="1010" hidden="1">
      <c r="I1010" s="49"/>
      <c r="K1010" t="str">
        <f>vlookup(C1010,Mapping!$B$15:$C$34,2,false)</f>
        <v>#N/A</v>
      </c>
    </row>
    <row r="1011" hidden="1">
      <c r="I1011" s="49"/>
      <c r="K1011" t="str">
        <f>vlookup(C1011,Mapping!$B$15:$C$34,2,false)</f>
        <v>#N/A</v>
      </c>
    </row>
    <row r="1012" hidden="1">
      <c r="I1012" s="49"/>
      <c r="K1012" t="str">
        <f>vlookup(C1012,Mapping!$B$15:$C$34,2,false)</f>
        <v>#N/A</v>
      </c>
    </row>
    <row r="1013" hidden="1">
      <c r="I1013" s="49"/>
      <c r="K1013" t="str">
        <f>vlookup(C1013,Mapping!$B$15:$C$34,2,false)</f>
        <v>#N/A</v>
      </c>
    </row>
    <row r="1014" hidden="1">
      <c r="I1014" s="49"/>
      <c r="K1014" t="str">
        <f>vlookup(C1014,Mapping!$B$15:$C$34,2,false)</f>
        <v>#N/A</v>
      </c>
    </row>
    <row r="1015" hidden="1">
      <c r="I1015" s="49"/>
      <c r="K1015" t="str">
        <f>vlookup(C1015,Mapping!$B$15:$C$34,2,false)</f>
        <v>#N/A</v>
      </c>
    </row>
    <row r="1016" hidden="1">
      <c r="I1016" s="49"/>
      <c r="K1016" t="str">
        <f>vlookup(C1016,Mapping!$B$15:$C$34,2,false)</f>
        <v>#N/A</v>
      </c>
    </row>
    <row r="1017" hidden="1">
      <c r="I1017" s="49"/>
      <c r="K1017" t="str">
        <f>vlookup(C1017,Mapping!$B$15:$C$34,2,false)</f>
        <v>#N/A</v>
      </c>
    </row>
    <row r="1018" hidden="1">
      <c r="I1018" s="49"/>
      <c r="K1018" t="str">
        <f>vlookup(C1018,Mapping!$B$15:$C$34,2,false)</f>
        <v>#N/A</v>
      </c>
    </row>
    <row r="1019" hidden="1">
      <c r="I1019" s="49"/>
      <c r="K1019" t="str">
        <f>vlookup(C1019,Mapping!$B$15:$C$34,2,false)</f>
        <v>#N/A</v>
      </c>
    </row>
    <row r="1020" hidden="1">
      <c r="I1020" s="49"/>
      <c r="K1020" t="str">
        <f>vlookup(C1020,Mapping!$B$15:$C$34,2,false)</f>
        <v>#N/A</v>
      </c>
    </row>
    <row r="1021" hidden="1">
      <c r="I1021" s="49"/>
      <c r="K1021" t="str">
        <f>vlookup(C1021,Mapping!$B$15:$C$34,2,false)</f>
        <v>#N/A</v>
      </c>
    </row>
    <row r="1022" hidden="1">
      <c r="I1022" s="49"/>
      <c r="K1022" t="str">
        <f>vlookup(C1022,Mapping!$B$15:$C$34,2,false)</f>
        <v>#N/A</v>
      </c>
    </row>
    <row r="1023" hidden="1">
      <c r="I1023" s="49"/>
      <c r="K1023" t="str">
        <f>vlookup(C1023,Mapping!$B$15:$C$34,2,false)</f>
        <v>#N/A</v>
      </c>
    </row>
    <row r="1024" hidden="1">
      <c r="I1024" s="49"/>
      <c r="K1024" t="str">
        <f>vlookup(C1024,Mapping!$B$15:$C$34,2,false)</f>
        <v>#N/A</v>
      </c>
    </row>
    <row r="1025" hidden="1">
      <c r="I1025" s="49"/>
      <c r="K1025" t="str">
        <f>vlookup(C1025,Mapping!$B$15:$C$34,2,false)</f>
        <v>#N/A</v>
      </c>
    </row>
    <row r="1026" hidden="1">
      <c r="I1026" s="49"/>
      <c r="K1026" t="str">
        <f>vlookup(C1026,Mapping!$B$15:$C$34,2,false)</f>
        <v>#N/A</v>
      </c>
    </row>
    <row r="1027" hidden="1">
      <c r="I1027" s="49"/>
      <c r="K1027" t="str">
        <f>vlookup(C1027,Mapping!$B$15:$C$34,2,false)</f>
        <v>#N/A</v>
      </c>
    </row>
    <row r="1028" hidden="1">
      <c r="I1028" s="49"/>
      <c r="K1028" t="str">
        <f>vlookup(C1028,Mapping!$B$15:$C$34,2,false)</f>
        <v>#N/A</v>
      </c>
    </row>
    <row r="1029" hidden="1">
      <c r="I1029" s="49"/>
      <c r="K1029" t="str">
        <f>vlookup(C1029,Mapping!$B$15:$C$34,2,false)</f>
        <v>#N/A</v>
      </c>
    </row>
    <row r="1030" hidden="1">
      <c r="I1030" s="49"/>
      <c r="K1030" t="str">
        <f>vlookup(C1030,Mapping!$B$15:$C$34,2,false)</f>
        <v>#N/A</v>
      </c>
    </row>
    <row r="1031" hidden="1">
      <c r="I1031" s="49"/>
      <c r="K1031" t="str">
        <f>vlookup(C1031,Mapping!$B$15:$C$34,2,false)</f>
        <v>#N/A</v>
      </c>
    </row>
    <row r="1032" hidden="1">
      <c r="I1032" s="49"/>
      <c r="K1032" t="str">
        <f>vlookup(C1032,Mapping!$B$15:$C$34,2,false)</f>
        <v>#N/A</v>
      </c>
    </row>
    <row r="1033" hidden="1">
      <c r="I1033" s="49"/>
      <c r="K1033" t="str">
        <f>vlookup(C1033,Mapping!$B$15:$C$34,2,false)</f>
        <v>#N/A</v>
      </c>
    </row>
    <row r="1034" hidden="1">
      <c r="I1034" s="49"/>
      <c r="K1034" t="str">
        <f>vlookup(C1034,Mapping!$B$15:$C$34,2,false)</f>
        <v>#N/A</v>
      </c>
    </row>
    <row r="1035" hidden="1">
      <c r="I1035" s="49"/>
      <c r="K1035" t="str">
        <f>vlookup(C1035,Mapping!$B$15:$C$34,2,false)</f>
        <v>#N/A</v>
      </c>
    </row>
    <row r="1036" hidden="1">
      <c r="I1036" s="49"/>
      <c r="K1036" t="str">
        <f>vlookup(C1036,Mapping!$B$15:$C$34,2,false)</f>
        <v>#N/A</v>
      </c>
    </row>
    <row r="1037" hidden="1">
      <c r="I1037" s="49"/>
      <c r="K1037" t="str">
        <f>vlookup(C1037,Mapping!$B$15:$C$34,2,false)</f>
        <v>#N/A</v>
      </c>
    </row>
    <row r="1038" hidden="1">
      <c r="I1038" s="49"/>
      <c r="K1038" t="str">
        <f>vlookup(C1038,Mapping!$B$15:$C$34,2,false)</f>
        <v>#N/A</v>
      </c>
    </row>
    <row r="1039" hidden="1">
      <c r="I1039" s="49"/>
      <c r="K1039" t="str">
        <f>vlookup(C1039,Mapping!$B$15:$C$34,2,false)</f>
        <v>#N/A</v>
      </c>
    </row>
    <row r="1040" hidden="1">
      <c r="I1040" s="49"/>
      <c r="K1040" t="str">
        <f>vlookup(C1040,Mapping!$B$15:$C$34,2,false)</f>
        <v>#N/A</v>
      </c>
    </row>
    <row r="1041" hidden="1">
      <c r="I1041" s="49"/>
      <c r="K1041" t="str">
        <f>vlookup(C1041,Mapping!$B$15:$C$34,2,false)</f>
        <v>#N/A</v>
      </c>
    </row>
    <row r="1042" hidden="1">
      <c r="I1042" s="49"/>
      <c r="K1042" t="str">
        <f>vlookup(C1042,Mapping!$B$15:$C$34,2,false)</f>
        <v>#N/A</v>
      </c>
    </row>
    <row r="1043" hidden="1">
      <c r="I1043" s="49"/>
      <c r="K1043" t="str">
        <f>vlookup(C1043,Mapping!$B$15:$C$34,2,false)</f>
        <v>#N/A</v>
      </c>
    </row>
    <row r="1044" hidden="1">
      <c r="I1044" s="49"/>
      <c r="K1044" t="str">
        <f>vlookup(C1044,Mapping!$B$15:$C$34,2,false)</f>
        <v>#N/A</v>
      </c>
    </row>
    <row r="1045" hidden="1">
      <c r="I1045" s="49"/>
      <c r="K1045" t="str">
        <f>vlookup(C1045,Mapping!$B$15:$C$34,2,false)</f>
        <v>#N/A</v>
      </c>
    </row>
    <row r="1046" hidden="1">
      <c r="I1046" s="49"/>
      <c r="K1046" t="str">
        <f>vlookup(C1046,Mapping!$B$15:$C$34,2,false)</f>
        <v>#N/A</v>
      </c>
    </row>
    <row r="1047" hidden="1">
      <c r="I1047" s="49"/>
      <c r="K1047" t="str">
        <f>vlookup(C1047,Mapping!$B$15:$C$34,2,false)</f>
        <v>#N/A</v>
      </c>
    </row>
    <row r="1048" hidden="1">
      <c r="I1048" s="49"/>
      <c r="K1048" t="str">
        <f>vlookup(C1048,Mapping!$B$15:$C$34,2,false)</f>
        <v>#N/A</v>
      </c>
    </row>
    <row r="1049" hidden="1">
      <c r="I1049" s="49"/>
      <c r="K1049" t="str">
        <f>vlookup(C1049,Mapping!$B$15:$C$34,2,false)</f>
        <v>#N/A</v>
      </c>
    </row>
    <row r="1050" hidden="1">
      <c r="I1050" s="49"/>
      <c r="K1050" t="str">
        <f>vlookup(C1050,Mapping!$B$15:$C$34,2,false)</f>
        <v>#N/A</v>
      </c>
    </row>
    <row r="1051" hidden="1">
      <c r="I1051" s="49"/>
      <c r="K1051" t="str">
        <f>vlookup(C1051,Mapping!$B$15:$C$34,2,false)</f>
        <v>#N/A</v>
      </c>
    </row>
    <row r="1052" hidden="1">
      <c r="I1052" s="49"/>
      <c r="K1052" t="str">
        <f>vlookup(C1052,Mapping!$B$15:$C$34,2,false)</f>
        <v>#N/A</v>
      </c>
    </row>
    <row r="1053" hidden="1">
      <c r="I1053" s="49"/>
      <c r="K1053" t="str">
        <f>vlookup(C1053,Mapping!$B$15:$C$34,2,false)</f>
        <v>#N/A</v>
      </c>
    </row>
    <row r="1054" hidden="1">
      <c r="I1054" s="49"/>
      <c r="K1054" t="str">
        <f>vlookup(C1054,Mapping!$B$15:$C$34,2,false)</f>
        <v>#N/A</v>
      </c>
    </row>
    <row r="1055" hidden="1">
      <c r="I1055" s="49"/>
      <c r="K1055" t="str">
        <f>vlookup(C1055,Mapping!$B$15:$C$34,2,false)</f>
        <v>#N/A</v>
      </c>
    </row>
    <row r="1056" hidden="1">
      <c r="I1056" s="49"/>
      <c r="K1056" t="str">
        <f>vlookup(C1056,Mapping!$B$15:$C$34,2,false)</f>
        <v>#N/A</v>
      </c>
    </row>
    <row r="1057" hidden="1">
      <c r="I1057" s="49"/>
      <c r="K1057" t="str">
        <f>vlookup(C1057,Mapping!$B$15:$C$34,2,false)</f>
        <v>#N/A</v>
      </c>
    </row>
    <row r="1058" hidden="1">
      <c r="I1058" s="49"/>
      <c r="K1058" t="str">
        <f>vlookup(C1058,Mapping!$B$15:$C$34,2,false)</f>
        <v>#N/A</v>
      </c>
    </row>
    <row r="1059" hidden="1">
      <c r="I1059" s="49"/>
      <c r="K1059" t="str">
        <f>vlookup(C1059,Mapping!$B$15:$C$34,2,false)</f>
        <v>#N/A</v>
      </c>
    </row>
    <row r="1060" hidden="1">
      <c r="I1060" s="49"/>
      <c r="K1060" t="str">
        <f>vlookup(C1060,Mapping!$B$15:$C$34,2,false)</f>
        <v>#N/A</v>
      </c>
    </row>
    <row r="1061" hidden="1">
      <c r="I1061" s="49"/>
      <c r="K1061" t="str">
        <f>vlookup(C1061,Mapping!$B$15:$C$34,2,false)</f>
        <v>#N/A</v>
      </c>
    </row>
    <row r="1062" hidden="1">
      <c r="I1062" s="49"/>
      <c r="K1062" t="str">
        <f>vlookup(C1062,Mapping!$B$15:$C$34,2,false)</f>
        <v>#N/A</v>
      </c>
    </row>
    <row r="1063" hidden="1">
      <c r="I1063" s="49"/>
      <c r="K1063" t="str">
        <f>vlookup(C1063,Mapping!$B$15:$C$34,2,false)</f>
        <v>#N/A</v>
      </c>
    </row>
    <row r="1064" hidden="1">
      <c r="I1064" s="49"/>
      <c r="K1064" t="str">
        <f>vlookup(C1064,Mapping!$B$15:$C$34,2,false)</f>
        <v>#N/A</v>
      </c>
    </row>
    <row r="1065" hidden="1">
      <c r="I1065" s="49"/>
      <c r="K1065" t="str">
        <f>vlookup(C1065,Mapping!$B$15:$C$34,2,false)</f>
        <v>#N/A</v>
      </c>
    </row>
    <row r="1066" hidden="1">
      <c r="I1066" s="49"/>
      <c r="K1066" t="str">
        <f>vlookup(C1066,Mapping!$B$15:$C$34,2,false)</f>
        <v>#N/A</v>
      </c>
    </row>
    <row r="1067" hidden="1">
      <c r="I1067" s="49"/>
      <c r="K1067" t="str">
        <f>vlookup(C1067,Mapping!$B$15:$C$34,2,false)</f>
        <v>#N/A</v>
      </c>
    </row>
    <row r="1068" hidden="1">
      <c r="I1068" s="49"/>
      <c r="K1068" t="str">
        <f>vlookup(C1068,Mapping!$B$15:$C$34,2,false)</f>
        <v>#N/A</v>
      </c>
    </row>
    <row r="1069" hidden="1">
      <c r="I1069" s="49"/>
      <c r="K1069" t="str">
        <f>vlookup(C1069,Mapping!$B$15:$C$34,2,false)</f>
        <v>#N/A</v>
      </c>
    </row>
    <row r="1070" hidden="1">
      <c r="I1070" s="49"/>
      <c r="K1070" t="str">
        <f>vlookup(C1070,Mapping!$B$15:$C$34,2,false)</f>
        <v>#N/A</v>
      </c>
    </row>
    <row r="1071" hidden="1">
      <c r="I1071" s="49"/>
      <c r="K1071" t="str">
        <f>vlookup(C1071,Mapping!$B$15:$C$34,2,false)</f>
        <v>#N/A</v>
      </c>
    </row>
    <row r="1072" hidden="1">
      <c r="I1072" s="49"/>
      <c r="K1072" t="str">
        <f>vlookup(C1072,Mapping!$B$15:$C$34,2,false)</f>
        <v>#N/A</v>
      </c>
    </row>
    <row r="1073" hidden="1">
      <c r="I1073" s="49"/>
      <c r="K1073" t="str">
        <f>vlookup(C1073,Mapping!$B$15:$C$34,2,false)</f>
        <v>#N/A</v>
      </c>
    </row>
    <row r="1074" hidden="1">
      <c r="I1074" s="49"/>
      <c r="K1074" t="str">
        <f>vlookup(C1074,Mapping!$B$15:$C$34,2,false)</f>
        <v>#N/A</v>
      </c>
    </row>
    <row r="1075" hidden="1">
      <c r="I1075" s="49"/>
      <c r="K1075" t="str">
        <f>vlookup(C1075,Mapping!$B$15:$C$34,2,false)</f>
        <v>#N/A</v>
      </c>
    </row>
    <row r="1076" hidden="1">
      <c r="I1076" s="49"/>
      <c r="K1076" t="str">
        <f>vlookup(C1076,Mapping!$B$15:$C$34,2,false)</f>
        <v>#N/A</v>
      </c>
    </row>
    <row r="1077" hidden="1">
      <c r="I1077" s="49"/>
      <c r="K1077" t="str">
        <f>vlookup(C1077,Mapping!$B$15:$C$34,2,false)</f>
        <v>#N/A</v>
      </c>
    </row>
    <row r="1078" hidden="1">
      <c r="I1078" s="49"/>
      <c r="K1078" t="str">
        <f>vlookup(C1078,Mapping!$B$15:$C$34,2,false)</f>
        <v>#N/A</v>
      </c>
    </row>
    <row r="1079" hidden="1">
      <c r="I1079" s="49"/>
      <c r="K1079" t="str">
        <f>vlookup(C1079,Mapping!$B$15:$C$34,2,false)</f>
        <v>#N/A</v>
      </c>
    </row>
    <row r="1080" hidden="1">
      <c r="I1080" s="49"/>
      <c r="K1080" t="str">
        <f>vlookup(C1080,Mapping!$B$15:$C$34,2,false)</f>
        <v>#N/A</v>
      </c>
    </row>
    <row r="1081" hidden="1">
      <c r="I1081" s="49"/>
      <c r="K1081" t="str">
        <f>vlookup(C1081,Mapping!$B$15:$C$34,2,false)</f>
        <v>#N/A</v>
      </c>
    </row>
    <row r="1082" hidden="1">
      <c r="I1082" s="49"/>
      <c r="K1082" t="str">
        <f>vlookup(C1082,Mapping!$B$15:$C$34,2,false)</f>
        <v>#N/A</v>
      </c>
    </row>
    <row r="1083" hidden="1">
      <c r="I1083" s="49"/>
      <c r="K1083" t="str">
        <f>vlookup(C1083,Mapping!$B$15:$C$34,2,false)</f>
        <v>#N/A</v>
      </c>
    </row>
    <row r="1084" hidden="1">
      <c r="I1084" s="49"/>
      <c r="K1084" t="str">
        <f>vlookup(C1084,Mapping!$B$15:$C$34,2,false)</f>
        <v>#N/A</v>
      </c>
    </row>
    <row r="1085" hidden="1">
      <c r="I1085" s="49"/>
      <c r="K1085" t="str">
        <f>vlookup(C1085,Mapping!$B$15:$C$34,2,false)</f>
        <v>#N/A</v>
      </c>
    </row>
    <row r="1086" hidden="1">
      <c r="I1086" s="49"/>
      <c r="K1086" t="str">
        <f>vlookup(C1086,Mapping!$B$15:$C$34,2,false)</f>
        <v>#N/A</v>
      </c>
    </row>
    <row r="1087" hidden="1">
      <c r="I1087" s="49"/>
      <c r="K1087" t="str">
        <f>vlookup(C1087,Mapping!$B$15:$C$34,2,false)</f>
        <v>#N/A</v>
      </c>
    </row>
    <row r="1088" hidden="1">
      <c r="I1088" s="49"/>
      <c r="K1088" t="str">
        <f>vlookup(C1088,Mapping!$B$15:$C$34,2,false)</f>
        <v>#N/A</v>
      </c>
    </row>
    <row r="1089" hidden="1">
      <c r="I1089" s="49"/>
      <c r="K1089" t="str">
        <f>vlookup(C1089,Mapping!$B$15:$C$34,2,false)</f>
        <v>#N/A</v>
      </c>
    </row>
    <row r="1090" hidden="1">
      <c r="I1090" s="49"/>
      <c r="K1090" t="str">
        <f>vlookup(C1090,Mapping!$B$15:$C$34,2,false)</f>
        <v>#N/A</v>
      </c>
    </row>
    <row r="1091" hidden="1">
      <c r="I1091" s="49"/>
      <c r="K1091" t="str">
        <f>vlookup(C1091,Mapping!$B$15:$C$34,2,false)</f>
        <v>#N/A</v>
      </c>
    </row>
    <row r="1092" hidden="1">
      <c r="I1092" s="49"/>
      <c r="K1092" t="str">
        <f>vlookup(C1092,Mapping!$B$15:$C$34,2,false)</f>
        <v>#N/A</v>
      </c>
    </row>
    <row r="1093" hidden="1">
      <c r="I1093" s="49"/>
      <c r="K1093" t="str">
        <f>vlookup(C1093,Mapping!$B$15:$C$34,2,false)</f>
        <v>#N/A</v>
      </c>
    </row>
    <row r="1094" hidden="1">
      <c r="I1094" s="49"/>
      <c r="K1094" t="str">
        <f>vlookup(C1094,Mapping!$B$15:$C$34,2,false)</f>
        <v>#N/A</v>
      </c>
    </row>
    <row r="1095" hidden="1">
      <c r="I1095" s="49"/>
      <c r="K1095" t="str">
        <f>vlookup(C1095,Mapping!$B$15:$C$34,2,false)</f>
        <v>#N/A</v>
      </c>
    </row>
    <row r="1096" hidden="1">
      <c r="I1096" s="49"/>
      <c r="K1096" t="str">
        <f>vlookup(C1096,Mapping!$B$15:$C$34,2,false)</f>
        <v>#N/A</v>
      </c>
    </row>
    <row r="1097" hidden="1">
      <c r="I1097" s="49"/>
      <c r="K1097" t="str">
        <f>vlookup(C1097,Mapping!$B$15:$C$34,2,false)</f>
        <v>#N/A</v>
      </c>
    </row>
    <row r="1098" hidden="1">
      <c r="I1098" s="49"/>
      <c r="K1098" t="str">
        <f>vlookup(C1098,Mapping!$B$15:$C$34,2,false)</f>
        <v>#N/A</v>
      </c>
    </row>
    <row r="1099" hidden="1">
      <c r="I1099" s="49"/>
      <c r="K1099" t="str">
        <f>vlookup(C1099,Mapping!$B$15:$C$34,2,false)</f>
        <v>#N/A</v>
      </c>
    </row>
    <row r="1100" hidden="1">
      <c r="I1100" s="49"/>
      <c r="K1100" t="str">
        <f>vlookup(C1100,Mapping!$B$15:$C$34,2,false)</f>
        <v>#N/A</v>
      </c>
    </row>
    <row r="1101" hidden="1">
      <c r="I1101" s="49"/>
      <c r="K1101" t="str">
        <f>vlookup(C1101,Mapping!$B$15:$C$34,2,false)</f>
        <v>#N/A</v>
      </c>
    </row>
    <row r="1102" hidden="1">
      <c r="I1102" s="49"/>
      <c r="K1102" t="str">
        <f>vlookup(C1102,Mapping!$B$15:$C$34,2,false)</f>
        <v>#N/A</v>
      </c>
    </row>
    <row r="1103" hidden="1">
      <c r="I1103" s="49"/>
      <c r="K1103" t="str">
        <f>vlookup(C1103,Mapping!$B$15:$C$34,2,false)</f>
        <v>#N/A</v>
      </c>
    </row>
    <row r="1104" hidden="1">
      <c r="I1104" s="49"/>
      <c r="K1104" t="str">
        <f>vlookup(C1104,Mapping!$B$15:$C$34,2,false)</f>
        <v>#N/A</v>
      </c>
    </row>
    <row r="1105" hidden="1">
      <c r="I1105" s="49"/>
      <c r="K1105" t="str">
        <f>vlookup(C1105,Mapping!$B$15:$C$34,2,false)</f>
        <v>#N/A</v>
      </c>
    </row>
    <row r="1106" hidden="1">
      <c r="I1106" s="49"/>
      <c r="K1106" t="str">
        <f>vlookup(C1106,Mapping!$B$15:$C$34,2,false)</f>
        <v>#N/A</v>
      </c>
    </row>
    <row r="1107" hidden="1">
      <c r="I1107" s="49"/>
      <c r="K1107" t="str">
        <f>vlookup(C1107,Mapping!$B$15:$C$34,2,false)</f>
        <v>#N/A</v>
      </c>
    </row>
    <row r="1108" hidden="1">
      <c r="I1108" s="49"/>
      <c r="K1108" t="str">
        <f>vlookup(C1108,Mapping!$B$15:$C$34,2,false)</f>
        <v>#N/A</v>
      </c>
    </row>
    <row r="1109" hidden="1">
      <c r="I1109" s="49"/>
      <c r="K1109" t="str">
        <f>vlookup(C1109,Mapping!$B$15:$C$34,2,false)</f>
        <v>#N/A</v>
      </c>
    </row>
    <row r="1110" hidden="1">
      <c r="I1110" s="49"/>
      <c r="K1110" t="str">
        <f>vlookup(C1110,Mapping!$B$15:$C$34,2,false)</f>
        <v>#N/A</v>
      </c>
    </row>
    <row r="1111" hidden="1">
      <c r="I1111" s="49"/>
      <c r="K1111" t="str">
        <f>vlookup(C1111,Mapping!$B$15:$C$34,2,false)</f>
        <v>#N/A</v>
      </c>
    </row>
    <row r="1112" hidden="1">
      <c r="I1112" s="49"/>
      <c r="K1112" t="str">
        <f>vlookup(C1112,Mapping!$B$15:$C$34,2,false)</f>
        <v>#N/A</v>
      </c>
    </row>
    <row r="1113" hidden="1">
      <c r="I1113" s="49"/>
      <c r="K1113" t="str">
        <f>vlookup(C1113,Mapping!$B$15:$C$34,2,false)</f>
        <v>#N/A</v>
      </c>
    </row>
    <row r="1114" hidden="1">
      <c r="I1114" s="49"/>
      <c r="K1114" t="str">
        <f>vlookup(C1114,Mapping!$B$15:$C$34,2,false)</f>
        <v>#N/A</v>
      </c>
    </row>
    <row r="1115" hidden="1">
      <c r="I1115" s="49"/>
      <c r="K1115" t="str">
        <f>vlookup(C1115,Mapping!$B$15:$C$34,2,false)</f>
        <v>#N/A</v>
      </c>
    </row>
    <row r="1116" hidden="1">
      <c r="I1116" s="49"/>
      <c r="K1116" t="str">
        <f>vlookup(C1116,Mapping!$B$15:$C$34,2,false)</f>
        <v>#N/A</v>
      </c>
    </row>
    <row r="1117" hidden="1">
      <c r="I1117" s="49"/>
      <c r="K1117" t="str">
        <f>vlookup(C1117,Mapping!$B$15:$C$34,2,false)</f>
        <v>#N/A</v>
      </c>
    </row>
    <row r="1118" hidden="1">
      <c r="I1118" s="49"/>
      <c r="K1118" t="str">
        <f>vlookup(C1118,Mapping!$B$15:$C$34,2,false)</f>
        <v>#N/A</v>
      </c>
    </row>
    <row r="1119" hidden="1">
      <c r="I1119" s="49"/>
      <c r="K1119" t="str">
        <f>vlookup(C1119,Mapping!$B$15:$C$34,2,false)</f>
        <v>#N/A</v>
      </c>
    </row>
    <row r="1120" hidden="1">
      <c r="I1120" s="49"/>
      <c r="K1120" t="str">
        <f>vlookup(C1120,Mapping!$B$15:$C$34,2,false)</f>
        <v>#N/A</v>
      </c>
    </row>
    <row r="1121" hidden="1">
      <c r="I1121" s="49"/>
      <c r="K1121" t="str">
        <f>vlookup(C1121,Mapping!$B$15:$C$34,2,false)</f>
        <v>#N/A</v>
      </c>
    </row>
    <row r="1122" hidden="1">
      <c r="I1122" s="49"/>
      <c r="K1122" t="str">
        <f>vlookup(C1122,Mapping!$B$15:$C$34,2,false)</f>
        <v>#N/A</v>
      </c>
    </row>
    <row r="1123" hidden="1">
      <c r="I1123" s="49"/>
      <c r="K1123" t="str">
        <f>vlookup(C1123,Mapping!$B$15:$C$34,2,false)</f>
        <v>#N/A</v>
      </c>
    </row>
    <row r="1124" hidden="1">
      <c r="I1124" s="49"/>
      <c r="K1124" t="str">
        <f>vlookup(C1124,Mapping!$B$15:$C$34,2,false)</f>
        <v>#N/A</v>
      </c>
    </row>
    <row r="1125" hidden="1">
      <c r="I1125" s="49"/>
      <c r="K1125" t="str">
        <f>vlookup(C1125,Mapping!$B$15:$C$34,2,false)</f>
        <v>#N/A</v>
      </c>
    </row>
    <row r="1126" hidden="1">
      <c r="I1126" s="49"/>
      <c r="K1126" t="str">
        <f>vlookup(C1126,Mapping!$B$15:$C$34,2,false)</f>
        <v>#N/A</v>
      </c>
    </row>
    <row r="1127" hidden="1">
      <c r="I1127" s="49"/>
      <c r="K1127" t="str">
        <f>vlookup(C1127,Mapping!$B$15:$C$34,2,false)</f>
        <v>#N/A</v>
      </c>
    </row>
    <row r="1128" hidden="1">
      <c r="I1128" s="49"/>
      <c r="K1128" t="str">
        <f>vlookup(C1128,Mapping!$B$15:$C$34,2,false)</f>
        <v>#N/A</v>
      </c>
    </row>
    <row r="1129" hidden="1">
      <c r="I1129" s="49"/>
      <c r="K1129" t="str">
        <f>vlookup(C1129,Mapping!$B$15:$C$34,2,false)</f>
        <v>#N/A</v>
      </c>
    </row>
    <row r="1130" hidden="1">
      <c r="I1130" s="49"/>
      <c r="K1130" t="str">
        <f>vlookup(C1130,Mapping!$B$15:$C$34,2,false)</f>
        <v>#N/A</v>
      </c>
    </row>
    <row r="1131" hidden="1">
      <c r="I1131" s="49"/>
      <c r="K1131" t="str">
        <f>vlookup(C1131,Mapping!$B$15:$C$34,2,false)</f>
        <v>#N/A</v>
      </c>
    </row>
    <row r="1132" hidden="1">
      <c r="I1132" s="49"/>
      <c r="K1132" t="str">
        <f>vlookup(C1132,Mapping!$B$15:$C$34,2,false)</f>
        <v>#N/A</v>
      </c>
    </row>
    <row r="1133" hidden="1">
      <c r="I1133" s="49"/>
      <c r="K1133" t="str">
        <f>vlookup(C1133,Mapping!$B$15:$C$34,2,false)</f>
        <v>#N/A</v>
      </c>
    </row>
    <row r="1134" hidden="1">
      <c r="I1134" s="49"/>
      <c r="K1134" t="str">
        <f>vlookup(C1134,Mapping!$B$15:$C$34,2,false)</f>
        <v>#N/A</v>
      </c>
    </row>
    <row r="1135" hidden="1">
      <c r="I1135" s="49"/>
      <c r="K1135" t="str">
        <f>vlookup(C1135,Mapping!$B$15:$C$34,2,false)</f>
        <v>#N/A</v>
      </c>
    </row>
    <row r="1136" hidden="1">
      <c r="I1136" s="49"/>
      <c r="K1136" t="str">
        <f>vlookup(C1136,Mapping!$B$15:$C$34,2,false)</f>
        <v>#N/A</v>
      </c>
    </row>
    <row r="1137" hidden="1">
      <c r="I1137" s="49"/>
      <c r="K1137" t="str">
        <f>vlookup(C1137,Mapping!$B$15:$C$34,2,false)</f>
        <v>#N/A</v>
      </c>
    </row>
    <row r="1138" hidden="1">
      <c r="I1138" s="49"/>
      <c r="K1138" t="str">
        <f>vlookup(C1138,Mapping!$B$15:$C$34,2,false)</f>
        <v>#N/A</v>
      </c>
    </row>
    <row r="1139" hidden="1">
      <c r="I1139" s="49"/>
      <c r="K1139" t="str">
        <f>vlookup(C1139,Mapping!$B$15:$C$34,2,false)</f>
        <v>#N/A</v>
      </c>
    </row>
    <row r="1140" hidden="1">
      <c r="I1140" s="49"/>
      <c r="K1140" t="str">
        <f>vlookup(C1140,Mapping!$B$15:$C$34,2,false)</f>
        <v>#N/A</v>
      </c>
    </row>
    <row r="1141" hidden="1">
      <c r="I1141" s="49"/>
      <c r="K1141" t="str">
        <f>vlookup(C1141,Mapping!$B$15:$C$34,2,false)</f>
        <v>#N/A</v>
      </c>
    </row>
    <row r="1142" hidden="1">
      <c r="I1142" s="49"/>
      <c r="K1142" t="str">
        <f>vlookup(C1142,Mapping!$B$15:$C$34,2,false)</f>
        <v>#N/A</v>
      </c>
    </row>
    <row r="1143" hidden="1">
      <c r="I1143" s="49"/>
      <c r="K1143" t="str">
        <f>vlookup(C1143,Mapping!$B$15:$C$34,2,false)</f>
        <v>#N/A</v>
      </c>
    </row>
    <row r="1144" hidden="1">
      <c r="I1144" s="49"/>
      <c r="K1144" t="str">
        <f>vlookup(C1144,Mapping!$B$15:$C$34,2,false)</f>
        <v>#N/A</v>
      </c>
    </row>
    <row r="1145" hidden="1">
      <c r="I1145" s="49"/>
      <c r="K1145" t="str">
        <f>vlookup(C1145,Mapping!$B$15:$C$34,2,false)</f>
        <v>#N/A</v>
      </c>
    </row>
    <row r="1146" hidden="1">
      <c r="I1146" s="49"/>
      <c r="K1146" t="str">
        <f>vlookup(C1146,Mapping!$B$15:$C$34,2,false)</f>
        <v>#N/A</v>
      </c>
    </row>
    <row r="1147" hidden="1">
      <c r="I1147" s="49"/>
      <c r="K1147" t="str">
        <f>vlookup(C1147,Mapping!$B$15:$C$34,2,false)</f>
        <v>#N/A</v>
      </c>
    </row>
    <row r="1148" hidden="1">
      <c r="I1148" s="49"/>
      <c r="K1148" t="str">
        <f>vlookup(C1148,Mapping!$B$15:$C$34,2,false)</f>
        <v>#N/A</v>
      </c>
    </row>
    <row r="1149" hidden="1">
      <c r="I1149" s="49"/>
      <c r="K1149" t="str">
        <f>vlookup(C1149,Mapping!$B$15:$C$34,2,false)</f>
        <v>#N/A</v>
      </c>
    </row>
    <row r="1150" hidden="1">
      <c r="I1150" s="49"/>
      <c r="K1150" t="str">
        <f>vlookup(C1150,Mapping!$B$15:$C$34,2,false)</f>
        <v>#N/A</v>
      </c>
    </row>
    <row r="1151" hidden="1">
      <c r="I1151" s="49"/>
      <c r="K1151" t="str">
        <f>vlookup(C1151,Mapping!$B$15:$C$34,2,false)</f>
        <v>#N/A</v>
      </c>
    </row>
    <row r="1152" hidden="1">
      <c r="I1152" s="49"/>
      <c r="K1152" t="str">
        <f>vlookup(C1152,Mapping!$B$15:$C$34,2,false)</f>
        <v>#N/A</v>
      </c>
    </row>
    <row r="1153" hidden="1">
      <c r="I1153" s="49"/>
      <c r="K1153" t="str">
        <f>vlookup(C1153,Mapping!$B$15:$C$34,2,false)</f>
        <v>#N/A</v>
      </c>
    </row>
    <row r="1154" hidden="1">
      <c r="I1154" s="49"/>
      <c r="K1154" t="str">
        <f>vlookup(C1154,Mapping!$B$15:$C$34,2,false)</f>
        <v>#N/A</v>
      </c>
    </row>
    <row r="1155" hidden="1">
      <c r="I1155" s="49"/>
      <c r="K1155" t="str">
        <f>vlookup(C1155,Mapping!$B$15:$C$34,2,false)</f>
        <v>#N/A</v>
      </c>
    </row>
    <row r="1156" hidden="1">
      <c r="I1156" s="49"/>
      <c r="K1156" t="str">
        <f>vlookup(C1156,Mapping!$B$15:$C$34,2,false)</f>
        <v>#N/A</v>
      </c>
    </row>
    <row r="1157" hidden="1">
      <c r="I1157" s="49"/>
      <c r="K1157" t="str">
        <f>vlookup(C1157,Mapping!$B$15:$C$34,2,false)</f>
        <v>#N/A</v>
      </c>
    </row>
    <row r="1158" hidden="1">
      <c r="I1158" s="49"/>
      <c r="K1158" t="str">
        <f>vlookup(C1158,Mapping!$B$15:$C$34,2,false)</f>
        <v>#N/A</v>
      </c>
    </row>
    <row r="1159" hidden="1">
      <c r="I1159" s="49"/>
      <c r="K1159" t="str">
        <f>vlookup(C1159,Mapping!$B$15:$C$34,2,false)</f>
        <v>#N/A</v>
      </c>
    </row>
    <row r="1160" hidden="1">
      <c r="I1160" s="49"/>
      <c r="K1160" t="str">
        <f>vlookup(C1160,Mapping!$B$15:$C$34,2,false)</f>
        <v>#N/A</v>
      </c>
    </row>
    <row r="1161" hidden="1">
      <c r="I1161" s="49"/>
      <c r="K1161" t="str">
        <f>vlookup(C1161,Mapping!$B$15:$C$34,2,false)</f>
        <v>#N/A</v>
      </c>
    </row>
    <row r="1162" hidden="1">
      <c r="I1162" s="49"/>
      <c r="K1162" t="str">
        <f>vlookup(C1162,Mapping!$B$15:$C$34,2,false)</f>
        <v>#N/A</v>
      </c>
    </row>
    <row r="1163" hidden="1">
      <c r="I1163" s="49"/>
      <c r="K1163" t="str">
        <f>vlookup(C1163,Mapping!$B$15:$C$34,2,false)</f>
        <v>#N/A</v>
      </c>
    </row>
    <row r="1164" hidden="1">
      <c r="I1164" s="49"/>
      <c r="K1164" t="str">
        <f>vlookup(C1164,Mapping!$B$15:$C$34,2,false)</f>
        <v>#N/A</v>
      </c>
    </row>
    <row r="1165" hidden="1">
      <c r="I1165" s="49"/>
      <c r="K1165" t="str">
        <f>vlookup(C1165,Mapping!$B$15:$C$34,2,false)</f>
        <v>#N/A</v>
      </c>
    </row>
    <row r="1166" hidden="1">
      <c r="I1166" s="49"/>
      <c r="K1166" t="str">
        <f>vlookup(C1166,Mapping!$B$15:$C$34,2,false)</f>
        <v>#N/A</v>
      </c>
    </row>
    <row r="1167" hidden="1">
      <c r="I1167" s="49"/>
      <c r="K1167" t="str">
        <f>vlookup(C1167,Mapping!$B$15:$C$34,2,false)</f>
        <v>#N/A</v>
      </c>
    </row>
    <row r="1168" hidden="1">
      <c r="I1168" s="49"/>
      <c r="K1168" t="str">
        <f>vlookup(C1168,Mapping!$B$15:$C$34,2,false)</f>
        <v>#N/A</v>
      </c>
    </row>
    <row r="1169" hidden="1">
      <c r="I1169" s="49"/>
      <c r="K1169" t="str">
        <f>vlookup(C1169,Mapping!$B$15:$C$34,2,false)</f>
        <v>#N/A</v>
      </c>
    </row>
    <row r="1170" hidden="1">
      <c r="I1170" s="49"/>
      <c r="K1170" t="str">
        <f>vlookup(C1170,Mapping!$B$15:$C$34,2,false)</f>
        <v>#N/A</v>
      </c>
    </row>
    <row r="1171" hidden="1">
      <c r="I1171" s="49"/>
      <c r="K1171" t="str">
        <f>vlookup(C1171,Mapping!$B$15:$C$34,2,false)</f>
        <v>#N/A</v>
      </c>
    </row>
    <row r="1172" hidden="1">
      <c r="I1172" s="49"/>
      <c r="K1172" t="str">
        <f>vlookup(C1172,Mapping!$B$15:$C$34,2,false)</f>
        <v>#N/A</v>
      </c>
    </row>
    <row r="1173" hidden="1">
      <c r="I1173" s="49"/>
      <c r="K1173" t="str">
        <f>vlookup(C1173,Mapping!$B$15:$C$34,2,false)</f>
        <v>#N/A</v>
      </c>
    </row>
    <row r="1174" hidden="1">
      <c r="I1174" s="49"/>
      <c r="K1174" t="str">
        <f>vlookup(C1174,Mapping!$B$15:$C$34,2,false)</f>
        <v>#N/A</v>
      </c>
    </row>
    <row r="1175" hidden="1">
      <c r="I1175" s="49"/>
      <c r="K1175" t="str">
        <f>vlookup(C1175,Mapping!$B$15:$C$34,2,false)</f>
        <v>#N/A</v>
      </c>
    </row>
    <row r="1176" hidden="1">
      <c r="I1176" s="49"/>
      <c r="K1176" t="str">
        <f>vlookup(C1176,Mapping!$B$15:$C$34,2,false)</f>
        <v>#N/A</v>
      </c>
    </row>
    <row r="1177" hidden="1">
      <c r="I1177" s="49"/>
      <c r="K1177" t="str">
        <f>vlookup(C1177,Mapping!$B$15:$C$34,2,false)</f>
        <v>#N/A</v>
      </c>
    </row>
    <row r="1178" hidden="1">
      <c r="I1178" s="49"/>
      <c r="K1178" t="str">
        <f>vlookup(C1178,Mapping!$B$15:$C$34,2,false)</f>
        <v>#N/A</v>
      </c>
    </row>
    <row r="1179" hidden="1">
      <c r="I1179" s="49"/>
      <c r="K1179" t="str">
        <f>vlookup(C1179,Mapping!$B$15:$C$34,2,false)</f>
        <v>#N/A</v>
      </c>
    </row>
    <row r="1180" hidden="1">
      <c r="I1180" s="49"/>
      <c r="K1180" t="str">
        <f>vlookup(C1180,Mapping!$B$15:$C$34,2,false)</f>
        <v>#N/A</v>
      </c>
    </row>
    <row r="1181" hidden="1">
      <c r="I1181" s="49"/>
      <c r="K1181" t="str">
        <f>vlookup(C1181,Mapping!$B$15:$C$34,2,false)</f>
        <v>#N/A</v>
      </c>
    </row>
    <row r="1182" hidden="1">
      <c r="I1182" s="49"/>
      <c r="K1182" t="str">
        <f>vlookup(C1182,Mapping!$B$15:$C$34,2,false)</f>
        <v>#N/A</v>
      </c>
    </row>
    <row r="1183" hidden="1">
      <c r="I1183" s="49"/>
      <c r="K1183" t="str">
        <f>vlookup(C1183,Mapping!$B$15:$C$34,2,false)</f>
        <v>#N/A</v>
      </c>
    </row>
    <row r="1184" hidden="1">
      <c r="I1184" s="49"/>
      <c r="K1184" t="str">
        <f>vlookup(C1184,Mapping!$B$15:$C$34,2,false)</f>
        <v>#N/A</v>
      </c>
    </row>
    <row r="1185" hidden="1">
      <c r="I1185" s="49"/>
      <c r="K1185" t="str">
        <f>vlookup(C1185,Mapping!$B$15:$C$34,2,false)</f>
        <v>#N/A</v>
      </c>
    </row>
    <row r="1186" hidden="1">
      <c r="I1186" s="49"/>
      <c r="K1186" t="str">
        <f>vlookup(C1186,Mapping!$B$15:$C$34,2,false)</f>
        <v>#N/A</v>
      </c>
    </row>
    <row r="1187" hidden="1">
      <c r="I1187" s="49"/>
      <c r="K1187" t="str">
        <f>vlookup(C1187,Mapping!$B$15:$C$34,2,false)</f>
        <v>#N/A</v>
      </c>
    </row>
    <row r="1188" hidden="1">
      <c r="I1188" s="49"/>
      <c r="K1188" t="str">
        <f>vlookup(C1188,Mapping!$B$15:$C$34,2,false)</f>
        <v>#N/A</v>
      </c>
    </row>
    <row r="1189" hidden="1">
      <c r="I1189" s="49"/>
      <c r="K1189" t="str">
        <f>vlookup(C1189,Mapping!$B$15:$C$34,2,false)</f>
        <v>#N/A</v>
      </c>
    </row>
    <row r="1190" hidden="1">
      <c r="I1190" s="49"/>
      <c r="K1190" t="str">
        <f>vlookup(C1190,Mapping!$B$15:$C$34,2,false)</f>
        <v>#N/A</v>
      </c>
    </row>
    <row r="1191" hidden="1">
      <c r="I1191" s="49"/>
      <c r="K1191" t="str">
        <f>vlookup(C1191,Mapping!$B$15:$C$34,2,false)</f>
        <v>#N/A</v>
      </c>
    </row>
    <row r="1192" hidden="1">
      <c r="I1192" s="49"/>
      <c r="K1192" t="str">
        <f>vlookup(C1192,Mapping!$B$15:$C$34,2,false)</f>
        <v>#N/A</v>
      </c>
    </row>
    <row r="1193" hidden="1">
      <c r="I1193" s="49"/>
      <c r="K1193" t="str">
        <f>vlookup(C1193,Mapping!$B$15:$C$34,2,false)</f>
        <v>#N/A</v>
      </c>
    </row>
    <row r="1194" hidden="1">
      <c r="I1194" s="49"/>
      <c r="K1194" t="str">
        <f>vlookup(C1194,Mapping!$B$15:$C$34,2,false)</f>
        <v>#N/A</v>
      </c>
    </row>
    <row r="1195" hidden="1">
      <c r="I1195" s="49"/>
      <c r="K1195" t="str">
        <f>vlookup(C1195,Mapping!$B$15:$C$34,2,false)</f>
        <v>#N/A</v>
      </c>
    </row>
    <row r="1196" hidden="1">
      <c r="I1196" s="49"/>
      <c r="K1196" t="str">
        <f>vlookup(C1196,Mapping!$B$15:$C$34,2,false)</f>
        <v>#N/A</v>
      </c>
    </row>
    <row r="1197" hidden="1">
      <c r="I1197" s="49"/>
      <c r="K1197" t="str">
        <f>vlookup(C1197,Mapping!$B$15:$C$34,2,false)</f>
        <v>#N/A</v>
      </c>
    </row>
    <row r="1198" hidden="1">
      <c r="I1198" s="49"/>
      <c r="K1198" t="str">
        <f>vlookup(C1198,Mapping!$B$15:$C$34,2,false)</f>
        <v>#N/A</v>
      </c>
    </row>
    <row r="1199" hidden="1">
      <c r="I1199" s="49"/>
      <c r="K1199" t="str">
        <f>vlookup(C1199,Mapping!$B$15:$C$34,2,false)</f>
        <v>#N/A</v>
      </c>
    </row>
    <row r="1200" hidden="1">
      <c r="I1200" s="49"/>
      <c r="K1200" t="str">
        <f>vlookup(C1200,Mapping!$B$15:$C$34,2,false)</f>
        <v>#N/A</v>
      </c>
    </row>
    <row r="1201" hidden="1">
      <c r="I1201" s="49"/>
      <c r="K1201" t="str">
        <f>vlookup(C1201,Mapping!$B$15:$C$34,2,false)</f>
        <v>#N/A</v>
      </c>
    </row>
    <row r="1202" hidden="1">
      <c r="I1202" s="49"/>
      <c r="K1202" t="str">
        <f>vlookup(C1202,Mapping!$B$15:$C$34,2,false)</f>
        <v>#N/A</v>
      </c>
    </row>
    <row r="1203" hidden="1">
      <c r="I1203" s="49"/>
      <c r="K1203" t="str">
        <f>vlookup(C1203,Mapping!$B$15:$C$34,2,false)</f>
        <v>#N/A</v>
      </c>
    </row>
    <row r="1204" hidden="1">
      <c r="I1204" s="49"/>
      <c r="K1204" t="str">
        <f>vlookup(C1204,Mapping!$B$15:$C$34,2,false)</f>
        <v>#N/A</v>
      </c>
    </row>
    <row r="1205" hidden="1">
      <c r="I1205" s="49"/>
      <c r="K1205" t="str">
        <f>vlookup(C1205,Mapping!$B$15:$C$34,2,false)</f>
        <v>#N/A</v>
      </c>
    </row>
    <row r="1206" hidden="1">
      <c r="I1206" s="49"/>
      <c r="K1206" t="str">
        <f>vlookup(C1206,Mapping!$B$15:$C$34,2,false)</f>
        <v>#N/A</v>
      </c>
    </row>
    <row r="1207" hidden="1">
      <c r="I1207" s="49"/>
      <c r="K1207" t="str">
        <f>vlookup(C1207,Mapping!$B$15:$C$34,2,false)</f>
        <v>#N/A</v>
      </c>
    </row>
    <row r="1208" hidden="1">
      <c r="I1208" s="49"/>
      <c r="K1208" t="str">
        <f>vlookup(C1208,Mapping!$B$15:$C$34,2,false)</f>
        <v>#N/A</v>
      </c>
    </row>
    <row r="1209" hidden="1">
      <c r="I1209" s="49"/>
      <c r="K1209" t="str">
        <f>vlookup(C1209,Mapping!$B$15:$C$34,2,false)</f>
        <v>#N/A</v>
      </c>
    </row>
    <row r="1210" hidden="1">
      <c r="I1210" s="49"/>
      <c r="K1210" t="str">
        <f>vlookup(C1210,Mapping!$B$15:$C$34,2,false)</f>
        <v>#N/A</v>
      </c>
    </row>
    <row r="1211" hidden="1">
      <c r="I1211" s="49"/>
      <c r="K1211" t="str">
        <f>vlookup(C1211,Mapping!$B$15:$C$34,2,false)</f>
        <v>#N/A</v>
      </c>
    </row>
    <row r="1212" hidden="1">
      <c r="I1212" s="49"/>
      <c r="K1212" t="str">
        <f>vlookup(C1212,Mapping!$B$15:$C$34,2,false)</f>
        <v>#N/A</v>
      </c>
    </row>
    <row r="1213" hidden="1">
      <c r="I1213" s="49"/>
      <c r="K1213" t="str">
        <f>vlookup(C1213,Mapping!$B$15:$C$34,2,false)</f>
        <v>#N/A</v>
      </c>
    </row>
    <row r="1214" hidden="1">
      <c r="I1214" s="49"/>
      <c r="K1214" t="str">
        <f>vlookup(C1214,Mapping!$B$15:$C$34,2,false)</f>
        <v>#N/A</v>
      </c>
    </row>
    <row r="1215" hidden="1">
      <c r="I1215" s="49"/>
      <c r="K1215" t="str">
        <f>vlookup(C1215,Mapping!$B$15:$C$34,2,false)</f>
        <v>#N/A</v>
      </c>
    </row>
    <row r="1216" hidden="1">
      <c r="I1216" s="49"/>
      <c r="K1216" t="str">
        <f>vlookup(C1216,Mapping!$B$15:$C$34,2,false)</f>
        <v>#N/A</v>
      </c>
    </row>
    <row r="1217" hidden="1">
      <c r="I1217" s="49"/>
      <c r="K1217" t="str">
        <f>vlookup(C1217,Mapping!$B$15:$C$34,2,false)</f>
        <v>#N/A</v>
      </c>
    </row>
    <row r="1218" hidden="1">
      <c r="I1218" s="49"/>
      <c r="K1218" t="str">
        <f>vlookup(C1218,Mapping!$B$15:$C$34,2,false)</f>
        <v>#N/A</v>
      </c>
    </row>
    <row r="1219" hidden="1">
      <c r="I1219" s="49"/>
      <c r="K1219" t="str">
        <f>vlookup(C1219,Mapping!$B$15:$C$34,2,false)</f>
        <v>#N/A</v>
      </c>
    </row>
    <row r="1220" hidden="1">
      <c r="I1220" s="49"/>
      <c r="K1220" t="str">
        <f>vlookup(C1220,Mapping!$B$15:$C$34,2,false)</f>
        <v>#N/A</v>
      </c>
    </row>
    <row r="1221" hidden="1">
      <c r="I1221" s="49"/>
      <c r="K1221" t="str">
        <f>vlookup(C1221,Mapping!$B$15:$C$34,2,false)</f>
        <v>#N/A</v>
      </c>
    </row>
    <row r="1222" hidden="1">
      <c r="I1222" s="49"/>
      <c r="K1222" t="str">
        <f>vlookup(C1222,Mapping!$B$15:$C$34,2,false)</f>
        <v>#N/A</v>
      </c>
    </row>
    <row r="1223" hidden="1">
      <c r="I1223" s="49"/>
      <c r="K1223" t="str">
        <f>vlookup(C1223,Mapping!$B$15:$C$34,2,false)</f>
        <v>#N/A</v>
      </c>
    </row>
    <row r="1224" hidden="1">
      <c r="I1224" s="49"/>
      <c r="K1224" t="str">
        <f>vlookup(C1224,Mapping!$B$15:$C$34,2,false)</f>
        <v>#N/A</v>
      </c>
    </row>
    <row r="1225" hidden="1">
      <c r="I1225" s="49"/>
      <c r="K1225" t="str">
        <f>vlookup(C1225,Mapping!$B$15:$C$34,2,false)</f>
        <v>#N/A</v>
      </c>
    </row>
    <row r="1226" hidden="1">
      <c r="I1226" s="49"/>
      <c r="K1226" t="str">
        <f>vlookup(C1226,Mapping!$B$15:$C$34,2,false)</f>
        <v>#N/A</v>
      </c>
    </row>
    <row r="1227" hidden="1">
      <c r="I1227" s="49"/>
      <c r="K1227" t="str">
        <f>vlookup(C1227,Mapping!$B$15:$C$34,2,false)</f>
        <v>#N/A</v>
      </c>
    </row>
    <row r="1228" hidden="1">
      <c r="I1228" s="49"/>
      <c r="K1228" t="str">
        <f>vlookup(C1228,Mapping!$B$15:$C$34,2,false)</f>
        <v>#N/A</v>
      </c>
    </row>
    <row r="1229" hidden="1">
      <c r="I1229" s="49"/>
      <c r="K1229" t="str">
        <f>vlookup(C1229,Mapping!$B$15:$C$34,2,false)</f>
        <v>#N/A</v>
      </c>
    </row>
    <row r="1230" hidden="1">
      <c r="I1230" s="49"/>
      <c r="K1230" t="str">
        <f>vlookup(C1230,Mapping!$B$15:$C$34,2,false)</f>
        <v>#N/A</v>
      </c>
    </row>
    <row r="1231" hidden="1">
      <c r="I1231" s="49"/>
      <c r="K1231" t="str">
        <f>vlookup(C1231,Mapping!$B$15:$C$34,2,false)</f>
        <v>#N/A</v>
      </c>
    </row>
    <row r="1232" hidden="1">
      <c r="I1232" s="49"/>
      <c r="K1232" t="str">
        <f>vlookup(C1232,Mapping!$B$15:$C$34,2,false)</f>
        <v>#N/A</v>
      </c>
    </row>
    <row r="1233" hidden="1">
      <c r="I1233" s="49"/>
      <c r="K1233" t="str">
        <f>vlookup(C1233,Mapping!$B$15:$C$34,2,false)</f>
        <v>#N/A</v>
      </c>
    </row>
    <row r="1234" hidden="1">
      <c r="I1234" s="49"/>
      <c r="K1234" t="str">
        <f>vlookup(C1234,Mapping!$B$15:$C$34,2,false)</f>
        <v>#N/A</v>
      </c>
    </row>
    <row r="1235" hidden="1">
      <c r="I1235" s="49"/>
      <c r="K1235" t="str">
        <f>vlookup(C1235,Mapping!$B$15:$C$34,2,false)</f>
        <v>#N/A</v>
      </c>
    </row>
    <row r="1236" hidden="1">
      <c r="I1236" s="49"/>
      <c r="K1236" t="str">
        <f>vlookup(C1236,Mapping!$B$15:$C$34,2,false)</f>
        <v>#N/A</v>
      </c>
    </row>
    <row r="1237" hidden="1">
      <c r="I1237" s="49"/>
      <c r="K1237" t="str">
        <f>vlookup(C1237,Mapping!$B$15:$C$34,2,false)</f>
        <v>#N/A</v>
      </c>
    </row>
    <row r="1238" hidden="1">
      <c r="I1238" s="49"/>
      <c r="K1238" t="str">
        <f>vlookup(C1238,Mapping!$B$15:$C$34,2,false)</f>
        <v>#N/A</v>
      </c>
    </row>
    <row r="1239" hidden="1">
      <c r="I1239" s="49"/>
      <c r="K1239" t="str">
        <f>vlookup(C1239,Mapping!$B$15:$C$34,2,false)</f>
        <v>#N/A</v>
      </c>
    </row>
    <row r="1240" hidden="1">
      <c r="I1240" s="49"/>
      <c r="K1240" t="str">
        <f>vlookup(C1240,Mapping!$B$15:$C$34,2,false)</f>
        <v>#N/A</v>
      </c>
    </row>
    <row r="1241" hidden="1">
      <c r="I1241" s="49"/>
      <c r="K1241" t="str">
        <f>vlookup(C1241,Mapping!$B$15:$C$34,2,false)</f>
        <v>#N/A</v>
      </c>
    </row>
    <row r="1242" hidden="1">
      <c r="I1242" s="49"/>
      <c r="K1242" t="str">
        <f>vlookup(C1242,Mapping!$B$15:$C$34,2,false)</f>
        <v>#N/A</v>
      </c>
    </row>
    <row r="1243" hidden="1">
      <c r="I1243" s="49"/>
      <c r="K1243" t="str">
        <f>vlookup(C1243,Mapping!$B$15:$C$34,2,false)</f>
        <v>#N/A</v>
      </c>
    </row>
    <row r="1244" hidden="1">
      <c r="I1244" s="49"/>
      <c r="K1244" t="str">
        <f>vlookup(C1244,Mapping!$B$15:$C$34,2,false)</f>
        <v>#N/A</v>
      </c>
    </row>
    <row r="1245" hidden="1">
      <c r="I1245" s="49"/>
      <c r="K1245" t="str">
        <f>vlookup(C1245,Mapping!$B$15:$C$34,2,false)</f>
        <v>#N/A</v>
      </c>
    </row>
    <row r="1246" hidden="1">
      <c r="I1246" s="49"/>
      <c r="K1246" t="str">
        <f>vlookup(C1246,Mapping!$B$15:$C$34,2,false)</f>
        <v>#N/A</v>
      </c>
    </row>
    <row r="1247" hidden="1">
      <c r="I1247" s="49"/>
      <c r="K1247" t="str">
        <f>vlookup(C1247,Mapping!$B$15:$C$34,2,false)</f>
        <v>#N/A</v>
      </c>
    </row>
    <row r="1248" hidden="1">
      <c r="I1248" s="49"/>
      <c r="K1248" t="str">
        <f>vlookup(C1248,Mapping!$B$15:$C$34,2,false)</f>
        <v>#N/A</v>
      </c>
    </row>
    <row r="1249" hidden="1">
      <c r="I1249" s="49"/>
      <c r="K1249" t="str">
        <f>vlookup(C1249,Mapping!$B$15:$C$34,2,false)</f>
        <v>#N/A</v>
      </c>
    </row>
    <row r="1250" hidden="1">
      <c r="I1250" s="49"/>
      <c r="K1250" t="str">
        <f>vlookup(C1250,Mapping!$B$15:$C$34,2,false)</f>
        <v>#N/A</v>
      </c>
    </row>
    <row r="1251" hidden="1">
      <c r="I1251" s="49"/>
      <c r="K1251" t="str">
        <f>vlookup(C1251,Mapping!$B$15:$C$34,2,false)</f>
        <v>#N/A</v>
      </c>
    </row>
    <row r="1252" hidden="1">
      <c r="I1252" s="49"/>
      <c r="K1252" t="str">
        <f>vlookup(C1252,Mapping!$B$15:$C$34,2,false)</f>
        <v>#N/A</v>
      </c>
    </row>
    <row r="1253" hidden="1">
      <c r="I1253" s="49"/>
      <c r="K1253" t="str">
        <f>vlookup(C1253,Mapping!$B$15:$C$34,2,false)</f>
        <v>#N/A</v>
      </c>
    </row>
    <row r="1254" hidden="1">
      <c r="I1254" s="49"/>
      <c r="K1254" t="str">
        <f>vlookup(C1254,Mapping!$B$15:$C$34,2,false)</f>
        <v>#N/A</v>
      </c>
    </row>
    <row r="1255" hidden="1">
      <c r="I1255" s="49"/>
      <c r="K1255" t="str">
        <f>vlookup(C1255,Mapping!$B$15:$C$34,2,false)</f>
        <v>#N/A</v>
      </c>
    </row>
    <row r="1256" hidden="1">
      <c r="I1256" s="49"/>
      <c r="K1256" t="str">
        <f>vlookup(C1256,Mapping!$B$15:$C$34,2,false)</f>
        <v>#N/A</v>
      </c>
    </row>
    <row r="1257" hidden="1">
      <c r="I1257" s="49"/>
      <c r="K1257" t="str">
        <f>vlookup(C1257,Mapping!$B$15:$C$34,2,false)</f>
        <v>#N/A</v>
      </c>
    </row>
    <row r="1258" hidden="1">
      <c r="I1258" s="49"/>
      <c r="K1258" t="str">
        <f>vlookup(C1258,Mapping!$B$15:$C$34,2,false)</f>
        <v>#N/A</v>
      </c>
    </row>
    <row r="1259" hidden="1">
      <c r="I1259" s="49"/>
      <c r="K1259" t="str">
        <f>vlookup(C1259,Mapping!$B$15:$C$34,2,false)</f>
        <v>#N/A</v>
      </c>
    </row>
    <row r="1260" hidden="1">
      <c r="I1260" s="49"/>
      <c r="K1260" t="str">
        <f>vlookup(C1260,Mapping!$B$15:$C$34,2,false)</f>
        <v>#N/A</v>
      </c>
    </row>
    <row r="1261" hidden="1">
      <c r="I1261" s="49"/>
      <c r="K1261" t="str">
        <f>vlookup(C1261,Mapping!$B$15:$C$34,2,false)</f>
        <v>#N/A</v>
      </c>
    </row>
    <row r="1262" hidden="1">
      <c r="I1262" s="49"/>
      <c r="K1262" t="str">
        <f>vlookup(C1262,Mapping!$B$15:$C$34,2,false)</f>
        <v>#N/A</v>
      </c>
    </row>
    <row r="1263" hidden="1">
      <c r="I1263" s="49"/>
      <c r="K1263" t="str">
        <f>vlookup(C1263,Mapping!$B$15:$C$34,2,false)</f>
        <v>#N/A</v>
      </c>
    </row>
    <row r="1264" hidden="1">
      <c r="I1264" s="49"/>
      <c r="K1264" t="str">
        <f>vlookup(C1264,Mapping!$B$15:$C$34,2,false)</f>
        <v>#N/A</v>
      </c>
    </row>
    <row r="1265" hidden="1">
      <c r="I1265" s="49"/>
      <c r="K1265" t="str">
        <f>vlookup(C1265,Mapping!$B$15:$C$34,2,false)</f>
        <v>#N/A</v>
      </c>
    </row>
    <row r="1266" hidden="1">
      <c r="I1266" s="49"/>
      <c r="K1266" t="str">
        <f>vlookup(C1266,Mapping!$B$15:$C$34,2,false)</f>
        <v>#N/A</v>
      </c>
    </row>
    <row r="1267" hidden="1">
      <c r="I1267" s="49"/>
      <c r="K1267" t="str">
        <f>vlookup(C1267,Mapping!$B$15:$C$34,2,false)</f>
        <v>#N/A</v>
      </c>
    </row>
    <row r="1268" hidden="1">
      <c r="I1268" s="49"/>
      <c r="K1268" t="str">
        <f>vlookup(C1268,Mapping!$B$15:$C$34,2,false)</f>
        <v>#N/A</v>
      </c>
    </row>
    <row r="1269" hidden="1">
      <c r="I1269" s="49"/>
      <c r="K1269" t="str">
        <f>vlookup(C1269,Mapping!$B$15:$C$34,2,false)</f>
        <v>#N/A</v>
      </c>
    </row>
    <row r="1270" hidden="1">
      <c r="I1270" s="49"/>
      <c r="K1270" t="str">
        <f>vlookup(C1270,Mapping!$B$15:$C$34,2,false)</f>
        <v>#N/A</v>
      </c>
    </row>
    <row r="1271" hidden="1">
      <c r="I1271" s="49"/>
      <c r="K1271" t="str">
        <f>vlookup(C1271,Mapping!$B$15:$C$34,2,false)</f>
        <v>#N/A</v>
      </c>
    </row>
    <row r="1272" hidden="1">
      <c r="I1272" s="49"/>
      <c r="K1272" t="str">
        <f>vlookup(C1272,Mapping!$B$15:$C$34,2,false)</f>
        <v>#N/A</v>
      </c>
    </row>
    <row r="1273" hidden="1">
      <c r="I1273" s="49"/>
      <c r="K1273" t="str">
        <f>vlookup(C1273,Mapping!$B$15:$C$34,2,false)</f>
        <v>#N/A</v>
      </c>
    </row>
    <row r="1274" hidden="1">
      <c r="I1274" s="49"/>
      <c r="K1274" t="str">
        <f>vlookup(C1274,Mapping!$B$15:$C$34,2,false)</f>
        <v>#N/A</v>
      </c>
    </row>
    <row r="1275" hidden="1">
      <c r="I1275" s="49"/>
      <c r="K1275" t="str">
        <f>vlookup(C1275,Mapping!$B$15:$C$34,2,false)</f>
        <v>#N/A</v>
      </c>
    </row>
    <row r="1276" hidden="1">
      <c r="I1276" s="49"/>
      <c r="K1276" t="str">
        <f>vlookup(C1276,Mapping!$B$15:$C$34,2,false)</f>
        <v>#N/A</v>
      </c>
    </row>
    <row r="1277" hidden="1">
      <c r="I1277" s="49"/>
      <c r="K1277" t="str">
        <f>vlookup(C1277,Mapping!$B$15:$C$34,2,false)</f>
        <v>#N/A</v>
      </c>
    </row>
    <row r="1278" hidden="1">
      <c r="I1278" s="49"/>
      <c r="K1278" t="str">
        <f>vlookup(C1278,Mapping!$B$15:$C$34,2,false)</f>
        <v>#N/A</v>
      </c>
    </row>
    <row r="1279" hidden="1">
      <c r="I1279" s="49"/>
      <c r="K1279" t="str">
        <f>vlookup(C1279,Mapping!$B$15:$C$34,2,false)</f>
        <v>#N/A</v>
      </c>
    </row>
    <row r="1280" hidden="1">
      <c r="I1280" s="49"/>
      <c r="K1280" t="str">
        <f>vlookup(C1280,Mapping!$B$15:$C$34,2,false)</f>
        <v>#N/A</v>
      </c>
    </row>
    <row r="1281" hidden="1">
      <c r="I1281" s="49"/>
      <c r="K1281" t="str">
        <f>vlookup(C1281,Mapping!$B$15:$C$34,2,false)</f>
        <v>#N/A</v>
      </c>
    </row>
    <row r="1282" hidden="1">
      <c r="I1282" s="49"/>
      <c r="K1282" t="str">
        <f>vlookup(C1282,Mapping!$B$15:$C$34,2,false)</f>
        <v>#N/A</v>
      </c>
    </row>
    <row r="1283" hidden="1">
      <c r="I1283" s="49"/>
      <c r="K1283" t="str">
        <f>vlookup(C1283,Mapping!$B$15:$C$34,2,false)</f>
        <v>#N/A</v>
      </c>
    </row>
    <row r="1284" hidden="1">
      <c r="I1284" s="49"/>
      <c r="K1284" t="str">
        <f>vlookup(C1284,Mapping!$B$15:$C$34,2,false)</f>
        <v>#N/A</v>
      </c>
    </row>
    <row r="1285" hidden="1">
      <c r="I1285" s="49"/>
      <c r="K1285" t="str">
        <f>vlookup(C1285,Mapping!$B$15:$C$34,2,false)</f>
        <v>#N/A</v>
      </c>
    </row>
    <row r="1286" hidden="1">
      <c r="I1286" s="49"/>
      <c r="K1286" t="str">
        <f>vlookup(C1286,Mapping!$B$15:$C$34,2,false)</f>
        <v>#N/A</v>
      </c>
    </row>
    <row r="1287" hidden="1">
      <c r="I1287" s="49"/>
      <c r="K1287" t="str">
        <f>vlookup(C1287,Mapping!$B$15:$C$34,2,false)</f>
        <v>#N/A</v>
      </c>
    </row>
    <row r="1288" hidden="1">
      <c r="I1288" s="49"/>
      <c r="K1288" t="str">
        <f>vlookup(C1288,Mapping!$B$15:$C$34,2,false)</f>
        <v>#N/A</v>
      </c>
    </row>
    <row r="1289" hidden="1">
      <c r="I1289" s="49"/>
      <c r="K1289" t="str">
        <f>vlookup(C1289,Mapping!$B$15:$C$34,2,false)</f>
        <v>#N/A</v>
      </c>
    </row>
    <row r="1290" hidden="1">
      <c r="I1290" s="49"/>
      <c r="K1290" t="str">
        <f>vlookup(C1290,Mapping!$B$15:$C$34,2,false)</f>
        <v>#N/A</v>
      </c>
    </row>
    <row r="1291" hidden="1">
      <c r="I1291" s="49"/>
      <c r="K1291" t="str">
        <f>vlookup(C1291,Mapping!$B$15:$C$34,2,false)</f>
        <v>#N/A</v>
      </c>
    </row>
    <row r="1292" hidden="1">
      <c r="I1292" s="49"/>
      <c r="K1292" t="str">
        <f>vlookup(C1292,Mapping!$B$15:$C$34,2,false)</f>
        <v>#N/A</v>
      </c>
    </row>
    <row r="1293" hidden="1">
      <c r="I1293" s="49"/>
      <c r="K1293" t="str">
        <f>vlookup(C1293,Mapping!$B$15:$C$34,2,false)</f>
        <v>#N/A</v>
      </c>
    </row>
    <row r="1294" hidden="1">
      <c r="I1294" s="49"/>
      <c r="K1294" t="str">
        <f>vlookup(C1294,Mapping!$B$15:$C$34,2,false)</f>
        <v>#N/A</v>
      </c>
    </row>
    <row r="1295" hidden="1">
      <c r="I1295" s="49"/>
      <c r="K1295" t="str">
        <f>vlookup(C1295,Mapping!$B$15:$C$34,2,false)</f>
        <v>#N/A</v>
      </c>
    </row>
    <row r="1296" hidden="1">
      <c r="I1296" s="49"/>
      <c r="K1296" t="str">
        <f>vlookup(C1296,Mapping!$B$15:$C$34,2,false)</f>
        <v>#N/A</v>
      </c>
    </row>
    <row r="1297" hidden="1">
      <c r="I1297" s="49"/>
      <c r="K1297" t="str">
        <f>vlookup(C1297,Mapping!$B$15:$C$34,2,false)</f>
        <v>#N/A</v>
      </c>
    </row>
    <row r="1298" hidden="1">
      <c r="I1298" s="49"/>
      <c r="K1298" t="str">
        <f>vlookup(C1298,Mapping!$B$15:$C$34,2,false)</f>
        <v>#N/A</v>
      </c>
    </row>
    <row r="1299" hidden="1">
      <c r="I1299" s="49"/>
      <c r="K1299" t="str">
        <f>vlookup(C1299,Mapping!$B$15:$C$34,2,false)</f>
        <v>#N/A</v>
      </c>
    </row>
    <row r="1300" hidden="1">
      <c r="I1300" s="49"/>
      <c r="K1300" t="str">
        <f>vlookup(C1300,Mapping!$B$15:$C$34,2,false)</f>
        <v>#N/A</v>
      </c>
    </row>
    <row r="1301" hidden="1">
      <c r="I1301" s="49"/>
      <c r="K1301" t="str">
        <f>vlookup(C1301,Mapping!$B$15:$C$34,2,false)</f>
        <v>#N/A</v>
      </c>
    </row>
    <row r="1302" hidden="1">
      <c r="I1302" s="49"/>
      <c r="K1302" t="str">
        <f>vlookup(C1302,Mapping!$B$15:$C$34,2,false)</f>
        <v>#N/A</v>
      </c>
    </row>
    <row r="1303" hidden="1">
      <c r="I1303" s="49"/>
      <c r="K1303" t="str">
        <f>vlookup(C1303,Mapping!$B$15:$C$34,2,false)</f>
        <v>#N/A</v>
      </c>
    </row>
    <row r="1304" hidden="1">
      <c r="I1304" s="49"/>
      <c r="K1304" t="str">
        <f>vlookup(C1304,Mapping!$B$15:$C$34,2,false)</f>
        <v>#N/A</v>
      </c>
    </row>
    <row r="1305" hidden="1">
      <c r="I1305" s="49"/>
      <c r="K1305" t="str">
        <f>vlookup(C1305,Mapping!$B$15:$C$34,2,false)</f>
        <v>#N/A</v>
      </c>
    </row>
    <row r="1306" hidden="1">
      <c r="I1306" s="49"/>
      <c r="K1306" t="str">
        <f>vlookup(C1306,Mapping!$B$15:$C$34,2,false)</f>
        <v>#N/A</v>
      </c>
    </row>
    <row r="1307" hidden="1">
      <c r="I1307" s="49"/>
      <c r="K1307" t="str">
        <f>vlookup(C1307,Mapping!$B$15:$C$34,2,false)</f>
        <v>#N/A</v>
      </c>
    </row>
    <row r="1308" hidden="1">
      <c r="I1308" s="49"/>
      <c r="K1308" t="str">
        <f>vlookup(C1308,Mapping!$B$15:$C$34,2,false)</f>
        <v>#N/A</v>
      </c>
    </row>
    <row r="1309" hidden="1">
      <c r="I1309" s="49"/>
      <c r="K1309" t="str">
        <f>vlookup(C1309,Mapping!$B$15:$C$34,2,false)</f>
        <v>#N/A</v>
      </c>
    </row>
    <row r="1310" hidden="1">
      <c r="I1310" s="49"/>
      <c r="K1310" t="str">
        <f>vlookup(C1310,Mapping!$B$15:$C$34,2,false)</f>
        <v>#N/A</v>
      </c>
    </row>
    <row r="1311" hidden="1">
      <c r="I1311" s="49"/>
      <c r="K1311" t="str">
        <f>vlookup(C1311,Mapping!$B$15:$C$34,2,false)</f>
        <v>#N/A</v>
      </c>
    </row>
    <row r="1312" hidden="1">
      <c r="I1312" s="49"/>
      <c r="K1312" t="str">
        <f>vlookup(C1312,Mapping!$B$15:$C$34,2,false)</f>
        <v>#N/A</v>
      </c>
    </row>
    <row r="1313" hidden="1">
      <c r="I1313" s="49"/>
      <c r="K1313" t="str">
        <f>vlookup(C1313,Mapping!$B$15:$C$34,2,false)</f>
        <v>#N/A</v>
      </c>
    </row>
    <row r="1314" hidden="1">
      <c r="I1314" s="49"/>
      <c r="K1314" t="str">
        <f>vlookup(C1314,Mapping!$B$15:$C$34,2,false)</f>
        <v>#N/A</v>
      </c>
    </row>
    <row r="1315" hidden="1">
      <c r="I1315" s="49"/>
      <c r="K1315" t="str">
        <f>vlookup(C1315,Mapping!$B$15:$C$34,2,false)</f>
        <v>#N/A</v>
      </c>
    </row>
    <row r="1316" hidden="1">
      <c r="I1316" s="49"/>
      <c r="K1316" t="str">
        <f>vlookup(C1316,Mapping!$B$15:$C$34,2,false)</f>
        <v>#N/A</v>
      </c>
    </row>
    <row r="1317" hidden="1">
      <c r="I1317" s="49"/>
      <c r="K1317" t="str">
        <f>vlookup(C1317,Mapping!$B$15:$C$34,2,false)</f>
        <v>#N/A</v>
      </c>
    </row>
    <row r="1318" hidden="1">
      <c r="I1318" s="49"/>
      <c r="K1318" t="str">
        <f>vlookup(C1318,Mapping!$B$15:$C$34,2,false)</f>
        <v>#N/A</v>
      </c>
    </row>
    <row r="1319" hidden="1">
      <c r="I1319" s="49"/>
      <c r="K1319" t="str">
        <f>vlookup(C1319,Mapping!$B$15:$C$34,2,false)</f>
        <v>#N/A</v>
      </c>
    </row>
    <row r="1320" hidden="1">
      <c r="I1320" s="49"/>
      <c r="K1320" t="str">
        <f>vlookup(C1320,Mapping!$B$15:$C$34,2,false)</f>
        <v>#N/A</v>
      </c>
    </row>
    <row r="1321" hidden="1">
      <c r="I1321" s="49"/>
      <c r="K1321" t="str">
        <f>vlookup(C1321,Mapping!$B$15:$C$34,2,false)</f>
        <v>#N/A</v>
      </c>
    </row>
    <row r="1322" hidden="1">
      <c r="I1322" s="49"/>
      <c r="K1322" t="str">
        <f>vlookup(C1322,Mapping!$B$15:$C$34,2,false)</f>
        <v>#N/A</v>
      </c>
    </row>
    <row r="1323" hidden="1">
      <c r="I1323" s="49"/>
      <c r="K1323" t="str">
        <f>vlookup(C1323,Mapping!$B$15:$C$34,2,false)</f>
        <v>#N/A</v>
      </c>
    </row>
    <row r="1324" hidden="1">
      <c r="I1324" s="49"/>
      <c r="K1324" t="str">
        <f>vlookup(C1324,Mapping!$B$15:$C$34,2,false)</f>
        <v>#N/A</v>
      </c>
    </row>
    <row r="1325" hidden="1">
      <c r="I1325" s="49"/>
      <c r="K1325" t="str">
        <f>vlookup(C1325,Mapping!$B$15:$C$34,2,false)</f>
        <v>#N/A</v>
      </c>
    </row>
    <row r="1326" hidden="1">
      <c r="I1326" s="49"/>
      <c r="K1326" t="str">
        <f>vlookup(C1326,Mapping!$B$15:$C$34,2,false)</f>
        <v>#N/A</v>
      </c>
    </row>
    <row r="1327" hidden="1">
      <c r="I1327" s="49"/>
      <c r="K1327" t="str">
        <f>vlookup(C1327,Mapping!$B$15:$C$34,2,false)</f>
        <v>#N/A</v>
      </c>
    </row>
    <row r="1328" hidden="1">
      <c r="I1328" s="49"/>
      <c r="K1328" t="str">
        <f>vlookup(C1328,Mapping!$B$15:$C$34,2,false)</f>
        <v>#N/A</v>
      </c>
    </row>
    <row r="1329" hidden="1">
      <c r="I1329" s="49"/>
      <c r="K1329" t="str">
        <f>vlookup(C1329,Mapping!$B$15:$C$34,2,false)</f>
        <v>#N/A</v>
      </c>
    </row>
    <row r="1330" hidden="1">
      <c r="I1330" s="49"/>
      <c r="K1330" t="str">
        <f>vlookup(C1330,Mapping!$B$15:$C$34,2,false)</f>
        <v>#N/A</v>
      </c>
    </row>
    <row r="1331" hidden="1">
      <c r="I1331" s="49"/>
      <c r="K1331" t="str">
        <f>vlookup(C1331,Mapping!$B$15:$C$34,2,false)</f>
        <v>#N/A</v>
      </c>
    </row>
    <row r="1332" hidden="1">
      <c r="I1332" s="49"/>
      <c r="K1332" t="str">
        <f>vlookup(C1332,Mapping!$B$15:$C$34,2,false)</f>
        <v>#N/A</v>
      </c>
    </row>
    <row r="1333" hidden="1">
      <c r="I1333" s="49"/>
      <c r="K1333" t="str">
        <f>vlookup(C1333,Mapping!$B$15:$C$34,2,false)</f>
        <v>#N/A</v>
      </c>
    </row>
    <row r="1334" hidden="1">
      <c r="I1334" s="49"/>
      <c r="K1334" t="str">
        <f>vlookup(C1334,Mapping!$B$15:$C$34,2,false)</f>
        <v>#N/A</v>
      </c>
    </row>
    <row r="1335" hidden="1">
      <c r="I1335" s="49"/>
      <c r="K1335" t="str">
        <f>vlookup(C1335,Mapping!$B$15:$C$34,2,false)</f>
        <v>#N/A</v>
      </c>
    </row>
    <row r="1336" hidden="1">
      <c r="I1336" s="49"/>
      <c r="K1336" t="str">
        <f>vlookup(C1336,Mapping!$B$15:$C$34,2,false)</f>
        <v>#N/A</v>
      </c>
    </row>
    <row r="1337" hidden="1">
      <c r="I1337" s="49"/>
      <c r="K1337" t="str">
        <f>vlookup(C1337,Mapping!$B$15:$C$34,2,false)</f>
        <v>#N/A</v>
      </c>
    </row>
    <row r="1338" hidden="1">
      <c r="I1338" s="49"/>
      <c r="K1338" t="str">
        <f>vlookup(C1338,Mapping!$B$15:$C$34,2,false)</f>
        <v>#N/A</v>
      </c>
    </row>
    <row r="1339" hidden="1">
      <c r="I1339" s="49"/>
      <c r="K1339" t="str">
        <f>vlookup(C1339,Mapping!$B$15:$C$34,2,false)</f>
        <v>#N/A</v>
      </c>
    </row>
    <row r="1340" hidden="1">
      <c r="I1340" s="49"/>
      <c r="K1340" t="str">
        <f>vlookup(C1340,Mapping!$B$15:$C$34,2,false)</f>
        <v>#N/A</v>
      </c>
    </row>
    <row r="1341" hidden="1">
      <c r="I1341" s="49"/>
      <c r="K1341" t="str">
        <f>vlookup(C1341,Mapping!$B$15:$C$34,2,false)</f>
        <v>#N/A</v>
      </c>
    </row>
    <row r="1342" hidden="1">
      <c r="I1342" s="49"/>
      <c r="K1342" t="str">
        <f>vlookup(C1342,Mapping!$B$15:$C$34,2,false)</f>
        <v>#N/A</v>
      </c>
    </row>
    <row r="1343" hidden="1">
      <c r="I1343" s="49"/>
      <c r="K1343" t="str">
        <f>vlookup(C1343,Mapping!$B$15:$C$34,2,false)</f>
        <v>#N/A</v>
      </c>
    </row>
    <row r="1344" hidden="1">
      <c r="I1344" s="49"/>
      <c r="K1344" t="str">
        <f>vlookup(C1344,Mapping!$B$15:$C$34,2,false)</f>
        <v>#N/A</v>
      </c>
    </row>
    <row r="1345" hidden="1">
      <c r="I1345" s="49"/>
      <c r="K1345" t="str">
        <f>vlookup(C1345,Mapping!$B$15:$C$34,2,false)</f>
        <v>#N/A</v>
      </c>
    </row>
    <row r="1346" hidden="1">
      <c r="I1346" s="49"/>
      <c r="K1346" t="str">
        <f>vlookup(C1346,Mapping!$B$15:$C$34,2,false)</f>
        <v>#N/A</v>
      </c>
    </row>
    <row r="1347" hidden="1">
      <c r="I1347" s="49"/>
      <c r="K1347" t="str">
        <f>vlookup(C1347,Mapping!$B$15:$C$34,2,false)</f>
        <v>#N/A</v>
      </c>
    </row>
    <row r="1348" hidden="1">
      <c r="I1348" s="49"/>
      <c r="K1348" t="str">
        <f>vlookup(C1348,Mapping!$B$15:$C$34,2,false)</f>
        <v>#N/A</v>
      </c>
    </row>
    <row r="1349" hidden="1">
      <c r="I1349" s="49"/>
      <c r="K1349" t="str">
        <f>vlookup(C1349,Mapping!$B$15:$C$34,2,false)</f>
        <v>#N/A</v>
      </c>
    </row>
    <row r="1350" hidden="1">
      <c r="I1350" s="49"/>
      <c r="K1350" t="str">
        <f>vlookup(C1350,Mapping!$B$15:$C$34,2,false)</f>
        <v>#N/A</v>
      </c>
    </row>
    <row r="1351" hidden="1">
      <c r="I1351" s="49"/>
      <c r="K1351" t="str">
        <f>vlookup(C1351,Mapping!$B$15:$C$34,2,false)</f>
        <v>#N/A</v>
      </c>
    </row>
    <row r="1352" hidden="1">
      <c r="I1352" s="49"/>
      <c r="K1352" t="str">
        <f>vlookup(C1352,Mapping!$B$15:$C$34,2,false)</f>
        <v>#N/A</v>
      </c>
    </row>
    <row r="1353" hidden="1">
      <c r="I1353" s="49"/>
      <c r="K1353" t="str">
        <f>vlookup(C1353,Mapping!$B$15:$C$34,2,false)</f>
        <v>#N/A</v>
      </c>
    </row>
    <row r="1354" hidden="1">
      <c r="I1354" s="49"/>
      <c r="K1354" t="str">
        <f>vlookup(C1354,Mapping!$B$15:$C$34,2,false)</f>
        <v>#N/A</v>
      </c>
    </row>
    <row r="1355" hidden="1">
      <c r="I1355" s="49"/>
      <c r="K1355" t="str">
        <f>vlookup(C1355,Mapping!$B$15:$C$34,2,false)</f>
        <v>#N/A</v>
      </c>
    </row>
    <row r="1356" hidden="1">
      <c r="I1356" s="49"/>
      <c r="K1356" t="str">
        <f>vlookup(C1356,Mapping!$B$15:$C$34,2,false)</f>
        <v>#N/A</v>
      </c>
    </row>
    <row r="1357" hidden="1">
      <c r="I1357" s="49"/>
      <c r="K1357" t="str">
        <f>vlookup(C1357,Mapping!$B$15:$C$34,2,false)</f>
        <v>#N/A</v>
      </c>
    </row>
    <row r="1358" hidden="1">
      <c r="I1358" s="49"/>
      <c r="K1358" t="str">
        <f>vlookup(C1358,Mapping!$B$15:$C$34,2,false)</f>
        <v>#N/A</v>
      </c>
    </row>
    <row r="1359" hidden="1">
      <c r="I1359" s="49"/>
      <c r="K1359" t="str">
        <f>vlookup(C1359,Mapping!$B$15:$C$34,2,false)</f>
        <v>#N/A</v>
      </c>
    </row>
    <row r="1360" hidden="1">
      <c r="I1360" s="49"/>
      <c r="K1360" t="str">
        <f>vlookup(C1360,Mapping!$B$15:$C$34,2,false)</f>
        <v>#N/A</v>
      </c>
    </row>
    <row r="1361" hidden="1">
      <c r="I1361" s="49"/>
      <c r="K1361" t="str">
        <f>vlookup(C1361,Mapping!$B$15:$C$34,2,false)</f>
        <v>#N/A</v>
      </c>
    </row>
    <row r="1362" hidden="1">
      <c r="I1362" s="49"/>
      <c r="K1362" t="str">
        <f>vlookup(C1362,Mapping!$B$15:$C$34,2,false)</f>
        <v>#N/A</v>
      </c>
    </row>
    <row r="1363" hidden="1">
      <c r="I1363" s="49"/>
      <c r="K1363" t="str">
        <f>vlookup(C1363,Mapping!$B$15:$C$34,2,false)</f>
        <v>#N/A</v>
      </c>
    </row>
    <row r="1364" hidden="1">
      <c r="I1364" s="49"/>
      <c r="K1364" t="str">
        <f>vlookup(C1364,Mapping!$B$15:$C$34,2,false)</f>
        <v>#N/A</v>
      </c>
    </row>
    <row r="1365" hidden="1">
      <c r="I1365" s="49"/>
      <c r="K1365" t="str">
        <f>vlookup(C1365,Mapping!$B$15:$C$34,2,false)</f>
        <v>#N/A</v>
      </c>
    </row>
    <row r="1366" hidden="1">
      <c r="I1366" s="49"/>
      <c r="K1366" t="str">
        <f>vlookup(C1366,Mapping!$B$15:$C$34,2,false)</f>
        <v>#N/A</v>
      </c>
    </row>
    <row r="1367" hidden="1">
      <c r="I1367" s="49"/>
      <c r="K1367" t="str">
        <f>vlookup(C1367,Mapping!$B$15:$C$34,2,false)</f>
        <v>#N/A</v>
      </c>
    </row>
    <row r="1368" hidden="1">
      <c r="I1368" s="49"/>
      <c r="K1368" t="str">
        <f>vlookup(C1368,Mapping!$B$15:$C$34,2,false)</f>
        <v>#N/A</v>
      </c>
    </row>
    <row r="1369" hidden="1">
      <c r="I1369" s="49"/>
      <c r="K1369" t="str">
        <f>vlookup(C1369,Mapping!$B$15:$C$34,2,false)</f>
        <v>#N/A</v>
      </c>
    </row>
    <row r="1370" hidden="1">
      <c r="I1370" s="49"/>
      <c r="K1370" t="str">
        <f>vlookup(C1370,Mapping!$B$15:$C$34,2,false)</f>
        <v>#N/A</v>
      </c>
    </row>
    <row r="1371" hidden="1">
      <c r="I1371" s="49"/>
      <c r="K1371" t="str">
        <f>vlookup(C1371,Mapping!$B$15:$C$34,2,false)</f>
        <v>#N/A</v>
      </c>
    </row>
    <row r="1372" hidden="1">
      <c r="I1372" s="49"/>
      <c r="K1372" t="str">
        <f>vlookup(C1372,Mapping!$B$15:$C$34,2,false)</f>
        <v>#N/A</v>
      </c>
    </row>
    <row r="1373" hidden="1">
      <c r="I1373" s="49"/>
      <c r="K1373" t="str">
        <f>vlookup(C1373,Mapping!$B$15:$C$34,2,false)</f>
        <v>#N/A</v>
      </c>
    </row>
    <row r="1374" hidden="1">
      <c r="I1374" s="49"/>
      <c r="K1374" t="str">
        <f>vlookup(C1374,Mapping!$B$15:$C$34,2,false)</f>
        <v>#N/A</v>
      </c>
    </row>
    <row r="1375" hidden="1">
      <c r="I1375" s="49"/>
      <c r="K1375" t="str">
        <f>vlookup(C1375,Mapping!$B$15:$C$34,2,false)</f>
        <v>#N/A</v>
      </c>
    </row>
    <row r="1376" hidden="1">
      <c r="I1376" s="49"/>
      <c r="K1376" t="str">
        <f>vlookup(C1376,Mapping!$B$15:$C$34,2,false)</f>
        <v>#N/A</v>
      </c>
    </row>
    <row r="1377" hidden="1">
      <c r="I1377" s="49"/>
      <c r="K1377" t="str">
        <f>vlookup(C1377,Mapping!$B$15:$C$34,2,false)</f>
        <v>#N/A</v>
      </c>
    </row>
    <row r="1378" hidden="1">
      <c r="I1378" s="49"/>
      <c r="K1378" t="str">
        <f>vlookup(C1378,Mapping!$B$15:$C$34,2,false)</f>
        <v>#N/A</v>
      </c>
    </row>
    <row r="1379" hidden="1">
      <c r="I1379" s="49"/>
      <c r="K1379" t="str">
        <f>vlookup(C1379,Mapping!$B$15:$C$34,2,false)</f>
        <v>#N/A</v>
      </c>
    </row>
    <row r="1380" hidden="1">
      <c r="I1380" s="49"/>
      <c r="K1380" t="str">
        <f>vlookup(C1380,Mapping!$B$15:$C$34,2,false)</f>
        <v>#N/A</v>
      </c>
    </row>
    <row r="1381" hidden="1">
      <c r="I1381" s="49"/>
      <c r="K1381" t="str">
        <f>vlookup(C1381,Mapping!$B$15:$C$34,2,false)</f>
        <v>#N/A</v>
      </c>
    </row>
    <row r="1382" hidden="1">
      <c r="I1382" s="49"/>
      <c r="K1382" t="str">
        <f>vlookup(C1382,Mapping!$B$15:$C$34,2,false)</f>
        <v>#N/A</v>
      </c>
    </row>
    <row r="1383" hidden="1">
      <c r="I1383" s="49"/>
      <c r="K1383" t="str">
        <f>vlookup(C1383,Mapping!$B$15:$C$34,2,false)</f>
        <v>#N/A</v>
      </c>
    </row>
    <row r="1384" hidden="1">
      <c r="I1384" s="49"/>
      <c r="K1384" t="str">
        <f>vlookup(C1384,Mapping!$B$15:$C$34,2,false)</f>
        <v>#N/A</v>
      </c>
    </row>
    <row r="1385" hidden="1">
      <c r="I1385" s="49"/>
      <c r="K1385" t="str">
        <f>vlookup(C1385,Mapping!$B$15:$C$34,2,false)</f>
        <v>#N/A</v>
      </c>
    </row>
    <row r="1386" hidden="1">
      <c r="I1386" s="49"/>
      <c r="K1386" t="str">
        <f>vlookup(C1386,Mapping!$B$15:$C$34,2,false)</f>
        <v>#N/A</v>
      </c>
    </row>
    <row r="1387" hidden="1">
      <c r="I1387" s="49"/>
      <c r="K1387" t="str">
        <f>vlookup(C1387,Mapping!$B$15:$C$34,2,false)</f>
        <v>#N/A</v>
      </c>
    </row>
    <row r="1388" hidden="1">
      <c r="I1388" s="49"/>
      <c r="K1388" t="str">
        <f>vlookup(C1388,Mapping!$B$15:$C$34,2,false)</f>
        <v>#N/A</v>
      </c>
    </row>
    <row r="1389" hidden="1">
      <c r="I1389" s="49"/>
      <c r="K1389" t="str">
        <f>vlookup(C1389,Mapping!$B$15:$C$34,2,false)</f>
        <v>#N/A</v>
      </c>
    </row>
    <row r="1390" hidden="1">
      <c r="I1390" s="49"/>
      <c r="K1390" t="str">
        <f>vlookup(C1390,Mapping!$B$15:$C$34,2,false)</f>
        <v>#N/A</v>
      </c>
    </row>
    <row r="1391" hidden="1">
      <c r="I1391" s="49"/>
      <c r="K1391" t="str">
        <f>vlookup(C1391,Mapping!$B$15:$C$34,2,false)</f>
        <v>#N/A</v>
      </c>
    </row>
    <row r="1392" hidden="1">
      <c r="I1392" s="49"/>
      <c r="K1392" t="str">
        <f>vlookup(C1392,Mapping!$B$15:$C$34,2,false)</f>
        <v>#N/A</v>
      </c>
    </row>
    <row r="1393" hidden="1">
      <c r="I1393" s="49"/>
      <c r="K1393" t="str">
        <f>vlookup(C1393,Mapping!$B$15:$C$34,2,false)</f>
        <v>#N/A</v>
      </c>
    </row>
    <row r="1394" hidden="1">
      <c r="I1394" s="49"/>
      <c r="K1394" t="str">
        <f>vlookup(C1394,Mapping!$B$15:$C$34,2,false)</f>
        <v>#N/A</v>
      </c>
    </row>
    <row r="1395" hidden="1">
      <c r="I1395" s="49"/>
      <c r="K1395" t="str">
        <f>vlookup(C1395,Mapping!$B$15:$C$34,2,false)</f>
        <v>#N/A</v>
      </c>
    </row>
    <row r="1396" hidden="1">
      <c r="I1396" s="49"/>
      <c r="K1396" t="str">
        <f>vlookup(C1396,Mapping!$B$15:$C$34,2,false)</f>
        <v>#N/A</v>
      </c>
    </row>
    <row r="1397" hidden="1">
      <c r="I1397" s="49"/>
      <c r="K1397" t="str">
        <f>vlookup(C1397,Mapping!$B$15:$C$34,2,false)</f>
        <v>#N/A</v>
      </c>
    </row>
    <row r="1398" hidden="1">
      <c r="I1398" s="49"/>
      <c r="K1398" t="str">
        <f>vlookup(C1398,Mapping!$B$15:$C$34,2,false)</f>
        <v>#N/A</v>
      </c>
    </row>
    <row r="1399" hidden="1">
      <c r="I1399" s="49"/>
      <c r="K1399" t="str">
        <f>vlookup(C1399,Mapping!$B$15:$C$34,2,false)</f>
        <v>#N/A</v>
      </c>
    </row>
    <row r="1400" hidden="1">
      <c r="I1400" s="49"/>
      <c r="K1400" t="str">
        <f>vlookup(C1400,Mapping!$B$15:$C$34,2,false)</f>
        <v>#N/A</v>
      </c>
    </row>
    <row r="1401" hidden="1">
      <c r="I1401" s="49"/>
      <c r="K1401" t="str">
        <f>vlookup(C1401,Mapping!$B$15:$C$34,2,false)</f>
        <v>#N/A</v>
      </c>
    </row>
    <row r="1402" hidden="1">
      <c r="I1402" s="49"/>
      <c r="K1402" t="str">
        <f>vlookup(C1402,Mapping!$B$15:$C$34,2,false)</f>
        <v>#N/A</v>
      </c>
    </row>
    <row r="1403" hidden="1">
      <c r="I1403" s="49"/>
      <c r="K1403" t="str">
        <f>vlookup(C1403,Mapping!$B$15:$C$34,2,false)</f>
        <v>#N/A</v>
      </c>
    </row>
    <row r="1404" hidden="1">
      <c r="I1404" s="49"/>
      <c r="K1404" t="str">
        <f>vlookup(C1404,Mapping!$B$15:$C$34,2,false)</f>
        <v>#N/A</v>
      </c>
    </row>
    <row r="1405" hidden="1">
      <c r="I1405" s="49"/>
      <c r="K1405" t="str">
        <f>vlookup(C1405,Mapping!$B$15:$C$34,2,false)</f>
        <v>#N/A</v>
      </c>
    </row>
    <row r="1406" hidden="1">
      <c r="I1406" s="49"/>
      <c r="K1406" t="str">
        <f>vlookup(C1406,Mapping!$B$15:$C$34,2,false)</f>
        <v>#N/A</v>
      </c>
    </row>
    <row r="1407" hidden="1">
      <c r="I1407" s="49"/>
      <c r="K1407" t="str">
        <f>vlookup(C1407,Mapping!$B$15:$C$34,2,false)</f>
        <v>#N/A</v>
      </c>
    </row>
    <row r="1408" hidden="1">
      <c r="I1408" s="49"/>
      <c r="K1408" t="str">
        <f>vlookup(C1408,Mapping!$B$15:$C$34,2,false)</f>
        <v>#N/A</v>
      </c>
    </row>
    <row r="1409" hidden="1">
      <c r="I1409" s="49"/>
      <c r="K1409" t="str">
        <f>vlookup(C1409,Mapping!$B$15:$C$34,2,false)</f>
        <v>#N/A</v>
      </c>
    </row>
    <row r="1410" hidden="1">
      <c r="I1410" s="49"/>
      <c r="K1410" t="str">
        <f>vlookup(C1410,Mapping!$B$15:$C$34,2,false)</f>
        <v>#N/A</v>
      </c>
    </row>
    <row r="1411" hidden="1">
      <c r="I1411" s="49"/>
      <c r="K1411" t="str">
        <f>vlookup(C1411,Mapping!$B$15:$C$34,2,false)</f>
        <v>#N/A</v>
      </c>
    </row>
    <row r="1412" hidden="1">
      <c r="I1412" s="49"/>
      <c r="K1412" t="str">
        <f>vlookup(C1412,Mapping!$B$15:$C$34,2,false)</f>
        <v>#N/A</v>
      </c>
    </row>
    <row r="1413" hidden="1">
      <c r="I1413" s="49"/>
      <c r="K1413" t="str">
        <f>vlookup(C1413,Mapping!$B$15:$C$34,2,false)</f>
        <v>#N/A</v>
      </c>
    </row>
    <row r="1414" hidden="1">
      <c r="I1414" s="49"/>
      <c r="K1414" t="str">
        <f>vlookup(C1414,Mapping!$B$15:$C$34,2,false)</f>
        <v>#N/A</v>
      </c>
    </row>
    <row r="1415" hidden="1">
      <c r="I1415" s="49"/>
      <c r="K1415" t="str">
        <f>vlookup(C1415,Mapping!$B$15:$C$34,2,false)</f>
        <v>#N/A</v>
      </c>
    </row>
    <row r="1416" hidden="1">
      <c r="I1416" s="49"/>
      <c r="K1416" t="str">
        <f>vlookup(C1416,Mapping!$B$15:$C$34,2,false)</f>
        <v>#N/A</v>
      </c>
    </row>
    <row r="1417" hidden="1">
      <c r="I1417" s="49"/>
      <c r="K1417" t="str">
        <f>vlookup(C1417,Mapping!$B$15:$C$34,2,false)</f>
        <v>#N/A</v>
      </c>
    </row>
    <row r="1418" hidden="1">
      <c r="I1418" s="49"/>
      <c r="K1418" t="str">
        <f>vlookup(C1418,Mapping!$B$15:$C$34,2,false)</f>
        <v>#N/A</v>
      </c>
    </row>
    <row r="1419" hidden="1">
      <c r="I1419" s="49"/>
      <c r="K1419" t="str">
        <f>vlookup(C1419,Mapping!$B$15:$C$34,2,false)</f>
        <v>#N/A</v>
      </c>
    </row>
    <row r="1420" hidden="1">
      <c r="I1420" s="49"/>
      <c r="K1420" t="str">
        <f>vlookup(C1420,Mapping!$B$15:$C$34,2,false)</f>
        <v>#N/A</v>
      </c>
    </row>
    <row r="1421" hidden="1">
      <c r="I1421" s="49"/>
      <c r="K1421" t="str">
        <f>vlookup(C1421,Mapping!$B$15:$C$34,2,false)</f>
        <v>#N/A</v>
      </c>
    </row>
    <row r="1422" hidden="1">
      <c r="I1422" s="49"/>
      <c r="K1422" t="str">
        <f>vlookup(C1422,Mapping!$B$15:$C$34,2,false)</f>
        <v>#N/A</v>
      </c>
    </row>
    <row r="1423" hidden="1">
      <c r="I1423" s="49"/>
      <c r="K1423" t="str">
        <f>vlookup(C1423,Mapping!$B$15:$C$34,2,false)</f>
        <v>#N/A</v>
      </c>
    </row>
    <row r="1424" hidden="1">
      <c r="I1424" s="49"/>
      <c r="K1424" t="str">
        <f>vlookup(C1424,Mapping!$B$15:$C$34,2,false)</f>
        <v>#N/A</v>
      </c>
    </row>
    <row r="1425" hidden="1">
      <c r="I1425" s="49"/>
      <c r="K1425" t="str">
        <f>vlookup(C1425,Mapping!$B$15:$C$34,2,false)</f>
        <v>#N/A</v>
      </c>
    </row>
    <row r="1426" hidden="1">
      <c r="I1426" s="49"/>
      <c r="K1426" t="str">
        <f>vlookup(C1426,Mapping!$B$15:$C$34,2,false)</f>
        <v>#N/A</v>
      </c>
    </row>
    <row r="1427" hidden="1">
      <c r="I1427" s="49"/>
      <c r="K1427" t="str">
        <f>vlookup(C1427,Mapping!$B$15:$C$34,2,false)</f>
        <v>#N/A</v>
      </c>
    </row>
    <row r="1428" hidden="1">
      <c r="I1428" s="49"/>
      <c r="K1428" t="str">
        <f>vlookup(C1428,Mapping!$B$15:$C$34,2,false)</f>
        <v>#N/A</v>
      </c>
    </row>
    <row r="1429" hidden="1">
      <c r="I1429" s="49"/>
      <c r="K1429" t="str">
        <f>vlookup(C1429,Mapping!$B$15:$C$34,2,false)</f>
        <v>#N/A</v>
      </c>
    </row>
    <row r="1430" hidden="1">
      <c r="I1430" s="49"/>
      <c r="K1430" t="str">
        <f>vlookup(C1430,Mapping!$B$15:$C$34,2,false)</f>
        <v>#N/A</v>
      </c>
    </row>
    <row r="1431" hidden="1">
      <c r="I1431" s="49"/>
      <c r="K1431" t="str">
        <f>vlookup(C1431,Mapping!$B$15:$C$34,2,false)</f>
        <v>#N/A</v>
      </c>
    </row>
    <row r="1432" hidden="1">
      <c r="I1432" s="49"/>
      <c r="K1432" t="str">
        <f>vlookup(C1432,Mapping!$B$15:$C$34,2,false)</f>
        <v>#N/A</v>
      </c>
    </row>
    <row r="1433" hidden="1">
      <c r="I1433" s="49"/>
      <c r="K1433" t="str">
        <f>vlookup(C1433,Mapping!$B$15:$C$34,2,false)</f>
        <v>#N/A</v>
      </c>
    </row>
    <row r="1434" hidden="1">
      <c r="I1434" s="49"/>
      <c r="K1434" t="str">
        <f>vlookup(C1434,Mapping!$B$15:$C$34,2,false)</f>
        <v>#N/A</v>
      </c>
    </row>
    <row r="1435" hidden="1">
      <c r="I1435" s="49"/>
      <c r="K1435" t="str">
        <f>vlookup(C1435,Mapping!$B$15:$C$34,2,false)</f>
        <v>#N/A</v>
      </c>
    </row>
    <row r="1436" hidden="1">
      <c r="I1436" s="49"/>
      <c r="K1436" t="str">
        <f>vlookup(C1436,Mapping!$B$15:$C$34,2,false)</f>
        <v>#N/A</v>
      </c>
    </row>
    <row r="1437" hidden="1">
      <c r="I1437" s="49"/>
      <c r="K1437" t="str">
        <f>vlookup(C1437,Mapping!$B$15:$C$34,2,false)</f>
        <v>#N/A</v>
      </c>
    </row>
    <row r="1438" hidden="1">
      <c r="I1438" s="49"/>
      <c r="K1438" t="str">
        <f>vlookup(C1438,Mapping!$B$15:$C$34,2,false)</f>
        <v>#N/A</v>
      </c>
    </row>
    <row r="1439" hidden="1">
      <c r="I1439" s="49"/>
      <c r="K1439" t="str">
        <f>vlookup(C1439,Mapping!$B$15:$C$34,2,false)</f>
        <v>#N/A</v>
      </c>
    </row>
    <row r="1440" hidden="1">
      <c r="I1440" s="49"/>
      <c r="K1440" t="str">
        <f>vlookup(C1440,Mapping!$B$15:$C$34,2,false)</f>
        <v>#N/A</v>
      </c>
    </row>
    <row r="1441" hidden="1">
      <c r="I1441" s="49"/>
      <c r="K1441" t="str">
        <f>vlookup(C1441,Mapping!$B$15:$C$34,2,false)</f>
        <v>#N/A</v>
      </c>
    </row>
    <row r="1442" hidden="1">
      <c r="I1442" s="49"/>
      <c r="K1442" t="str">
        <f>vlookup(C1442,Mapping!$B$15:$C$34,2,false)</f>
        <v>#N/A</v>
      </c>
    </row>
    <row r="1443" hidden="1">
      <c r="I1443" s="49"/>
      <c r="K1443" t="str">
        <f>vlookup(C1443,Mapping!$B$15:$C$34,2,false)</f>
        <v>#N/A</v>
      </c>
    </row>
    <row r="1444" hidden="1">
      <c r="I1444" s="49"/>
      <c r="K1444" t="str">
        <f>vlookup(C1444,Mapping!$B$15:$C$34,2,false)</f>
        <v>#N/A</v>
      </c>
    </row>
    <row r="1445" hidden="1">
      <c r="I1445" s="49"/>
      <c r="K1445" t="str">
        <f>vlookup(C1445,Mapping!$B$15:$C$34,2,false)</f>
        <v>#N/A</v>
      </c>
    </row>
    <row r="1446" hidden="1">
      <c r="I1446" s="49"/>
      <c r="K1446" t="str">
        <f>vlookup(C1446,Mapping!$B$15:$C$34,2,false)</f>
        <v>#N/A</v>
      </c>
    </row>
    <row r="1447" hidden="1">
      <c r="I1447" s="49"/>
      <c r="K1447" t="str">
        <f>vlookup(C1447,Mapping!$B$15:$C$34,2,false)</f>
        <v>#N/A</v>
      </c>
    </row>
    <row r="1448" hidden="1">
      <c r="I1448" s="49"/>
      <c r="K1448" t="str">
        <f>vlookup(C1448,Mapping!$B$15:$C$34,2,false)</f>
        <v>#N/A</v>
      </c>
    </row>
    <row r="1449" hidden="1">
      <c r="I1449" s="49"/>
      <c r="K1449" t="str">
        <f>vlookup(C1449,Mapping!$B$15:$C$34,2,false)</f>
        <v>#N/A</v>
      </c>
    </row>
    <row r="1450" hidden="1">
      <c r="I1450" s="49"/>
      <c r="K1450" t="str">
        <f>vlookup(C1450,Mapping!$B$15:$C$34,2,false)</f>
        <v>#N/A</v>
      </c>
    </row>
    <row r="1451" hidden="1">
      <c r="I1451" s="49"/>
      <c r="K1451" t="str">
        <f>vlookup(C1451,Mapping!$B$15:$C$34,2,false)</f>
        <v>#N/A</v>
      </c>
    </row>
    <row r="1452" hidden="1">
      <c r="I1452" s="49"/>
      <c r="K1452" t="str">
        <f>vlookup(C1452,Mapping!$B$15:$C$34,2,false)</f>
        <v>#N/A</v>
      </c>
    </row>
    <row r="1453" hidden="1">
      <c r="I1453" s="49"/>
      <c r="K1453" t="str">
        <f>vlookup(C1453,Mapping!$B$15:$C$34,2,false)</f>
        <v>#N/A</v>
      </c>
    </row>
    <row r="1454" hidden="1">
      <c r="I1454" s="49"/>
      <c r="K1454" t="str">
        <f>vlookup(C1454,Mapping!$B$15:$C$34,2,false)</f>
        <v>#N/A</v>
      </c>
    </row>
    <row r="1455" hidden="1">
      <c r="I1455" s="49"/>
      <c r="K1455" t="str">
        <f>vlookup(C1455,Mapping!$B$15:$C$34,2,false)</f>
        <v>#N/A</v>
      </c>
    </row>
    <row r="1456" hidden="1">
      <c r="I1456" s="49"/>
      <c r="K1456" t="str">
        <f>vlookup(C1456,Mapping!$B$15:$C$34,2,false)</f>
        <v>#N/A</v>
      </c>
    </row>
    <row r="1457" hidden="1">
      <c r="I1457" s="49"/>
      <c r="K1457" t="str">
        <f>vlookup(C1457,Mapping!$B$15:$C$34,2,false)</f>
        <v>#N/A</v>
      </c>
    </row>
    <row r="1458" hidden="1">
      <c r="I1458" s="49"/>
      <c r="K1458" t="str">
        <f>vlookup(C1458,Mapping!$B$15:$C$34,2,false)</f>
        <v>#N/A</v>
      </c>
    </row>
    <row r="1459" hidden="1">
      <c r="I1459" s="49"/>
      <c r="K1459" t="str">
        <f>vlookup(C1459,Mapping!$B$15:$C$34,2,false)</f>
        <v>#N/A</v>
      </c>
    </row>
    <row r="1460" hidden="1">
      <c r="I1460" s="49"/>
      <c r="K1460" t="str">
        <f>vlookup(C1460,Mapping!$B$15:$C$34,2,false)</f>
        <v>#N/A</v>
      </c>
    </row>
    <row r="1461" hidden="1">
      <c r="I1461" s="49"/>
      <c r="K1461" t="str">
        <f>vlookup(C1461,Mapping!$B$15:$C$34,2,false)</f>
        <v>#N/A</v>
      </c>
    </row>
    <row r="1462" hidden="1">
      <c r="I1462" s="49"/>
      <c r="K1462" t="str">
        <f>vlookup(C1462,Mapping!$B$15:$C$34,2,false)</f>
        <v>#N/A</v>
      </c>
    </row>
    <row r="1463" hidden="1">
      <c r="I1463" s="49"/>
      <c r="K1463" t="str">
        <f>vlookup(C1463,Mapping!$B$15:$C$34,2,false)</f>
        <v>#N/A</v>
      </c>
    </row>
    <row r="1464" hidden="1">
      <c r="I1464" s="49"/>
      <c r="K1464" t="str">
        <f>vlookup(C1464,Mapping!$B$15:$C$34,2,false)</f>
        <v>#N/A</v>
      </c>
    </row>
    <row r="1465" hidden="1">
      <c r="I1465" s="49"/>
      <c r="K1465" t="str">
        <f>vlookup(C1465,Mapping!$B$15:$C$34,2,false)</f>
        <v>#N/A</v>
      </c>
    </row>
    <row r="1466" hidden="1">
      <c r="I1466" s="49"/>
      <c r="K1466" t="str">
        <f>vlookup(C1466,Mapping!$B$15:$C$34,2,false)</f>
        <v>#N/A</v>
      </c>
    </row>
    <row r="1467" hidden="1">
      <c r="I1467" s="49"/>
      <c r="K1467" t="str">
        <f>vlookup(C1467,Mapping!$B$15:$C$34,2,false)</f>
        <v>#N/A</v>
      </c>
    </row>
    <row r="1468" hidden="1">
      <c r="I1468" s="49"/>
      <c r="K1468" t="str">
        <f>vlookup(C1468,Mapping!$B$15:$C$34,2,false)</f>
        <v>#N/A</v>
      </c>
    </row>
    <row r="1469" hidden="1">
      <c r="I1469" s="49"/>
      <c r="K1469" t="str">
        <f>vlookup(C1469,Mapping!$B$15:$C$34,2,false)</f>
        <v>#N/A</v>
      </c>
    </row>
    <row r="1470" hidden="1">
      <c r="I1470" s="49"/>
      <c r="K1470" t="str">
        <f>vlookup(C1470,Mapping!$B$15:$C$34,2,false)</f>
        <v>#N/A</v>
      </c>
    </row>
    <row r="1471" hidden="1">
      <c r="I1471" s="49"/>
      <c r="K1471" t="str">
        <f>vlookup(C1471,Mapping!$B$15:$C$34,2,false)</f>
        <v>#N/A</v>
      </c>
    </row>
    <row r="1472" hidden="1">
      <c r="I1472" s="49"/>
      <c r="K1472" t="str">
        <f>vlookup(C1472,Mapping!$B$15:$C$34,2,false)</f>
        <v>#N/A</v>
      </c>
    </row>
    <row r="1473" hidden="1">
      <c r="I1473" s="49"/>
      <c r="K1473" t="str">
        <f>vlookup(C1473,Mapping!$B$15:$C$34,2,false)</f>
        <v>#N/A</v>
      </c>
    </row>
    <row r="1474" hidden="1">
      <c r="I1474" s="49"/>
      <c r="K1474" t="str">
        <f>vlookup(C1474,Mapping!$B$15:$C$34,2,false)</f>
        <v>#N/A</v>
      </c>
    </row>
    <row r="1475" hidden="1">
      <c r="I1475" s="49"/>
      <c r="K1475" t="str">
        <f>vlookup(C1475,Mapping!$B$15:$C$34,2,false)</f>
        <v>#N/A</v>
      </c>
    </row>
    <row r="1476" hidden="1">
      <c r="I1476" s="49"/>
      <c r="K1476" t="str">
        <f>vlookup(C1476,Mapping!$B$15:$C$34,2,false)</f>
        <v>#N/A</v>
      </c>
    </row>
    <row r="1477" hidden="1">
      <c r="I1477" s="49"/>
      <c r="K1477" t="str">
        <f>vlookup(C1477,Mapping!$B$15:$C$34,2,false)</f>
        <v>#N/A</v>
      </c>
    </row>
    <row r="1478" hidden="1">
      <c r="I1478" s="49"/>
      <c r="K1478" t="str">
        <f>vlookup(C1478,Mapping!$B$15:$C$34,2,false)</f>
        <v>#N/A</v>
      </c>
    </row>
    <row r="1479" hidden="1">
      <c r="I1479" s="49"/>
      <c r="K1479" t="str">
        <f>vlookup(C1479,Mapping!$B$15:$C$34,2,false)</f>
        <v>#N/A</v>
      </c>
    </row>
    <row r="1480" hidden="1">
      <c r="I1480" s="49"/>
      <c r="K1480" t="str">
        <f>vlookup(C1480,Mapping!$B$15:$C$34,2,false)</f>
        <v>#N/A</v>
      </c>
    </row>
    <row r="1481" hidden="1">
      <c r="I1481" s="49"/>
      <c r="K1481" t="str">
        <f>vlookup(C1481,Mapping!$B$15:$C$34,2,false)</f>
        <v>#N/A</v>
      </c>
    </row>
    <row r="1482" hidden="1">
      <c r="I1482" s="49"/>
      <c r="K1482" t="str">
        <f>vlookup(C1482,Mapping!$B$15:$C$34,2,false)</f>
        <v>#N/A</v>
      </c>
    </row>
    <row r="1483" hidden="1">
      <c r="I1483" s="49"/>
      <c r="K1483" t="str">
        <f>vlookup(C1483,Mapping!$B$15:$C$34,2,false)</f>
        <v>#N/A</v>
      </c>
    </row>
    <row r="1484" hidden="1">
      <c r="I1484" s="49"/>
      <c r="K1484" t="str">
        <f>vlookup(C1484,Mapping!$B$15:$C$34,2,false)</f>
        <v>#N/A</v>
      </c>
    </row>
    <row r="1485" hidden="1">
      <c r="I1485" s="49"/>
      <c r="K1485" t="str">
        <f>vlookup(C1485,Mapping!$B$15:$C$34,2,false)</f>
        <v>#N/A</v>
      </c>
    </row>
    <row r="1486" hidden="1">
      <c r="I1486" s="49"/>
      <c r="K1486" t="str">
        <f>vlookup(C1486,Mapping!$B$15:$C$34,2,false)</f>
        <v>#N/A</v>
      </c>
    </row>
    <row r="1487" hidden="1">
      <c r="I1487" s="49"/>
      <c r="K1487" t="str">
        <f>vlookup(C1487,Mapping!$B$15:$C$34,2,false)</f>
        <v>#N/A</v>
      </c>
    </row>
    <row r="1488" hidden="1">
      <c r="I1488" s="49"/>
      <c r="K1488" t="str">
        <f>vlookup(C1488,Mapping!$B$15:$C$34,2,false)</f>
        <v>#N/A</v>
      </c>
    </row>
    <row r="1489" hidden="1">
      <c r="I1489" s="49"/>
      <c r="K1489" t="str">
        <f>vlookup(C1489,Mapping!$B$15:$C$34,2,false)</f>
        <v>#N/A</v>
      </c>
    </row>
    <row r="1490" hidden="1">
      <c r="I1490" s="49"/>
      <c r="K1490" t="str">
        <f>vlookup(C1490,Mapping!$B$15:$C$34,2,false)</f>
        <v>#N/A</v>
      </c>
    </row>
    <row r="1491" hidden="1">
      <c r="I1491" s="49"/>
      <c r="K1491" t="str">
        <f>vlookup(C1491,Mapping!$B$15:$C$34,2,false)</f>
        <v>#N/A</v>
      </c>
    </row>
    <row r="1492" hidden="1">
      <c r="I1492" s="49"/>
      <c r="K1492" t="str">
        <f>vlookup(C1492,Mapping!$B$15:$C$34,2,false)</f>
        <v>#N/A</v>
      </c>
    </row>
    <row r="1493" hidden="1">
      <c r="I1493" s="49"/>
      <c r="K1493" t="str">
        <f>vlookup(C1493,Mapping!$B$15:$C$34,2,false)</f>
        <v>#N/A</v>
      </c>
    </row>
    <row r="1494" hidden="1">
      <c r="I1494" s="49"/>
      <c r="K1494" t="str">
        <f>vlookup(C1494,Mapping!$B$15:$C$34,2,false)</f>
        <v>#N/A</v>
      </c>
    </row>
    <row r="1495" hidden="1">
      <c r="I1495" s="49"/>
      <c r="K1495" t="str">
        <f>vlookup(C1495,Mapping!$B$15:$C$34,2,false)</f>
        <v>#N/A</v>
      </c>
    </row>
    <row r="1496" hidden="1">
      <c r="I1496" s="49"/>
      <c r="K1496" t="str">
        <f>vlookup(C1496,Mapping!$B$15:$C$34,2,false)</f>
        <v>#N/A</v>
      </c>
    </row>
    <row r="1497" hidden="1">
      <c r="I1497" s="49"/>
      <c r="K1497" t="str">
        <f>vlookup(C1497,Mapping!$B$15:$C$34,2,false)</f>
        <v>#N/A</v>
      </c>
    </row>
    <row r="1498" hidden="1">
      <c r="I1498" s="49"/>
      <c r="K1498" t="str">
        <f>vlookup(C1498,Mapping!$B$15:$C$34,2,false)</f>
        <v>#N/A</v>
      </c>
    </row>
    <row r="1499" hidden="1">
      <c r="I1499" s="49"/>
      <c r="K1499" t="str">
        <f>vlookup(C1499,Mapping!$B$15:$C$34,2,false)</f>
        <v>#N/A</v>
      </c>
    </row>
    <row r="1500" hidden="1">
      <c r="I1500" s="49"/>
      <c r="K1500" t="str">
        <f>vlookup(C1500,Mapping!$B$15:$C$34,2,false)</f>
        <v>#N/A</v>
      </c>
    </row>
    <row r="1501" hidden="1">
      <c r="I1501" s="49"/>
      <c r="K1501" t="str">
        <f>vlookup(C1501,Mapping!$B$15:$C$34,2,false)</f>
        <v>#N/A</v>
      </c>
    </row>
  </sheetData>
  <autoFilter ref="$A$1:$O$1501">
    <filterColumn colId="1">
      <filters>
        <filter val="LocationHistoryExport"/>
        <filter val="ObjectsExport"/>
        <filter val="Subjects"/>
        <filter val="StandardisedLocation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0" t="str">
        <f>IFERROR(__xludf.DUMMYFUNCTION("unique(Mapping!AA:AA)"),"List")</f>
        <v>List</v>
      </c>
      <c r="B1" t="str">
        <f>IFERROR(__xludf.DUMMYFUNCTION("unique(dataReport!J:J)"),"9")</f>
        <v>9</v>
      </c>
      <c r="D1" s="51"/>
    </row>
    <row r="2">
      <c r="A2" s="50"/>
      <c r="D2" s="51"/>
    </row>
    <row r="3">
      <c r="A3" s="50"/>
      <c r="C3" s="45" t="s">
        <v>422</v>
      </c>
      <c r="D3" s="51" t="str">
        <f t="shared" ref="D3:D7" si="1">"&lt;list code='" &amp; A3&amp;"' hierarchical='0' system='0' vocabulary='1'&gt;
    &lt;labels&gt;&lt;label locale='en_AU'&gt;&lt;name&gt;"&amp;camelToTitle(C3)&amp;"&lt;/name&gt;&lt;/label&gt;&lt;/labels&gt;
&lt;/list&gt;"</f>
        <v>&lt;list code='' hierarchical='0' system='0' vocabulary='1'&gt;
    &lt;labels&gt;&lt;label locale='en_AU'&gt;&lt;name&gt;Importance&lt;/name&gt;&lt;/label&gt;&lt;/labels&gt;
&lt;/list&gt;</v>
      </c>
    </row>
    <row r="4">
      <c r="A4" s="50"/>
      <c r="C4" s="45" t="s">
        <v>565</v>
      </c>
      <c r="D4" s="51" t="str">
        <f t="shared" si="1"/>
        <v>&lt;list code='' hierarchical='0' system='0' vocabulary='1'&gt;
    &lt;labels&gt;&lt;label locale='en_AU'&gt;&lt;name&gt;Significance Criteria&lt;/name&gt;&lt;/label&gt;&lt;/labels&gt;
&lt;/list&gt;</v>
      </c>
    </row>
    <row r="5">
      <c r="A5" s="50"/>
      <c r="C5" s="45" t="s">
        <v>567</v>
      </c>
      <c r="D5" s="51" t="str">
        <f t="shared" si="1"/>
        <v>&lt;list code='' hierarchical='0' system='0' vocabulary='1'&gt;
    &lt;labels&gt;&lt;label locale='en_AU'&gt;&lt;name&gt;Comparative Criteria&lt;/name&gt;&lt;/label&gt;&lt;/labels&gt;
&lt;/list&gt;</v>
      </c>
    </row>
    <row r="6">
      <c r="A6" s="50"/>
      <c r="C6" t="s">
        <v>569</v>
      </c>
      <c r="D6" s="51" t="str">
        <f t="shared" si="1"/>
        <v>&lt;list code='' hierarchical='0' system='0' vocabulary='1'&gt;
    &lt;labels&gt;&lt;label locale='en_AU'&gt;&lt;name&gt;Classification&lt;/name&gt;&lt;/label&gt;&lt;/labels&gt;
&lt;/list&gt;</v>
      </c>
    </row>
    <row r="7">
      <c r="A7" s="50"/>
      <c r="C7" s="45" t="s">
        <v>883</v>
      </c>
      <c r="D7" s="51" t="str">
        <f t="shared" si="1"/>
        <v>&lt;list code='' hierarchical='0' system='0' vocabulary='1'&gt;
    &lt;labels&gt;&lt;label locale='en_AU'&gt;&lt;name&gt;Yes No Default No&lt;/name&gt;&lt;/label&gt;&lt;/labels&gt;
&lt;/list&gt;</v>
      </c>
    </row>
    <row r="8">
      <c r="A8" s="50"/>
    </row>
    <row r="9">
      <c r="A9" s="50"/>
    </row>
    <row r="10">
      <c r="A10" s="50"/>
      <c r="C10" s="42"/>
      <c r="D10" s="51"/>
    </row>
    <row r="11">
      <c r="A11" s="50"/>
      <c r="C11" s="42"/>
      <c r="D11" s="51"/>
    </row>
    <row r="12">
      <c r="A12" s="50"/>
      <c r="C12" s="42"/>
      <c r="D12" s="51"/>
    </row>
    <row r="13">
      <c r="A13" s="50"/>
      <c r="C13" s="42"/>
      <c r="D13" s="51"/>
    </row>
    <row r="14">
      <c r="A14" s="50"/>
      <c r="D14" s="51"/>
    </row>
    <row r="15">
      <c r="A15" s="50"/>
      <c r="D15" s="51"/>
    </row>
    <row r="16">
      <c r="A16" s="50"/>
      <c r="D16" s="51"/>
    </row>
    <row r="17">
      <c r="A17" s="50"/>
      <c r="D17" s="51"/>
    </row>
    <row r="18">
      <c r="A18" s="50"/>
      <c r="D18" s="51"/>
    </row>
    <row r="19">
      <c r="A19" s="50"/>
      <c r="D19" s="51"/>
    </row>
    <row r="20">
      <c r="A20" s="50"/>
      <c r="D20" s="51"/>
    </row>
    <row r="21">
      <c r="A21" s="50"/>
      <c r="D21" s="51"/>
    </row>
    <row r="22">
      <c r="A22" s="50"/>
      <c r="D22" s="51"/>
    </row>
    <row r="23">
      <c r="D23" s="51"/>
    </row>
    <row r="24">
      <c r="D24" s="51"/>
    </row>
    <row r="25">
      <c r="D25" s="51"/>
    </row>
    <row r="26">
      <c r="D26" s="51"/>
    </row>
    <row r="27">
      <c r="D27" s="51"/>
    </row>
    <row r="28">
      <c r="D28" s="51"/>
    </row>
    <row r="29">
      <c r="D29" s="51"/>
    </row>
    <row r="30">
      <c r="D30" s="51"/>
    </row>
    <row r="31">
      <c r="D31" s="51"/>
    </row>
    <row r="32">
      <c r="D32" s="51"/>
    </row>
    <row r="33">
      <c r="D33" s="51"/>
    </row>
    <row r="34">
      <c r="D34" s="51"/>
    </row>
    <row r="35">
      <c r="D35" s="51"/>
    </row>
    <row r="36">
      <c r="D36" s="51"/>
    </row>
    <row r="37">
      <c r="D37" s="51"/>
    </row>
    <row r="38">
      <c r="D38" s="51"/>
    </row>
    <row r="39">
      <c r="D39" s="51"/>
    </row>
    <row r="40">
      <c r="D40" s="51"/>
    </row>
    <row r="41">
      <c r="D41" s="51"/>
    </row>
    <row r="42">
      <c r="D42" s="51"/>
    </row>
    <row r="43">
      <c r="D43" s="51"/>
    </row>
    <row r="44">
      <c r="D44" s="51"/>
    </row>
    <row r="45">
      <c r="D45" s="51"/>
    </row>
    <row r="46">
      <c r="D46" s="51"/>
    </row>
    <row r="47">
      <c r="D47" s="51"/>
    </row>
    <row r="48">
      <c r="D48" s="51"/>
    </row>
    <row r="49">
      <c r="D49" s="51"/>
    </row>
    <row r="50">
      <c r="D50" s="51"/>
    </row>
    <row r="51">
      <c r="D51" s="51"/>
    </row>
    <row r="52">
      <c r="D52" s="51"/>
    </row>
    <row r="53">
      <c r="D53" s="51"/>
    </row>
    <row r="54">
      <c r="D54" s="51"/>
    </row>
    <row r="55">
      <c r="D55" s="51"/>
    </row>
    <row r="56">
      <c r="D56" s="51"/>
    </row>
    <row r="57">
      <c r="D57" s="51"/>
    </row>
    <row r="58">
      <c r="D58" s="51"/>
    </row>
    <row r="59">
      <c r="D59" s="51"/>
    </row>
    <row r="60">
      <c r="D60" s="51"/>
    </row>
    <row r="61">
      <c r="D61" s="51"/>
    </row>
    <row r="62">
      <c r="D62" s="51"/>
    </row>
    <row r="63">
      <c r="D63" s="51"/>
    </row>
    <row r="64">
      <c r="D64" s="51"/>
    </row>
    <row r="65">
      <c r="D65" s="51"/>
    </row>
    <row r="66">
      <c r="D66" s="51"/>
    </row>
    <row r="67">
      <c r="D67" s="51"/>
    </row>
    <row r="68">
      <c r="D68" s="51"/>
    </row>
    <row r="69">
      <c r="D69" s="51"/>
    </row>
    <row r="70">
      <c r="D70" s="51"/>
    </row>
    <row r="71">
      <c r="D71" s="51"/>
    </row>
    <row r="72">
      <c r="D72" s="51"/>
    </row>
    <row r="73">
      <c r="D73" s="51"/>
    </row>
    <row r="74">
      <c r="D74" s="51"/>
    </row>
    <row r="75">
      <c r="D75" s="51"/>
    </row>
    <row r="76">
      <c r="D76" s="51"/>
    </row>
    <row r="77">
      <c r="D77" s="51"/>
    </row>
    <row r="78">
      <c r="D78" s="51"/>
    </row>
    <row r="79">
      <c r="D79" s="51"/>
    </row>
    <row r="80">
      <c r="D80" s="51"/>
    </row>
    <row r="81">
      <c r="D81" s="51"/>
    </row>
    <row r="82">
      <c r="D82" s="51"/>
    </row>
    <row r="83">
      <c r="D83" s="51"/>
    </row>
    <row r="84">
      <c r="D84" s="51"/>
    </row>
    <row r="85">
      <c r="D85" s="51"/>
    </row>
    <row r="86">
      <c r="D86" s="51"/>
    </row>
    <row r="87">
      <c r="D87" s="51"/>
    </row>
    <row r="88">
      <c r="D88" s="51"/>
    </row>
    <row r="89">
      <c r="D89" s="51"/>
    </row>
    <row r="90">
      <c r="D90" s="51"/>
    </row>
    <row r="91">
      <c r="D91" s="51"/>
    </row>
    <row r="92">
      <c r="D92" s="51"/>
    </row>
    <row r="93">
      <c r="D93" s="51"/>
    </row>
    <row r="94">
      <c r="D94" s="51"/>
    </row>
    <row r="95">
      <c r="D95" s="51"/>
    </row>
    <row r="96">
      <c r="D96" s="51"/>
    </row>
    <row r="97">
      <c r="D97" s="51"/>
    </row>
    <row r="98">
      <c r="D98" s="51"/>
    </row>
    <row r="99">
      <c r="D99" s="51"/>
    </row>
    <row r="100">
      <c r="D100" s="51"/>
    </row>
    <row r="101">
      <c r="D101" s="51"/>
    </row>
    <row r="102">
      <c r="D102" s="51"/>
    </row>
    <row r="103">
      <c r="D103" s="51"/>
    </row>
    <row r="104">
      <c r="D104" s="51"/>
    </row>
    <row r="105">
      <c r="D105" s="51"/>
    </row>
    <row r="106">
      <c r="D106" s="51"/>
    </row>
    <row r="107">
      <c r="D107" s="51"/>
    </row>
    <row r="108">
      <c r="D108" s="51"/>
    </row>
    <row r="109">
      <c r="D109" s="51"/>
    </row>
    <row r="110">
      <c r="D110" s="51"/>
    </row>
    <row r="111">
      <c r="D111" s="51"/>
    </row>
    <row r="112">
      <c r="D112" s="51"/>
    </row>
    <row r="113">
      <c r="D113" s="51"/>
    </row>
    <row r="114">
      <c r="D114" s="51"/>
    </row>
    <row r="115">
      <c r="D115" s="51"/>
    </row>
    <row r="116">
      <c r="D116" s="51"/>
    </row>
    <row r="117">
      <c r="D117" s="51"/>
    </row>
    <row r="118">
      <c r="D118" s="51"/>
    </row>
    <row r="119">
      <c r="D119" s="51"/>
    </row>
    <row r="120">
      <c r="D120" s="51"/>
    </row>
    <row r="121">
      <c r="D121" s="51"/>
    </row>
    <row r="122">
      <c r="D122" s="51"/>
    </row>
    <row r="123">
      <c r="D123" s="51"/>
    </row>
    <row r="124">
      <c r="D124" s="51"/>
    </row>
    <row r="125">
      <c r="D125" s="51"/>
    </row>
    <row r="126">
      <c r="D126" s="51"/>
    </row>
    <row r="127">
      <c r="D127" s="51"/>
    </row>
    <row r="128">
      <c r="D128" s="51"/>
    </row>
    <row r="129">
      <c r="D129" s="51"/>
    </row>
    <row r="130">
      <c r="D130" s="51"/>
    </row>
    <row r="131">
      <c r="D131" s="51"/>
    </row>
    <row r="132">
      <c r="D132" s="51"/>
    </row>
    <row r="133">
      <c r="D133" s="51"/>
    </row>
    <row r="134">
      <c r="D134" s="51"/>
    </row>
    <row r="135">
      <c r="D135" s="51"/>
    </row>
    <row r="136">
      <c r="D136" s="51"/>
    </row>
    <row r="137">
      <c r="D137" s="51"/>
    </row>
    <row r="138">
      <c r="D138" s="51"/>
    </row>
    <row r="139">
      <c r="D139" s="51"/>
    </row>
    <row r="140">
      <c r="D140" s="51"/>
    </row>
    <row r="141">
      <c r="D141" s="51"/>
    </row>
    <row r="142">
      <c r="D142" s="51"/>
    </row>
    <row r="143">
      <c r="D143" s="51"/>
    </row>
    <row r="144">
      <c r="D144" s="51"/>
    </row>
    <row r="145">
      <c r="D145" s="51"/>
    </row>
    <row r="146">
      <c r="D146" s="51"/>
    </row>
    <row r="147">
      <c r="D147" s="51"/>
    </row>
    <row r="148">
      <c r="D148" s="51"/>
    </row>
    <row r="149">
      <c r="D149" s="51"/>
    </row>
    <row r="150">
      <c r="D150" s="51"/>
    </row>
    <row r="151">
      <c r="D151" s="51"/>
    </row>
    <row r="152">
      <c r="D152" s="51"/>
    </row>
    <row r="153">
      <c r="D153" s="51"/>
    </row>
    <row r="154">
      <c r="D154" s="51"/>
    </row>
    <row r="155">
      <c r="D155" s="51"/>
    </row>
    <row r="156">
      <c r="D156" s="51"/>
    </row>
    <row r="157">
      <c r="D157" s="51"/>
    </row>
    <row r="158">
      <c r="D158" s="51"/>
    </row>
    <row r="159">
      <c r="D159" s="51"/>
    </row>
    <row r="160">
      <c r="D160" s="51"/>
    </row>
    <row r="161">
      <c r="D161" s="51"/>
    </row>
    <row r="162">
      <c r="D162" s="51"/>
    </row>
    <row r="163">
      <c r="D163" s="51"/>
    </row>
    <row r="164">
      <c r="D164" s="51"/>
    </row>
    <row r="165">
      <c r="D165" s="51"/>
    </row>
    <row r="166">
      <c r="D166" s="51"/>
    </row>
    <row r="167">
      <c r="D167" s="51"/>
    </row>
    <row r="168">
      <c r="D168" s="51"/>
    </row>
    <row r="169">
      <c r="D169" s="51"/>
    </row>
    <row r="170">
      <c r="D170" s="51"/>
    </row>
    <row r="171">
      <c r="D171" s="51"/>
    </row>
    <row r="172">
      <c r="D172" s="51"/>
    </row>
    <row r="173">
      <c r="D173" s="51"/>
    </row>
    <row r="174">
      <c r="D174" s="51"/>
    </row>
    <row r="175">
      <c r="D175" s="51"/>
    </row>
    <row r="176">
      <c r="D176" s="51"/>
    </row>
    <row r="177">
      <c r="D177" s="51"/>
    </row>
    <row r="178">
      <c r="D178" s="51"/>
    </row>
    <row r="179">
      <c r="D179" s="51"/>
    </row>
    <row r="180">
      <c r="D180" s="51"/>
    </row>
    <row r="181">
      <c r="D181" s="51"/>
    </row>
    <row r="182">
      <c r="D182" s="51"/>
    </row>
    <row r="183">
      <c r="D183" s="51"/>
    </row>
    <row r="184">
      <c r="D184" s="51"/>
    </row>
    <row r="185">
      <c r="D185" s="51"/>
    </row>
    <row r="186">
      <c r="D186" s="51"/>
    </row>
    <row r="187">
      <c r="D187" s="51"/>
    </row>
    <row r="188">
      <c r="D188" s="51"/>
    </row>
    <row r="189">
      <c r="D189" s="51"/>
    </row>
    <row r="190">
      <c r="D190" s="51"/>
    </row>
    <row r="191">
      <c r="D191" s="51"/>
    </row>
    <row r="192">
      <c r="D192" s="51"/>
    </row>
    <row r="193">
      <c r="D193" s="51"/>
    </row>
    <row r="194">
      <c r="D194" s="51"/>
    </row>
    <row r="195">
      <c r="D195" s="51"/>
    </row>
    <row r="196">
      <c r="D196" s="51"/>
    </row>
    <row r="197">
      <c r="D197" s="51"/>
    </row>
    <row r="198">
      <c r="D198" s="51"/>
    </row>
    <row r="199">
      <c r="D199" s="51"/>
    </row>
    <row r="200">
      <c r="D200" s="51"/>
    </row>
    <row r="201">
      <c r="D201" s="51"/>
    </row>
    <row r="202">
      <c r="D202" s="51"/>
    </row>
    <row r="203">
      <c r="D203" s="51"/>
    </row>
    <row r="204">
      <c r="D204" s="51"/>
    </row>
    <row r="205">
      <c r="D205" s="51"/>
    </row>
    <row r="206">
      <c r="D206" s="51"/>
    </row>
    <row r="207">
      <c r="D207" s="51"/>
    </row>
    <row r="208">
      <c r="D208" s="51"/>
    </row>
    <row r="209">
      <c r="D209" s="51"/>
    </row>
    <row r="210">
      <c r="D210" s="51"/>
    </row>
    <row r="211">
      <c r="D211" s="51"/>
    </row>
    <row r="212">
      <c r="D212" s="51"/>
    </row>
    <row r="213">
      <c r="D213" s="51"/>
    </row>
    <row r="214">
      <c r="D214" s="51"/>
    </row>
    <row r="215">
      <c r="D215" s="51"/>
    </row>
    <row r="216">
      <c r="D216" s="51"/>
    </row>
    <row r="217">
      <c r="D217" s="51"/>
    </row>
    <row r="218">
      <c r="D218" s="51"/>
    </row>
    <row r="219">
      <c r="D219" s="51"/>
    </row>
    <row r="220">
      <c r="D220" s="51"/>
    </row>
    <row r="221">
      <c r="D221" s="51"/>
    </row>
    <row r="222">
      <c r="D222" s="51"/>
    </row>
    <row r="223">
      <c r="D223" s="51"/>
    </row>
    <row r="224">
      <c r="D224" s="51"/>
    </row>
    <row r="225">
      <c r="D225" s="51"/>
    </row>
    <row r="226">
      <c r="D226" s="51"/>
    </row>
    <row r="227">
      <c r="D227" s="51"/>
    </row>
    <row r="228">
      <c r="D228" s="51"/>
    </row>
    <row r="229">
      <c r="D229" s="51"/>
    </row>
    <row r="230">
      <c r="D230" s="51"/>
    </row>
    <row r="231">
      <c r="D231" s="51"/>
    </row>
    <row r="232">
      <c r="D232" s="51"/>
    </row>
    <row r="233">
      <c r="D233" s="51"/>
    </row>
    <row r="234">
      <c r="D234" s="51"/>
    </row>
    <row r="235">
      <c r="D235" s="51"/>
    </row>
    <row r="236">
      <c r="D236" s="51"/>
    </row>
    <row r="237">
      <c r="D237" s="51"/>
    </row>
    <row r="238">
      <c r="D238" s="51"/>
    </row>
    <row r="239">
      <c r="D239" s="51"/>
    </row>
    <row r="240">
      <c r="D240" s="51"/>
    </row>
    <row r="241">
      <c r="D241" s="51"/>
    </row>
    <row r="242">
      <c r="D242" s="51"/>
    </row>
    <row r="243">
      <c r="D243" s="51"/>
    </row>
    <row r="244">
      <c r="D244" s="51"/>
    </row>
    <row r="245">
      <c r="D245" s="51"/>
    </row>
    <row r="246">
      <c r="D246" s="51"/>
    </row>
    <row r="247">
      <c r="D247" s="51"/>
    </row>
    <row r="248">
      <c r="D248" s="51"/>
    </row>
    <row r="249">
      <c r="D249" s="51"/>
    </row>
    <row r="250">
      <c r="D250" s="51"/>
    </row>
    <row r="251">
      <c r="D251" s="51"/>
    </row>
    <row r="252">
      <c r="D252" s="51"/>
    </row>
    <row r="253">
      <c r="D253" s="51"/>
    </row>
    <row r="254">
      <c r="D254" s="51"/>
    </row>
    <row r="255">
      <c r="D255" s="51"/>
    </row>
    <row r="256">
      <c r="D256" s="51"/>
    </row>
    <row r="257">
      <c r="D257" s="51"/>
    </row>
    <row r="258">
      <c r="D258" s="51"/>
    </row>
    <row r="259">
      <c r="D259" s="51"/>
    </row>
    <row r="260">
      <c r="D260" s="51"/>
    </row>
    <row r="261">
      <c r="D261" s="51"/>
    </row>
    <row r="262">
      <c r="D262" s="51"/>
    </row>
    <row r="263">
      <c r="D263" s="51"/>
    </row>
    <row r="264">
      <c r="D264" s="51"/>
    </row>
    <row r="265">
      <c r="D265" s="51"/>
    </row>
    <row r="266">
      <c r="D266" s="51"/>
    </row>
    <row r="267">
      <c r="D267" s="51"/>
    </row>
    <row r="268">
      <c r="D268" s="51"/>
    </row>
    <row r="269">
      <c r="D269" s="51"/>
    </row>
    <row r="270">
      <c r="D270" s="51"/>
    </row>
    <row r="271">
      <c r="D271" s="51"/>
    </row>
    <row r="272">
      <c r="D272" s="51"/>
    </row>
    <row r="273">
      <c r="D273" s="51"/>
    </row>
    <row r="274">
      <c r="D274" s="51"/>
    </row>
    <row r="275">
      <c r="D275" s="51"/>
    </row>
    <row r="276">
      <c r="D276" s="51"/>
    </row>
    <row r="277">
      <c r="D277" s="51"/>
    </row>
    <row r="278">
      <c r="D278" s="51"/>
    </row>
    <row r="279">
      <c r="D279" s="51"/>
    </row>
    <row r="280">
      <c r="D280" s="51"/>
    </row>
    <row r="281">
      <c r="D281" s="51"/>
    </row>
    <row r="282">
      <c r="D282" s="51"/>
    </row>
    <row r="283">
      <c r="D283" s="51"/>
    </row>
    <row r="284">
      <c r="D284" s="51"/>
    </row>
    <row r="285">
      <c r="D285" s="51"/>
    </row>
    <row r="286">
      <c r="D286" s="51"/>
    </row>
    <row r="287">
      <c r="D287" s="51"/>
    </row>
    <row r="288">
      <c r="D288" s="51"/>
    </row>
    <row r="289">
      <c r="D289" s="51"/>
    </row>
    <row r="290">
      <c r="D290" s="51"/>
    </row>
    <row r="291">
      <c r="D291" s="51"/>
    </row>
    <row r="292">
      <c r="D292" s="51"/>
    </row>
    <row r="293">
      <c r="D293" s="51"/>
    </row>
    <row r="294">
      <c r="D294" s="51"/>
    </row>
    <row r="295">
      <c r="D295" s="51"/>
    </row>
    <row r="296">
      <c r="D296" s="51"/>
    </row>
    <row r="297">
      <c r="D297" s="51"/>
    </row>
    <row r="298">
      <c r="D298" s="51"/>
    </row>
    <row r="299">
      <c r="D299" s="51"/>
    </row>
    <row r="300">
      <c r="D300" s="51"/>
    </row>
    <row r="301">
      <c r="D301" s="51"/>
    </row>
    <row r="302">
      <c r="D302" s="51"/>
    </row>
    <row r="303">
      <c r="D303" s="51"/>
    </row>
    <row r="304">
      <c r="D304" s="51"/>
    </row>
    <row r="305">
      <c r="D305" s="51"/>
    </row>
    <row r="306">
      <c r="D306" s="51"/>
    </row>
    <row r="307">
      <c r="D307" s="51"/>
    </row>
    <row r="308">
      <c r="D308" s="51"/>
    </row>
    <row r="309">
      <c r="D309" s="51"/>
    </row>
    <row r="310">
      <c r="D310" s="51"/>
    </row>
    <row r="311">
      <c r="D311" s="51"/>
    </row>
    <row r="312">
      <c r="D312" s="51"/>
    </row>
    <row r="313">
      <c r="D313" s="51"/>
    </row>
    <row r="314">
      <c r="D314" s="51"/>
    </row>
    <row r="315">
      <c r="D315" s="51"/>
    </row>
    <row r="316">
      <c r="D316" s="51"/>
    </row>
    <row r="317">
      <c r="D317" s="51"/>
    </row>
    <row r="318">
      <c r="D318" s="51"/>
    </row>
    <row r="319">
      <c r="D319" s="51"/>
    </row>
    <row r="320">
      <c r="D320" s="51"/>
    </row>
    <row r="321">
      <c r="D321" s="51"/>
    </row>
    <row r="322">
      <c r="D322" s="51"/>
    </row>
    <row r="323">
      <c r="D323" s="51"/>
    </row>
    <row r="324">
      <c r="D324" s="51"/>
    </row>
    <row r="325">
      <c r="D325" s="51"/>
    </row>
    <row r="326">
      <c r="D326" s="51"/>
    </row>
    <row r="327">
      <c r="D327" s="51"/>
    </row>
    <row r="328">
      <c r="D328" s="51"/>
    </row>
    <row r="329">
      <c r="D329" s="51"/>
    </row>
    <row r="330">
      <c r="D330" s="51"/>
    </row>
    <row r="331">
      <c r="D331" s="51"/>
    </row>
    <row r="332">
      <c r="D332" s="51"/>
    </row>
    <row r="333">
      <c r="D333" s="51"/>
    </row>
    <row r="334">
      <c r="D334" s="51"/>
    </row>
    <row r="335">
      <c r="D335" s="51"/>
    </row>
    <row r="336">
      <c r="D336" s="51"/>
    </row>
    <row r="337">
      <c r="D337" s="51"/>
    </row>
    <row r="338">
      <c r="D338" s="51"/>
    </row>
    <row r="339">
      <c r="D339" s="51"/>
    </row>
    <row r="340">
      <c r="D340" s="51"/>
    </row>
    <row r="341">
      <c r="D341" s="51"/>
    </row>
    <row r="342">
      <c r="D342" s="51"/>
    </row>
    <row r="343">
      <c r="D343" s="51"/>
    </row>
    <row r="344">
      <c r="D344" s="51"/>
    </row>
    <row r="345">
      <c r="D345" s="51"/>
    </row>
    <row r="346">
      <c r="D346" s="51"/>
    </row>
    <row r="347">
      <c r="D347" s="51"/>
    </row>
    <row r="348">
      <c r="D348" s="51"/>
    </row>
    <row r="349">
      <c r="D349" s="51"/>
    </row>
    <row r="350">
      <c r="D350" s="51"/>
    </row>
    <row r="351">
      <c r="D351" s="51"/>
    </row>
    <row r="352">
      <c r="D352" s="51"/>
    </row>
    <row r="353">
      <c r="D353" s="51"/>
    </row>
    <row r="354">
      <c r="D354" s="51"/>
    </row>
    <row r="355">
      <c r="D355" s="51"/>
    </row>
    <row r="356">
      <c r="D356" s="51"/>
    </row>
    <row r="357">
      <c r="D357" s="51"/>
    </row>
    <row r="358">
      <c r="D358" s="51"/>
    </row>
    <row r="359">
      <c r="D359" s="51"/>
    </row>
    <row r="360">
      <c r="D360" s="51"/>
    </row>
    <row r="361">
      <c r="D361" s="51"/>
    </row>
    <row r="362">
      <c r="D362" s="51"/>
    </row>
    <row r="363">
      <c r="D363" s="51"/>
    </row>
    <row r="364">
      <c r="D364" s="51"/>
    </row>
    <row r="365">
      <c r="D365" s="51"/>
    </row>
    <row r="366">
      <c r="D366" s="51"/>
    </row>
    <row r="367">
      <c r="D367" s="51"/>
    </row>
    <row r="368">
      <c r="D368" s="51"/>
    </row>
    <row r="369">
      <c r="D369" s="51"/>
    </row>
    <row r="370">
      <c r="D370" s="51"/>
    </row>
    <row r="371">
      <c r="D371" s="51"/>
    </row>
    <row r="372">
      <c r="D372" s="51"/>
    </row>
    <row r="373">
      <c r="D373" s="51"/>
    </row>
    <row r="374">
      <c r="D374" s="51"/>
    </row>
    <row r="375">
      <c r="D375" s="51"/>
    </row>
    <row r="376">
      <c r="D376" s="51"/>
    </row>
    <row r="377">
      <c r="D377" s="51"/>
    </row>
    <row r="378">
      <c r="D378" s="51"/>
    </row>
    <row r="379">
      <c r="D379" s="51"/>
    </row>
    <row r="380">
      <c r="D380" s="51"/>
    </row>
    <row r="381">
      <c r="D381" s="51"/>
    </row>
    <row r="382">
      <c r="D382" s="51"/>
    </row>
    <row r="383">
      <c r="D383" s="51"/>
    </row>
    <row r="384">
      <c r="D384" s="51"/>
    </row>
    <row r="385">
      <c r="D385" s="51"/>
    </row>
    <row r="386">
      <c r="D386" s="51"/>
    </row>
    <row r="387">
      <c r="D387" s="51"/>
    </row>
    <row r="388">
      <c r="D388" s="51"/>
    </row>
    <row r="389">
      <c r="D389" s="51"/>
    </row>
    <row r="390">
      <c r="D390" s="51"/>
    </row>
    <row r="391">
      <c r="D391" s="51"/>
    </row>
    <row r="392">
      <c r="D392" s="51"/>
    </row>
    <row r="393">
      <c r="D393" s="51"/>
    </row>
    <row r="394">
      <c r="D394" s="51"/>
    </row>
    <row r="395">
      <c r="D395" s="51"/>
    </row>
    <row r="396">
      <c r="D396" s="51"/>
    </row>
    <row r="397">
      <c r="D397" s="51"/>
    </row>
    <row r="398">
      <c r="D398" s="51"/>
    </row>
    <row r="399">
      <c r="D399" s="51"/>
    </row>
    <row r="400">
      <c r="D400" s="51"/>
    </row>
    <row r="401">
      <c r="D401" s="51"/>
    </row>
    <row r="402">
      <c r="D402" s="51"/>
    </row>
    <row r="403">
      <c r="D403" s="51"/>
    </row>
    <row r="404">
      <c r="D404" s="51"/>
    </row>
    <row r="405">
      <c r="D405" s="51"/>
    </row>
    <row r="406">
      <c r="D406" s="51"/>
    </row>
    <row r="407">
      <c r="D407" s="51"/>
    </row>
    <row r="408">
      <c r="D408" s="51"/>
    </row>
    <row r="409">
      <c r="D409" s="51"/>
    </row>
    <row r="410">
      <c r="D410" s="51"/>
    </row>
    <row r="411">
      <c r="D411" s="51"/>
    </row>
    <row r="412">
      <c r="D412" s="51"/>
    </row>
    <row r="413">
      <c r="D413" s="51"/>
    </row>
    <row r="414">
      <c r="D414" s="51"/>
    </row>
    <row r="415">
      <c r="D415" s="51"/>
    </row>
    <row r="416">
      <c r="D416" s="51"/>
    </row>
    <row r="417">
      <c r="D417" s="51"/>
    </row>
    <row r="418">
      <c r="D418" s="51"/>
    </row>
    <row r="419">
      <c r="D419" s="51"/>
    </row>
    <row r="420">
      <c r="D420" s="51"/>
    </row>
    <row r="421">
      <c r="D421" s="51"/>
    </row>
    <row r="422">
      <c r="D422" s="51"/>
    </row>
    <row r="423">
      <c r="D423" s="51"/>
    </row>
    <row r="424">
      <c r="D424" s="51"/>
    </row>
    <row r="425">
      <c r="D425" s="51"/>
    </row>
    <row r="426">
      <c r="D426" s="51"/>
    </row>
    <row r="427">
      <c r="D427" s="51"/>
    </row>
    <row r="428">
      <c r="D428" s="51"/>
    </row>
    <row r="429">
      <c r="D429" s="51"/>
    </row>
    <row r="430">
      <c r="D430" s="51"/>
    </row>
    <row r="431">
      <c r="D431" s="51"/>
    </row>
    <row r="432">
      <c r="D432" s="51"/>
    </row>
    <row r="433">
      <c r="D433" s="51"/>
    </row>
    <row r="434">
      <c r="D434" s="51"/>
    </row>
    <row r="435">
      <c r="D435" s="51"/>
    </row>
    <row r="436">
      <c r="D436" s="51"/>
    </row>
    <row r="437">
      <c r="D437" s="51"/>
    </row>
    <row r="438">
      <c r="D438" s="51"/>
    </row>
    <row r="439">
      <c r="D439" s="51"/>
    </row>
    <row r="440">
      <c r="D440" s="51"/>
    </row>
    <row r="441">
      <c r="D441" s="51"/>
    </row>
    <row r="442">
      <c r="D442" s="51"/>
    </row>
    <row r="443">
      <c r="D443" s="51"/>
    </row>
    <row r="444">
      <c r="D444" s="51"/>
    </row>
    <row r="445">
      <c r="D445" s="51"/>
    </row>
    <row r="446">
      <c r="D446" s="51"/>
    </row>
    <row r="447">
      <c r="D447" s="51"/>
    </row>
    <row r="448">
      <c r="D448" s="51"/>
    </row>
    <row r="449">
      <c r="D449" s="51"/>
    </row>
    <row r="450">
      <c r="D450" s="51"/>
    </row>
    <row r="451">
      <c r="D451" s="51"/>
    </row>
    <row r="452">
      <c r="D452" s="51"/>
    </row>
    <row r="453">
      <c r="D453" s="51"/>
    </row>
    <row r="454">
      <c r="D454" s="51"/>
    </row>
    <row r="455">
      <c r="D455" s="51"/>
    </row>
    <row r="456">
      <c r="D456" s="51"/>
    </row>
    <row r="457">
      <c r="D457" s="51"/>
    </row>
    <row r="458">
      <c r="D458" s="51"/>
    </row>
    <row r="459">
      <c r="D459" s="51"/>
    </row>
    <row r="460">
      <c r="D460" s="51"/>
    </row>
    <row r="461">
      <c r="D461" s="51"/>
    </row>
    <row r="462">
      <c r="D462" s="51"/>
    </row>
    <row r="463">
      <c r="D463" s="51"/>
    </row>
    <row r="464">
      <c r="D464" s="51"/>
    </row>
    <row r="465">
      <c r="D465" s="51"/>
    </row>
    <row r="466">
      <c r="D466" s="51"/>
    </row>
    <row r="467">
      <c r="D467" s="51"/>
    </row>
    <row r="468">
      <c r="D468" s="51"/>
    </row>
    <row r="469">
      <c r="D469" s="51"/>
    </row>
    <row r="470">
      <c r="D470" s="51"/>
    </row>
    <row r="471">
      <c r="D471" s="51"/>
    </row>
    <row r="472">
      <c r="D472" s="51"/>
    </row>
    <row r="473">
      <c r="D473" s="51"/>
    </row>
    <row r="474">
      <c r="D474" s="51"/>
    </row>
    <row r="475">
      <c r="D475" s="51"/>
    </row>
    <row r="476">
      <c r="D476" s="51"/>
    </row>
    <row r="477">
      <c r="D477" s="51"/>
    </row>
    <row r="478">
      <c r="D478" s="51"/>
    </row>
    <row r="479">
      <c r="D479" s="51"/>
    </row>
    <row r="480">
      <c r="D480" s="51"/>
    </row>
    <row r="481">
      <c r="D481" s="51"/>
    </row>
    <row r="482">
      <c r="D482" s="51"/>
    </row>
    <row r="483">
      <c r="D483" s="51"/>
    </row>
    <row r="484">
      <c r="D484" s="51"/>
    </row>
    <row r="485">
      <c r="D485" s="51"/>
    </row>
    <row r="486">
      <c r="D486" s="51"/>
    </row>
    <row r="487">
      <c r="D487" s="51"/>
    </row>
    <row r="488">
      <c r="D488" s="51"/>
    </row>
    <row r="489">
      <c r="D489" s="51"/>
    </row>
    <row r="490">
      <c r="D490" s="51"/>
    </row>
    <row r="491">
      <c r="D491" s="51"/>
    </row>
    <row r="492">
      <c r="D492" s="51"/>
    </row>
    <row r="493">
      <c r="D493" s="51"/>
    </row>
    <row r="494">
      <c r="D494" s="51"/>
    </row>
    <row r="495">
      <c r="D495" s="51"/>
    </row>
    <row r="496">
      <c r="D496" s="51"/>
    </row>
    <row r="497">
      <c r="D497" s="51"/>
    </row>
    <row r="498">
      <c r="D498" s="51"/>
    </row>
    <row r="499">
      <c r="D499" s="51"/>
    </row>
    <row r="500">
      <c r="D500" s="51"/>
    </row>
    <row r="501">
      <c r="D501" s="51"/>
    </row>
    <row r="502">
      <c r="D502" s="51"/>
    </row>
    <row r="503">
      <c r="D503" s="51"/>
    </row>
    <row r="504">
      <c r="D504" s="51"/>
    </row>
    <row r="505">
      <c r="D505" s="51"/>
    </row>
    <row r="506">
      <c r="D506" s="51"/>
    </row>
    <row r="507">
      <c r="D507" s="51"/>
    </row>
    <row r="508">
      <c r="D508" s="51"/>
    </row>
    <row r="509">
      <c r="D509" s="51"/>
    </row>
    <row r="510">
      <c r="D510" s="51"/>
    </row>
    <row r="511">
      <c r="D511" s="51"/>
    </row>
    <row r="512">
      <c r="D512" s="51"/>
    </row>
    <row r="513">
      <c r="D513" s="51"/>
    </row>
    <row r="514">
      <c r="D514" s="51"/>
    </row>
    <row r="515">
      <c r="D515" s="51"/>
    </row>
    <row r="516">
      <c r="D516" s="51"/>
    </row>
    <row r="517">
      <c r="D517" s="51"/>
    </row>
    <row r="518">
      <c r="D518" s="51"/>
    </row>
    <row r="519">
      <c r="D519" s="51"/>
    </row>
    <row r="520">
      <c r="D520" s="51"/>
    </row>
    <row r="521">
      <c r="D521" s="51"/>
    </row>
    <row r="522">
      <c r="D522" s="51"/>
    </row>
    <row r="523">
      <c r="D523" s="51"/>
    </row>
    <row r="524">
      <c r="D524" s="51"/>
    </row>
    <row r="525">
      <c r="D525" s="51"/>
    </row>
    <row r="526">
      <c r="D526" s="51"/>
    </row>
    <row r="527">
      <c r="D527" s="51"/>
    </row>
    <row r="528">
      <c r="D528" s="51"/>
    </row>
    <row r="529">
      <c r="D529" s="51"/>
    </row>
    <row r="530">
      <c r="D530" s="51"/>
    </row>
    <row r="531">
      <c r="D531" s="51"/>
    </row>
    <row r="532">
      <c r="D532" s="51"/>
    </row>
    <row r="533">
      <c r="D533" s="51"/>
    </row>
    <row r="534">
      <c r="D534" s="51"/>
    </row>
    <row r="535">
      <c r="D535" s="51"/>
    </row>
    <row r="536">
      <c r="D536" s="51"/>
    </row>
    <row r="537">
      <c r="D537" s="51"/>
    </row>
    <row r="538">
      <c r="D538" s="51"/>
    </row>
    <row r="539">
      <c r="D539" s="51"/>
    </row>
    <row r="540">
      <c r="D540" s="51"/>
    </row>
    <row r="541">
      <c r="D541" s="51"/>
    </row>
    <row r="542">
      <c r="D542" s="51"/>
    </row>
    <row r="543">
      <c r="D543" s="51"/>
    </row>
    <row r="544">
      <c r="D544" s="51"/>
    </row>
    <row r="545">
      <c r="D545" s="51"/>
    </row>
    <row r="546">
      <c r="D546" s="51"/>
    </row>
    <row r="547">
      <c r="D547" s="51"/>
    </row>
    <row r="548">
      <c r="D548" s="51"/>
    </row>
    <row r="549">
      <c r="D549" s="51"/>
    </row>
    <row r="550">
      <c r="D550" s="51"/>
    </row>
    <row r="551">
      <c r="D551" s="51"/>
    </row>
    <row r="552">
      <c r="D552" s="51"/>
    </row>
    <row r="553">
      <c r="D553" s="51"/>
    </row>
    <row r="554">
      <c r="D554" s="51"/>
    </row>
    <row r="555">
      <c r="D555" s="51"/>
    </row>
    <row r="556">
      <c r="D556" s="51"/>
    </row>
    <row r="557">
      <c r="D557" s="51"/>
    </row>
    <row r="558">
      <c r="D558" s="51"/>
    </row>
    <row r="559">
      <c r="D559" s="51"/>
    </row>
    <row r="560">
      <c r="D560" s="51"/>
    </row>
    <row r="561">
      <c r="D561" s="51"/>
    </row>
    <row r="562">
      <c r="D562" s="51"/>
    </row>
    <row r="563">
      <c r="D563" s="51"/>
    </row>
    <row r="564">
      <c r="D564" s="51"/>
    </row>
    <row r="565">
      <c r="D565" s="51"/>
    </row>
    <row r="566">
      <c r="D566" s="51"/>
    </row>
    <row r="567">
      <c r="D567" s="51"/>
    </row>
    <row r="568">
      <c r="D568" s="51"/>
    </row>
    <row r="569">
      <c r="D569" s="51"/>
    </row>
    <row r="570">
      <c r="D570" s="51"/>
    </row>
    <row r="571">
      <c r="D571" s="51"/>
    </row>
    <row r="572">
      <c r="D572" s="51"/>
    </row>
    <row r="573">
      <c r="D573" s="51"/>
    </row>
    <row r="574">
      <c r="D574" s="51"/>
    </row>
    <row r="575">
      <c r="D575" s="51"/>
    </row>
    <row r="576">
      <c r="D576" s="51"/>
    </row>
    <row r="577">
      <c r="D577" s="51"/>
    </row>
    <row r="578">
      <c r="D578" s="51"/>
    </row>
    <row r="579">
      <c r="D579" s="51"/>
    </row>
    <row r="580">
      <c r="D580" s="51"/>
    </row>
    <row r="581">
      <c r="D581" s="51"/>
    </row>
    <row r="582">
      <c r="D582" s="51"/>
    </row>
    <row r="583">
      <c r="D583" s="51"/>
    </row>
    <row r="584">
      <c r="D584" s="51"/>
    </row>
    <row r="585">
      <c r="D585" s="51"/>
    </row>
    <row r="586">
      <c r="D586" s="51"/>
    </row>
    <row r="587">
      <c r="D587" s="51"/>
    </row>
    <row r="588">
      <c r="D588" s="51"/>
    </row>
    <row r="589">
      <c r="D589" s="51"/>
    </row>
    <row r="590">
      <c r="D590" s="51"/>
    </row>
    <row r="591">
      <c r="D591" s="51"/>
    </row>
    <row r="592">
      <c r="D592" s="51"/>
    </row>
    <row r="593">
      <c r="D593" s="51"/>
    </row>
    <row r="594">
      <c r="D594" s="51"/>
    </row>
    <row r="595">
      <c r="D595" s="51"/>
    </row>
    <row r="596">
      <c r="D596" s="51"/>
    </row>
    <row r="597">
      <c r="D597" s="51"/>
    </row>
    <row r="598">
      <c r="D598" s="51"/>
    </row>
    <row r="599">
      <c r="D599" s="51"/>
    </row>
    <row r="600">
      <c r="D600" s="51"/>
    </row>
    <row r="601">
      <c r="D601" s="51"/>
    </row>
    <row r="602">
      <c r="D602" s="51"/>
    </row>
    <row r="603">
      <c r="D603" s="51"/>
    </row>
    <row r="604">
      <c r="D604" s="51"/>
    </row>
    <row r="605">
      <c r="D605" s="51"/>
    </row>
    <row r="606">
      <c r="D606" s="51"/>
    </row>
    <row r="607">
      <c r="D607" s="51"/>
    </row>
    <row r="608">
      <c r="D608" s="51"/>
    </row>
    <row r="609">
      <c r="D609" s="51"/>
    </row>
    <row r="610">
      <c r="D610" s="51"/>
    </row>
    <row r="611">
      <c r="D611" s="51"/>
    </row>
    <row r="612">
      <c r="D612" s="51"/>
    </row>
    <row r="613">
      <c r="D613" s="51"/>
    </row>
    <row r="614">
      <c r="D614" s="51"/>
    </row>
    <row r="615">
      <c r="D615" s="51"/>
    </row>
    <row r="616">
      <c r="D616" s="51"/>
    </row>
    <row r="617">
      <c r="D617" s="51"/>
    </row>
    <row r="618">
      <c r="D618" s="51"/>
    </row>
    <row r="619">
      <c r="D619" s="51"/>
    </row>
    <row r="620">
      <c r="D620" s="51"/>
    </row>
    <row r="621">
      <c r="D621" s="51"/>
    </row>
    <row r="622">
      <c r="D622" s="51"/>
    </row>
    <row r="623">
      <c r="D623" s="51"/>
    </row>
    <row r="624">
      <c r="D624" s="51"/>
    </row>
    <row r="625">
      <c r="D625" s="51"/>
    </row>
    <row r="626">
      <c r="D626" s="51"/>
    </row>
    <row r="627">
      <c r="D627" s="51"/>
    </row>
    <row r="628">
      <c r="D628" s="51"/>
    </row>
    <row r="629">
      <c r="D629" s="51"/>
    </row>
    <row r="630">
      <c r="D630" s="51"/>
    </row>
    <row r="631">
      <c r="D631" s="51"/>
    </row>
    <row r="632">
      <c r="D632" s="51"/>
    </row>
    <row r="633">
      <c r="D633" s="51"/>
    </row>
    <row r="634">
      <c r="D634" s="51"/>
    </row>
    <row r="635">
      <c r="D635" s="51"/>
    </row>
    <row r="636">
      <c r="D636" s="51"/>
    </row>
    <row r="637">
      <c r="D637" s="51"/>
    </row>
    <row r="638">
      <c r="D638" s="51"/>
    </row>
    <row r="639">
      <c r="D639" s="51"/>
    </row>
    <row r="640">
      <c r="D640" s="51"/>
    </row>
    <row r="641">
      <c r="D641" s="51"/>
    </row>
    <row r="642">
      <c r="D642" s="51"/>
    </row>
    <row r="643">
      <c r="D643" s="51"/>
    </row>
    <row r="644">
      <c r="D644" s="51"/>
    </row>
    <row r="645">
      <c r="D645" s="51"/>
    </row>
    <row r="646">
      <c r="D646" s="51"/>
    </row>
    <row r="647">
      <c r="D647" s="51"/>
    </row>
    <row r="648">
      <c r="D648" s="51"/>
    </row>
    <row r="649">
      <c r="D649" s="51"/>
    </row>
    <row r="650">
      <c r="D650" s="51"/>
    </row>
    <row r="651">
      <c r="D651" s="51"/>
    </row>
    <row r="652">
      <c r="D652" s="51"/>
    </row>
    <row r="653">
      <c r="D653" s="51"/>
    </row>
    <row r="654">
      <c r="D654" s="51"/>
    </row>
    <row r="655">
      <c r="D655" s="51"/>
    </row>
    <row r="656">
      <c r="D656" s="51"/>
    </row>
    <row r="657">
      <c r="D657" s="51"/>
    </row>
    <row r="658">
      <c r="D658" s="51"/>
    </row>
    <row r="659">
      <c r="D659" s="51"/>
    </row>
    <row r="660">
      <c r="D660" s="51"/>
    </row>
    <row r="661">
      <c r="D661" s="51"/>
    </row>
    <row r="662">
      <c r="D662" s="51"/>
    </row>
    <row r="663">
      <c r="D663" s="51"/>
    </row>
    <row r="664">
      <c r="D664" s="51"/>
    </row>
    <row r="665">
      <c r="D665" s="51"/>
    </row>
    <row r="666">
      <c r="D666" s="51"/>
    </row>
    <row r="667">
      <c r="D667" s="51"/>
    </row>
    <row r="668">
      <c r="D668" s="51"/>
    </row>
    <row r="669">
      <c r="D669" s="51"/>
    </row>
    <row r="670">
      <c r="D670" s="51"/>
    </row>
    <row r="671">
      <c r="D671" s="51"/>
    </row>
    <row r="672">
      <c r="D672" s="51"/>
    </row>
    <row r="673">
      <c r="D673" s="51"/>
    </row>
    <row r="674">
      <c r="D674" s="51"/>
    </row>
    <row r="675">
      <c r="D675" s="51"/>
    </row>
    <row r="676">
      <c r="D676" s="51"/>
    </row>
    <row r="677">
      <c r="D677" s="51"/>
    </row>
    <row r="678">
      <c r="D678" s="51"/>
    </row>
    <row r="679">
      <c r="D679" s="51"/>
    </row>
    <row r="680">
      <c r="D680" s="51"/>
    </row>
    <row r="681">
      <c r="D681" s="51"/>
    </row>
    <row r="682">
      <c r="D682" s="51"/>
    </row>
    <row r="683">
      <c r="D683" s="51"/>
    </row>
    <row r="684">
      <c r="D684" s="51"/>
    </row>
    <row r="685">
      <c r="D685" s="51"/>
    </row>
    <row r="686">
      <c r="D686" s="51"/>
    </row>
    <row r="687">
      <c r="D687" s="51"/>
    </row>
    <row r="688">
      <c r="D688" s="51"/>
    </row>
    <row r="689">
      <c r="D689" s="51"/>
    </row>
    <row r="690">
      <c r="D690" s="51"/>
    </row>
    <row r="691">
      <c r="D691" s="51"/>
    </row>
    <row r="692">
      <c r="D692" s="51"/>
    </row>
    <row r="693">
      <c r="D693" s="51"/>
    </row>
    <row r="694">
      <c r="D694" s="51"/>
    </row>
    <row r="695">
      <c r="D695" s="51"/>
    </row>
    <row r="696">
      <c r="D696" s="51"/>
    </row>
    <row r="697">
      <c r="D697" s="51"/>
    </row>
    <row r="698">
      <c r="D698" s="51"/>
    </row>
    <row r="699">
      <c r="D699" s="51"/>
    </row>
    <row r="700">
      <c r="D700" s="51"/>
    </row>
    <row r="701">
      <c r="D701" s="51"/>
    </row>
    <row r="702">
      <c r="D702" s="51"/>
    </row>
    <row r="703">
      <c r="D703" s="51"/>
    </row>
    <row r="704">
      <c r="D704" s="51"/>
    </row>
    <row r="705">
      <c r="D705" s="51"/>
    </row>
    <row r="706">
      <c r="D706" s="51"/>
    </row>
    <row r="707">
      <c r="D707" s="51"/>
    </row>
    <row r="708">
      <c r="D708" s="51"/>
    </row>
    <row r="709">
      <c r="D709" s="51"/>
    </row>
    <row r="710">
      <c r="D710" s="51"/>
    </row>
    <row r="711">
      <c r="D711" s="51"/>
    </row>
    <row r="712">
      <c r="D712" s="51"/>
    </row>
    <row r="713">
      <c r="D713" s="51"/>
    </row>
    <row r="714">
      <c r="D714" s="51"/>
    </row>
    <row r="715">
      <c r="D715" s="51"/>
    </row>
    <row r="716">
      <c r="D716" s="51"/>
    </row>
    <row r="717">
      <c r="D717" s="51"/>
    </row>
    <row r="718">
      <c r="D718" s="51"/>
    </row>
    <row r="719">
      <c r="D719" s="51"/>
    </row>
    <row r="720">
      <c r="D720" s="51"/>
    </row>
    <row r="721">
      <c r="D721" s="51"/>
    </row>
    <row r="722">
      <c r="D722" s="51"/>
    </row>
    <row r="723">
      <c r="D723" s="51"/>
    </row>
    <row r="724">
      <c r="D724" s="51"/>
    </row>
    <row r="725">
      <c r="D725" s="51"/>
    </row>
    <row r="726">
      <c r="D726" s="51"/>
    </row>
    <row r="727">
      <c r="D727" s="51"/>
    </row>
    <row r="728">
      <c r="D728" s="51"/>
    </row>
    <row r="729">
      <c r="D729" s="51"/>
    </row>
    <row r="730">
      <c r="D730" s="51"/>
    </row>
    <row r="731">
      <c r="D731" s="51"/>
    </row>
    <row r="732">
      <c r="D732" s="51"/>
    </row>
    <row r="733">
      <c r="D733" s="51"/>
    </row>
    <row r="734">
      <c r="D734" s="51"/>
    </row>
    <row r="735">
      <c r="D735" s="51"/>
    </row>
    <row r="736">
      <c r="D736" s="51"/>
    </row>
    <row r="737">
      <c r="D737" s="51"/>
    </row>
    <row r="738">
      <c r="D738" s="51"/>
    </row>
    <row r="739">
      <c r="D739" s="51"/>
    </row>
    <row r="740">
      <c r="D740" s="51"/>
    </row>
    <row r="741">
      <c r="D741" s="51"/>
    </row>
    <row r="742">
      <c r="D742" s="51"/>
    </row>
    <row r="743">
      <c r="D743" s="51"/>
    </row>
    <row r="744">
      <c r="D744" s="51"/>
    </row>
    <row r="745">
      <c r="D745" s="51"/>
    </row>
    <row r="746">
      <c r="D746" s="51"/>
    </row>
    <row r="747">
      <c r="D747" s="51"/>
    </row>
    <row r="748">
      <c r="D748" s="51"/>
    </row>
    <row r="749">
      <c r="D749" s="51"/>
    </row>
    <row r="750">
      <c r="D750" s="51"/>
    </row>
    <row r="751">
      <c r="D751" s="51"/>
    </row>
    <row r="752">
      <c r="D752" s="51"/>
    </row>
    <row r="753">
      <c r="D753" s="51"/>
    </row>
    <row r="754">
      <c r="D754" s="51"/>
    </row>
    <row r="755">
      <c r="D755" s="51"/>
    </row>
    <row r="756">
      <c r="D756" s="51"/>
    </row>
    <row r="757">
      <c r="D757" s="51"/>
    </row>
    <row r="758">
      <c r="D758" s="51"/>
    </row>
    <row r="759">
      <c r="D759" s="51"/>
    </row>
    <row r="760">
      <c r="D760" s="51"/>
    </row>
    <row r="761">
      <c r="D761" s="51"/>
    </row>
    <row r="762">
      <c r="D762" s="51"/>
    </row>
    <row r="763">
      <c r="D763" s="51"/>
    </row>
    <row r="764">
      <c r="D764" s="51"/>
    </row>
    <row r="765">
      <c r="D765" s="51"/>
    </row>
    <row r="766">
      <c r="D766" s="51"/>
    </row>
    <row r="767">
      <c r="D767" s="51"/>
    </row>
    <row r="768">
      <c r="D768" s="51"/>
    </row>
    <row r="769">
      <c r="D769" s="51"/>
    </row>
    <row r="770">
      <c r="D770" s="51"/>
    </row>
    <row r="771">
      <c r="D771" s="51"/>
    </row>
    <row r="772">
      <c r="D772" s="51"/>
    </row>
    <row r="773">
      <c r="D773" s="51"/>
    </row>
    <row r="774">
      <c r="D774" s="51"/>
    </row>
    <row r="775">
      <c r="D775" s="51"/>
    </row>
    <row r="776">
      <c r="D776" s="51"/>
    </row>
    <row r="777">
      <c r="D777" s="51"/>
    </row>
    <row r="778">
      <c r="D778" s="51"/>
    </row>
    <row r="779">
      <c r="D779" s="51"/>
    </row>
    <row r="780">
      <c r="D780" s="51"/>
    </row>
    <row r="781">
      <c r="D781" s="51"/>
    </row>
    <row r="782">
      <c r="D782" s="51"/>
    </row>
    <row r="783">
      <c r="D783" s="51"/>
    </row>
    <row r="784">
      <c r="D784" s="51"/>
    </row>
    <row r="785">
      <c r="D785" s="51"/>
    </row>
    <row r="786">
      <c r="D786" s="51"/>
    </row>
    <row r="787">
      <c r="D787" s="51"/>
    </row>
    <row r="788">
      <c r="D788" s="51"/>
    </row>
    <row r="789">
      <c r="D789" s="51"/>
    </row>
    <row r="790">
      <c r="D790" s="51"/>
    </row>
    <row r="791">
      <c r="D791" s="51"/>
    </row>
    <row r="792">
      <c r="D792" s="51"/>
    </row>
    <row r="793">
      <c r="D793" s="51"/>
    </row>
    <row r="794">
      <c r="D794" s="51"/>
    </row>
    <row r="795">
      <c r="D795" s="51"/>
    </row>
    <row r="796">
      <c r="D796" s="51"/>
    </row>
    <row r="797">
      <c r="D797" s="51"/>
    </row>
    <row r="798">
      <c r="D798" s="51"/>
    </row>
    <row r="799">
      <c r="D799" s="51"/>
    </row>
    <row r="800">
      <c r="D800" s="51"/>
    </row>
    <row r="801">
      <c r="D801" s="51"/>
    </row>
    <row r="802">
      <c r="D802" s="51"/>
    </row>
    <row r="803">
      <c r="D803" s="51"/>
    </row>
    <row r="804">
      <c r="D804" s="51"/>
    </row>
    <row r="805">
      <c r="D805" s="51"/>
    </row>
    <row r="806">
      <c r="D806" s="51"/>
    </row>
    <row r="807">
      <c r="D807" s="51"/>
    </row>
    <row r="808">
      <c r="D808" s="51"/>
    </row>
    <row r="809">
      <c r="D809" s="51"/>
    </row>
    <row r="810">
      <c r="D810" s="51"/>
    </row>
    <row r="811">
      <c r="D811" s="51"/>
    </row>
    <row r="812">
      <c r="D812" s="51"/>
    </row>
    <row r="813">
      <c r="D813" s="51"/>
    </row>
    <row r="814">
      <c r="D814" s="51"/>
    </row>
    <row r="815">
      <c r="D815" s="51"/>
    </row>
    <row r="816">
      <c r="D816" s="51"/>
    </row>
    <row r="817">
      <c r="D817" s="51"/>
    </row>
    <row r="818">
      <c r="D818" s="51"/>
    </row>
    <row r="819">
      <c r="D819" s="51"/>
    </row>
    <row r="820">
      <c r="D820" s="51"/>
    </row>
    <row r="821">
      <c r="D821" s="51"/>
    </row>
    <row r="822">
      <c r="D822" s="51"/>
    </row>
    <row r="823">
      <c r="D823" s="51"/>
    </row>
    <row r="824">
      <c r="D824" s="51"/>
    </row>
    <row r="825">
      <c r="D825" s="51"/>
    </row>
    <row r="826">
      <c r="D826" s="51"/>
    </row>
    <row r="827">
      <c r="D827" s="51"/>
    </row>
    <row r="828">
      <c r="D828" s="51"/>
    </row>
    <row r="829">
      <c r="D829" s="51"/>
    </row>
    <row r="830">
      <c r="D830" s="51"/>
    </row>
    <row r="831">
      <c r="D831" s="51"/>
    </row>
    <row r="832">
      <c r="D832" s="51"/>
    </row>
    <row r="833">
      <c r="D833" s="51"/>
    </row>
    <row r="834">
      <c r="D834" s="51"/>
    </row>
    <row r="835">
      <c r="D835" s="51"/>
    </row>
    <row r="836">
      <c r="D836" s="51"/>
    </row>
    <row r="837">
      <c r="D837" s="51"/>
    </row>
    <row r="838">
      <c r="D838" s="51"/>
    </row>
    <row r="839">
      <c r="D839" s="51"/>
    </row>
    <row r="840">
      <c r="D840" s="51"/>
    </row>
    <row r="841">
      <c r="D841" s="51"/>
    </row>
    <row r="842">
      <c r="D842" s="51"/>
    </row>
    <row r="843">
      <c r="D843" s="51"/>
    </row>
    <row r="844">
      <c r="D844" s="51"/>
    </row>
    <row r="845">
      <c r="D845" s="51"/>
    </row>
    <row r="846">
      <c r="D846" s="51"/>
    </row>
    <row r="847">
      <c r="D847" s="51"/>
    </row>
    <row r="848">
      <c r="D848" s="51"/>
    </row>
    <row r="849">
      <c r="D849" s="51"/>
    </row>
    <row r="850">
      <c r="D850" s="51"/>
    </row>
    <row r="851">
      <c r="D851" s="51"/>
    </row>
    <row r="852">
      <c r="D852" s="51"/>
    </row>
    <row r="853">
      <c r="D853" s="51"/>
    </row>
    <row r="854">
      <c r="D854" s="51"/>
    </row>
    <row r="855">
      <c r="D855" s="51"/>
    </row>
    <row r="856">
      <c r="D856" s="51"/>
    </row>
    <row r="857">
      <c r="D857" s="51"/>
    </row>
    <row r="858">
      <c r="D858" s="51"/>
    </row>
    <row r="859">
      <c r="D859" s="51"/>
    </row>
    <row r="860">
      <c r="D860" s="51"/>
    </row>
    <row r="861">
      <c r="D861" s="51"/>
    </row>
    <row r="862">
      <c r="D862" s="51"/>
    </row>
    <row r="863">
      <c r="D863" s="51"/>
    </row>
    <row r="864">
      <c r="D864" s="51"/>
    </row>
    <row r="865">
      <c r="D865" s="51"/>
    </row>
    <row r="866">
      <c r="D866" s="51"/>
    </row>
    <row r="867">
      <c r="D867" s="51"/>
    </row>
    <row r="868">
      <c r="D868" s="51"/>
    </row>
    <row r="869">
      <c r="D869" s="51"/>
    </row>
    <row r="870">
      <c r="D870" s="51"/>
    </row>
    <row r="871">
      <c r="D871" s="51"/>
    </row>
    <row r="872">
      <c r="D872" s="51"/>
    </row>
    <row r="873">
      <c r="D873" s="51"/>
    </row>
    <row r="874">
      <c r="D874" s="51"/>
    </row>
    <row r="875">
      <c r="D875" s="51"/>
    </row>
    <row r="876">
      <c r="D876" s="51"/>
    </row>
    <row r="877">
      <c r="D877" s="51"/>
    </row>
    <row r="878">
      <c r="D878" s="51"/>
    </row>
    <row r="879">
      <c r="D879" s="51"/>
    </row>
    <row r="880">
      <c r="D880" s="51"/>
    </row>
    <row r="881">
      <c r="D881" s="51"/>
    </row>
    <row r="882">
      <c r="D882" s="51"/>
    </row>
    <row r="883">
      <c r="D883" s="51"/>
    </row>
    <row r="884">
      <c r="D884" s="51"/>
    </row>
    <row r="885">
      <c r="D885" s="51"/>
    </row>
    <row r="886">
      <c r="D886" s="51"/>
    </row>
    <row r="887">
      <c r="D887" s="51"/>
    </row>
    <row r="888">
      <c r="D888" s="51"/>
    </row>
    <row r="889">
      <c r="D889" s="51"/>
    </row>
    <row r="890">
      <c r="D890" s="51"/>
    </row>
    <row r="891">
      <c r="D891" s="51"/>
    </row>
    <row r="892">
      <c r="D892" s="51"/>
    </row>
    <row r="893">
      <c r="D893" s="51"/>
    </row>
    <row r="894">
      <c r="D894" s="51"/>
    </row>
    <row r="895">
      <c r="D895" s="51"/>
    </row>
    <row r="896">
      <c r="D896" s="51"/>
    </row>
    <row r="897">
      <c r="D897" s="51"/>
    </row>
    <row r="898">
      <c r="D898" s="51"/>
    </row>
    <row r="899">
      <c r="D899" s="51"/>
    </row>
    <row r="900">
      <c r="D900" s="51"/>
    </row>
    <row r="901">
      <c r="D901" s="51"/>
    </row>
    <row r="902">
      <c r="D902" s="51"/>
    </row>
    <row r="903">
      <c r="D903" s="51"/>
    </row>
    <row r="904">
      <c r="D904" s="51"/>
    </row>
    <row r="905">
      <c r="D905" s="51"/>
    </row>
    <row r="906">
      <c r="D906" s="51"/>
    </row>
    <row r="907">
      <c r="D907" s="51"/>
    </row>
    <row r="908">
      <c r="D908" s="51"/>
    </row>
    <row r="909">
      <c r="D909" s="51"/>
    </row>
    <row r="910">
      <c r="D910" s="51"/>
    </row>
    <row r="911">
      <c r="D911" s="51"/>
    </row>
    <row r="912">
      <c r="D912" s="51"/>
    </row>
    <row r="913">
      <c r="D913" s="51"/>
    </row>
    <row r="914">
      <c r="D914" s="51"/>
    </row>
    <row r="915">
      <c r="D915" s="51"/>
    </row>
    <row r="916">
      <c r="D916" s="51"/>
    </row>
    <row r="917">
      <c r="D917" s="51"/>
    </row>
    <row r="918">
      <c r="D918" s="51"/>
    </row>
    <row r="919">
      <c r="D919" s="51"/>
    </row>
    <row r="920">
      <c r="D920" s="51"/>
    </row>
    <row r="921">
      <c r="D921" s="51"/>
    </row>
    <row r="922">
      <c r="D922" s="51"/>
    </row>
    <row r="923">
      <c r="D923" s="51"/>
    </row>
    <row r="924">
      <c r="D924" s="51"/>
    </row>
    <row r="925">
      <c r="D925" s="51"/>
    </row>
    <row r="926">
      <c r="D926" s="51"/>
    </row>
    <row r="927">
      <c r="D927" s="51"/>
    </row>
    <row r="928">
      <c r="D928" s="51"/>
    </row>
    <row r="929">
      <c r="D929" s="51"/>
    </row>
    <row r="930">
      <c r="D930" s="51"/>
    </row>
    <row r="931">
      <c r="D931" s="51"/>
    </row>
    <row r="932">
      <c r="D932" s="51"/>
    </row>
    <row r="933">
      <c r="D933" s="51"/>
    </row>
    <row r="934">
      <c r="D934" s="51"/>
    </row>
    <row r="935">
      <c r="D935" s="51"/>
    </row>
    <row r="936">
      <c r="D936" s="51"/>
    </row>
    <row r="937">
      <c r="D937" s="51"/>
    </row>
    <row r="938">
      <c r="D938" s="51"/>
    </row>
    <row r="939">
      <c r="D939" s="51"/>
    </row>
    <row r="940">
      <c r="D940" s="51"/>
    </row>
    <row r="941">
      <c r="D941" s="51"/>
    </row>
    <row r="942">
      <c r="D942" s="51"/>
    </row>
    <row r="943">
      <c r="D943" s="51"/>
    </row>
    <row r="944">
      <c r="D944" s="51"/>
    </row>
    <row r="945">
      <c r="D945" s="51"/>
    </row>
    <row r="946">
      <c r="D946" s="51"/>
    </row>
    <row r="947">
      <c r="D947" s="51"/>
    </row>
    <row r="948">
      <c r="D948" s="51"/>
    </row>
    <row r="949">
      <c r="D949" s="51"/>
    </row>
    <row r="950">
      <c r="D950" s="51"/>
    </row>
    <row r="951">
      <c r="D951" s="51"/>
    </row>
    <row r="952">
      <c r="D952" s="51"/>
    </row>
    <row r="953">
      <c r="D953" s="51"/>
    </row>
    <row r="954">
      <c r="D954" s="51"/>
    </row>
    <row r="955">
      <c r="D955" s="51"/>
    </row>
    <row r="956">
      <c r="D956" s="51"/>
    </row>
    <row r="957">
      <c r="D957" s="51"/>
    </row>
    <row r="958">
      <c r="D958" s="51"/>
    </row>
    <row r="959">
      <c r="D959" s="51"/>
    </row>
    <row r="960">
      <c r="D960" s="51"/>
    </row>
    <row r="961">
      <c r="D961" s="51"/>
    </row>
    <row r="962">
      <c r="D962" s="51"/>
    </row>
    <row r="963">
      <c r="D963" s="51"/>
    </row>
    <row r="964">
      <c r="D964" s="51"/>
    </row>
    <row r="965">
      <c r="D965" s="51"/>
    </row>
    <row r="966">
      <c r="D966" s="51"/>
    </row>
    <row r="967">
      <c r="D967" s="51"/>
    </row>
    <row r="968">
      <c r="D968" s="51"/>
    </row>
    <row r="969">
      <c r="D969" s="51"/>
    </row>
    <row r="970">
      <c r="D970" s="51"/>
    </row>
    <row r="971">
      <c r="D971" s="51"/>
    </row>
    <row r="972">
      <c r="D972" s="51"/>
    </row>
    <row r="973">
      <c r="D973" s="51"/>
    </row>
    <row r="974">
      <c r="D974" s="51"/>
    </row>
    <row r="975">
      <c r="D975" s="51"/>
    </row>
    <row r="976">
      <c r="D976" s="51"/>
    </row>
    <row r="977">
      <c r="D977" s="51"/>
    </row>
    <row r="978">
      <c r="D978" s="51"/>
    </row>
    <row r="979">
      <c r="D979" s="51"/>
    </row>
    <row r="980">
      <c r="D980" s="51"/>
    </row>
    <row r="981">
      <c r="D981" s="51"/>
    </row>
    <row r="982">
      <c r="D982" s="51"/>
    </row>
    <row r="983">
      <c r="D983" s="51"/>
    </row>
    <row r="984">
      <c r="D984" s="51"/>
    </row>
    <row r="985">
      <c r="D985" s="51"/>
    </row>
    <row r="986">
      <c r="D986" s="51"/>
    </row>
    <row r="987">
      <c r="D987" s="51"/>
    </row>
    <row r="988">
      <c r="D988" s="51"/>
    </row>
    <row r="989">
      <c r="D989" s="51"/>
    </row>
    <row r="990">
      <c r="D990" s="51"/>
    </row>
    <row r="991">
      <c r="D991" s="51"/>
    </row>
    <row r="992">
      <c r="D992" s="51"/>
    </row>
    <row r="993">
      <c r="D993" s="51"/>
    </row>
    <row r="994">
      <c r="D994" s="51"/>
    </row>
    <row r="995">
      <c r="D995" s="51"/>
    </row>
    <row r="996">
      <c r="D996" s="51"/>
    </row>
    <row r="997">
      <c r="D997" s="51"/>
    </row>
    <row r="998">
      <c r="D998" s="51"/>
    </row>
    <row r="999">
      <c r="D999" s="51"/>
    </row>
    <row r="1000">
      <c r="D1000" s="5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2" t="s">
        <v>884</v>
      </c>
      <c r="B1" t="str">
        <f t="shared" ref="B1:B62" si="1">REGEXREPLACE(A1,"\w+\.","")</f>
        <v>legacyId</v>
      </c>
    </row>
    <row r="2">
      <c r="A2" t="s">
        <v>885</v>
      </c>
      <c r="B2" t="str">
        <f t="shared" si="1"/>
        <v>objectType</v>
      </c>
    </row>
    <row r="3">
      <c r="A3" t="s">
        <v>886</v>
      </c>
      <c r="B3" t="str">
        <f t="shared" si="1"/>
        <v>preceding</v>
      </c>
    </row>
    <row r="4">
      <c r="A4" t="s">
        <v>887</v>
      </c>
      <c r="B4" t="str">
        <f t="shared" si="1"/>
        <v>year</v>
      </c>
    </row>
    <row r="5">
      <c r="A5" t="s">
        <v>888</v>
      </c>
      <c r="B5" t="str">
        <f t="shared" si="1"/>
        <v>transNum</v>
      </c>
    </row>
    <row r="6">
      <c r="A6" t="s">
        <v>889</v>
      </c>
      <c r="B6" t="str">
        <f t="shared" si="1"/>
        <v>seriesNum</v>
      </c>
    </row>
    <row r="7">
      <c r="A7" t="s">
        <v>890</v>
      </c>
      <c r="B7" t="str">
        <f t="shared" si="1"/>
        <v>parts</v>
      </c>
    </row>
    <row r="8">
      <c r="A8" s="52" t="s">
        <v>891</v>
      </c>
      <c r="B8" t="str">
        <f t="shared" si="1"/>
        <v>legacyId</v>
      </c>
    </row>
    <row r="9">
      <c r="A9" s="52" t="s">
        <v>892</v>
      </c>
      <c r="B9" t="str">
        <f t="shared" si="1"/>
        <v>deceased</v>
      </c>
    </row>
    <row r="10">
      <c r="A10" s="52" t="s">
        <v>893</v>
      </c>
      <c r="B10" t="str">
        <f t="shared" si="1"/>
        <v>donorNotes</v>
      </c>
    </row>
    <row r="11">
      <c r="A11" s="52" t="s">
        <v>894</v>
      </c>
      <c r="B11" t="str">
        <f t="shared" si="1"/>
        <v>auditBy</v>
      </c>
    </row>
    <row r="12">
      <c r="A12" s="52" t="s">
        <v>895</v>
      </c>
      <c r="B12" t="str">
        <f t="shared" si="1"/>
        <v>auditDate</v>
      </c>
    </row>
    <row r="13">
      <c r="A13" t="s">
        <v>896</v>
      </c>
      <c r="B13" t="str">
        <f t="shared" si="1"/>
        <v>dateReceived</v>
      </c>
    </row>
    <row r="14">
      <c r="A14" t="s">
        <v>897</v>
      </c>
      <c r="B14" t="str">
        <f t="shared" si="1"/>
        <v>conditionOnReceipt</v>
      </c>
    </row>
    <row r="15">
      <c r="A15" t="s">
        <v>898</v>
      </c>
      <c r="B15" t="str">
        <f t="shared" si="1"/>
        <v>receiptNum</v>
      </c>
    </row>
    <row r="16">
      <c r="A16" s="52" t="s">
        <v>899</v>
      </c>
      <c r="B16" t="str">
        <f t="shared" si="1"/>
        <v>restrictions</v>
      </c>
    </row>
    <row r="17">
      <c r="A17" s="52" t="s">
        <v>900</v>
      </c>
      <c r="B17" t="str">
        <f t="shared" si="1"/>
        <v>restrictionsDetails</v>
      </c>
    </row>
    <row r="18">
      <c r="A18" s="52" t="s">
        <v>901</v>
      </c>
      <c r="B18" t="str">
        <f t="shared" si="1"/>
        <v>legalTitle</v>
      </c>
    </row>
    <row r="19">
      <c r="A19" s="52" t="s">
        <v>902</v>
      </c>
      <c r="B19" t="str">
        <f t="shared" si="1"/>
        <v>titleDetails</v>
      </c>
    </row>
    <row r="20">
      <c r="A20" s="52" t="s">
        <v>903</v>
      </c>
      <c r="B20" t="str">
        <f t="shared" si="1"/>
        <v>copyrightPermission</v>
      </c>
    </row>
    <row r="21">
      <c r="A21" s="52" t="s">
        <v>904</v>
      </c>
      <c r="B21" t="str">
        <f t="shared" si="1"/>
        <v>copyrightDetails</v>
      </c>
    </row>
    <row r="22">
      <c r="A22" t="s">
        <v>905</v>
      </c>
      <c r="B22" t="str">
        <f t="shared" si="1"/>
        <v>probableDate</v>
      </c>
    </row>
    <row r="23">
      <c r="A23" t="s">
        <v>906</v>
      </c>
      <c r="B23" t="str">
        <f t="shared" si="1"/>
        <v>minimumDate</v>
      </c>
    </row>
    <row r="24">
      <c r="A24" t="s">
        <v>907</v>
      </c>
      <c r="B24" t="str">
        <f t="shared" si="1"/>
        <v>maximumDate</v>
      </c>
    </row>
    <row r="25">
      <c r="A25" t="s">
        <v>908</v>
      </c>
      <c r="B25" t="str">
        <f t="shared" si="1"/>
        <v>marks</v>
      </c>
    </row>
    <row r="26">
      <c r="A26" t="s">
        <v>909</v>
      </c>
      <c r="B26" t="str">
        <f t="shared" si="1"/>
        <v>mccClassification</v>
      </c>
    </row>
    <row r="27">
      <c r="A27" t="s">
        <v>910</v>
      </c>
      <c r="B27" t="str">
        <f t="shared" si="1"/>
        <v>researchBy</v>
      </c>
    </row>
    <row r="28">
      <c r="A28" s="52" t="s">
        <v>911</v>
      </c>
      <c r="B28" t="str">
        <f t="shared" si="1"/>
        <v>fileNum</v>
      </c>
    </row>
    <row r="29">
      <c r="A29" s="52" t="s">
        <v>912</v>
      </c>
      <c r="B29" t="str">
        <f t="shared" si="1"/>
        <v>fileLocation</v>
      </c>
    </row>
    <row r="30">
      <c r="A30" s="52" t="s">
        <v>913</v>
      </c>
      <c r="B30" t="str">
        <f t="shared" si="1"/>
        <v>fileText</v>
      </c>
    </row>
    <row r="31">
      <c r="A31" t="s">
        <v>914</v>
      </c>
      <c r="B31" t="str">
        <f t="shared" si="1"/>
        <v>amountPaid</v>
      </c>
    </row>
    <row r="32">
      <c r="A32" t="s">
        <v>915</v>
      </c>
      <c r="B32" t="str">
        <f t="shared" si="1"/>
        <v>dimensions</v>
      </c>
    </row>
    <row r="33">
      <c r="A33" t="s">
        <v>916</v>
      </c>
      <c r="B33" t="str">
        <f t="shared" si="1"/>
        <v>materials</v>
      </c>
    </row>
    <row r="34">
      <c r="A34" s="52" t="s">
        <v>917</v>
      </c>
      <c r="B34" t="str">
        <f t="shared" si="1"/>
        <v>letters</v>
      </c>
    </row>
    <row r="35">
      <c r="A35" s="52" t="s">
        <v>918</v>
      </c>
      <c r="B35" t="str">
        <f t="shared" si="1"/>
        <v>photoNum</v>
      </c>
    </row>
    <row r="36">
      <c r="A36" s="52" t="s">
        <v>919</v>
      </c>
      <c r="B36" t="str">
        <f t="shared" si="1"/>
        <v>negativeNum</v>
      </c>
    </row>
    <row r="37">
      <c r="A37" s="52" t="s">
        <v>920</v>
      </c>
      <c r="B37" t="str">
        <f t="shared" si="1"/>
        <v>physicalCondition</v>
      </c>
    </row>
    <row r="38">
      <c r="A38" s="52" t="s">
        <v>921</v>
      </c>
      <c r="B38" t="str">
        <f t="shared" si="1"/>
        <v>visualCondition</v>
      </c>
    </row>
    <row r="39">
      <c r="A39" s="52" t="s">
        <v>922</v>
      </c>
      <c r="B39" t="str">
        <f t="shared" si="1"/>
        <v>itemComplete</v>
      </c>
    </row>
    <row r="40">
      <c r="A40" t="s">
        <v>923</v>
      </c>
      <c r="B40" t="str">
        <f t="shared" si="1"/>
        <v>accessionBy</v>
      </c>
    </row>
    <row r="41">
      <c r="A41" t="s">
        <v>924</v>
      </c>
      <c r="B41" t="str">
        <f t="shared" si="1"/>
        <v>loggedDate</v>
      </c>
    </row>
    <row r="42">
      <c r="A42" s="52" t="s">
        <v>925</v>
      </c>
      <c r="B42" t="str">
        <f t="shared" si="1"/>
        <v>auditBy</v>
      </c>
    </row>
    <row r="43">
      <c r="A43" s="52" t="s">
        <v>926</v>
      </c>
      <c r="B43" t="str">
        <f t="shared" si="1"/>
        <v>auditDate</v>
      </c>
    </row>
    <row r="44">
      <c r="A44" t="s">
        <v>927</v>
      </c>
      <c r="B44" t="str">
        <f t="shared" si="1"/>
        <v>historicalDetails</v>
      </c>
    </row>
    <row r="45">
      <c r="A45" s="52" t="s">
        <v>928</v>
      </c>
      <c r="B45" t="str">
        <f t="shared" si="1"/>
        <v>transfer</v>
      </c>
    </row>
    <row r="46">
      <c r="A46" s="52" t="s">
        <v>929</v>
      </c>
      <c r="B46" t="str">
        <f t="shared" si="1"/>
        <v>recommendations</v>
      </c>
    </row>
    <row r="47">
      <c r="A47" s="52" t="s">
        <v>930</v>
      </c>
      <c r="B47" t="str">
        <f t="shared" si="1"/>
        <v>conditionReport</v>
      </c>
    </row>
    <row r="48">
      <c r="A48" s="52" t="s">
        <v>931</v>
      </c>
      <c r="B48" t="str">
        <f t="shared" si="1"/>
        <v>conditionSurveyedBy</v>
      </c>
    </row>
    <row r="49">
      <c r="A49" t="s">
        <v>932</v>
      </c>
      <c r="B49" t="str">
        <f t="shared" si="1"/>
        <v>needs</v>
      </c>
    </row>
    <row r="50">
      <c r="A50" s="52" t="s">
        <v>933</v>
      </c>
      <c r="B50" t="str">
        <f t="shared" si="1"/>
        <v>importance</v>
      </c>
    </row>
    <row r="51">
      <c r="A51" s="52" t="s">
        <v>934</v>
      </c>
      <c r="B51" t="str">
        <f t="shared" si="1"/>
        <v>statementOfSignificance</v>
      </c>
    </row>
    <row r="52">
      <c r="A52" t="s">
        <v>935</v>
      </c>
      <c r="B52" t="str">
        <f t="shared" si="1"/>
        <v>priority</v>
      </c>
    </row>
    <row r="53">
      <c r="A53" t="s">
        <v>936</v>
      </c>
      <c r="B53" t="str">
        <f t="shared" si="1"/>
        <v>currentStatus</v>
      </c>
    </row>
    <row r="54">
      <c r="A54" t="s">
        <v>937</v>
      </c>
      <c r="B54" t="str">
        <f t="shared" si="1"/>
        <v>locationDate</v>
      </c>
    </row>
    <row r="55">
      <c r="A55" s="52" t="s">
        <v>938</v>
      </c>
      <c r="B55" t="str">
        <f t="shared" si="1"/>
        <v>authorizedBy</v>
      </c>
    </row>
    <row r="56">
      <c r="A56" t="s">
        <v>939</v>
      </c>
      <c r="B56" t="str">
        <f t="shared" si="1"/>
        <v>sizeMass</v>
      </c>
    </row>
    <row r="57">
      <c r="A57" t="s">
        <v>940</v>
      </c>
      <c r="B57" t="str">
        <f t="shared" si="1"/>
        <v>status</v>
      </c>
    </row>
    <row r="58">
      <c r="A58" t="s">
        <v>941</v>
      </c>
      <c r="B58" t="str">
        <f t="shared" si="1"/>
        <v>is_deaccessioned</v>
      </c>
    </row>
    <row r="59">
      <c r="A59" t="s">
        <v>942</v>
      </c>
      <c r="B59" t="str">
        <f t="shared" si="1"/>
        <v>qualityFails</v>
      </c>
    </row>
    <row r="60">
      <c r="A60" s="52" t="s">
        <v>943</v>
      </c>
      <c r="B60" t="str">
        <f t="shared" si="1"/>
        <v>historyText</v>
      </c>
    </row>
    <row r="61">
      <c r="A61" s="52" t="s">
        <v>944</v>
      </c>
      <c r="B61" t="str">
        <f t="shared" si="1"/>
        <v>adminText</v>
      </c>
    </row>
    <row r="62">
      <c r="A62" s="52" t="s">
        <v>945</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42" t="s">
        <v>609</v>
      </c>
      <c r="B1" s="42" t="s">
        <v>611</v>
      </c>
      <c r="C1" s="42" t="s">
        <v>372</v>
      </c>
      <c r="D1" s="42" t="s">
        <v>613</v>
      </c>
      <c r="E1" s="42" t="s">
        <v>946</v>
      </c>
      <c r="F1" s="42" t="s">
        <v>947</v>
      </c>
    </row>
    <row r="2">
      <c r="A2" s="42" t="s">
        <v>948</v>
      </c>
      <c r="B2" s="42" t="s">
        <v>24</v>
      </c>
      <c r="C2" s="42">
        <v>1.0</v>
      </c>
      <c r="D2" s="42" t="s">
        <v>24</v>
      </c>
      <c r="E2" t="s">
        <v>949</v>
      </c>
      <c r="F2" t="str">
        <f t="shared" ref="F2:F5" si="1">"&lt;placement code='museum_childhood_"&amp;regexreplace(E2, "\W+", "_")&amp;"'&gt;&lt;bundle&gt;"&amp;E2&amp;"&lt;/bundle&gt;&lt;/placement&gt;"</f>
        <v>&lt;placement code='museum_childhood_ca_objects_description'&gt;&lt;bundle&gt;ca_objects.description&lt;/bundle&gt;&lt;/placement&gt;</v>
      </c>
    </row>
    <row r="3">
      <c r="A3" s="42" t="s">
        <v>950</v>
      </c>
      <c r="B3" s="42" t="s">
        <v>412</v>
      </c>
      <c r="C3" s="42">
        <v>0.0</v>
      </c>
      <c r="D3" s="42" t="s">
        <v>412</v>
      </c>
      <c r="E3" t="s">
        <v>908</v>
      </c>
      <c r="F3" t="str">
        <f t="shared" si="1"/>
        <v>&lt;placement code='museum_childhood_ca_objects_marks'&gt;&lt;bundle&gt;ca_objects.marks&lt;/bundle&gt;&lt;/placement&gt;</v>
      </c>
    </row>
    <row r="4">
      <c r="A4" s="42" t="s">
        <v>951</v>
      </c>
      <c r="B4" s="42" t="s">
        <v>221</v>
      </c>
      <c r="C4" s="42">
        <v>1.0</v>
      </c>
      <c r="D4" s="42" t="s">
        <v>221</v>
      </c>
      <c r="E4" t="s">
        <v>905</v>
      </c>
      <c r="F4" t="str">
        <f t="shared" si="1"/>
        <v>&lt;placement code='museum_childhood_ca_objects_probableDate'&gt;&lt;bundle&gt;ca_objects.probableDate&lt;/bundle&gt;&lt;/placement&gt;</v>
      </c>
    </row>
    <row r="5">
      <c r="A5" s="42" t="s">
        <v>948</v>
      </c>
      <c r="B5" s="42" t="s">
        <v>441</v>
      </c>
      <c r="C5" s="42">
        <v>1.0</v>
      </c>
      <c r="D5" s="42" t="s">
        <v>441</v>
      </c>
      <c r="E5" s="42" t="s">
        <v>952</v>
      </c>
      <c r="F5" t="str">
        <f t="shared" si="1"/>
        <v>&lt;placement code='museum_childhood_ca_objects_importanceContainer'&gt;&lt;bundle&gt;ca_objects.importanceContainer&lt;/bundle&gt;&lt;/placement&gt;</v>
      </c>
    </row>
    <row r="6" hidden="1">
      <c r="A6" s="42" t="s">
        <v>948</v>
      </c>
      <c r="B6" s="42" t="s">
        <v>486</v>
      </c>
      <c r="C6" s="42">
        <v>0.0</v>
      </c>
    </row>
    <row r="7">
      <c r="A7" s="42" t="s">
        <v>950</v>
      </c>
      <c r="B7" s="42" t="s">
        <v>443</v>
      </c>
      <c r="C7" s="42">
        <v>0.0</v>
      </c>
      <c r="D7" s="42" t="s">
        <v>443</v>
      </c>
      <c r="E7" s="42" t="s">
        <v>953</v>
      </c>
      <c r="F7" t="str">
        <f>"&lt;placement code='museum_childhood_"&amp;regexreplace(E7, "\W+", "_")&amp;"'&gt;&lt;bundle&gt;"&amp;E7&amp;"&lt;/bundle&gt;&lt;/placement&gt;"</f>
        <v>&lt;placement code='museum_childhood_ca_storage_locations'&gt;&lt;bundle&gt;ca_storage_locations&lt;/bundle&gt;&lt;/placement&gt;</v>
      </c>
    </row>
    <row r="8" hidden="1">
      <c r="A8" s="42" t="s">
        <v>948</v>
      </c>
      <c r="B8" s="42" t="s">
        <v>255</v>
      </c>
      <c r="C8" s="42">
        <v>0.0</v>
      </c>
    </row>
    <row r="9">
      <c r="A9" s="42" t="s">
        <v>948</v>
      </c>
      <c r="B9" s="42" t="s">
        <v>426</v>
      </c>
      <c r="C9" s="42">
        <v>0.0</v>
      </c>
      <c r="D9" s="42" t="s">
        <v>426</v>
      </c>
      <c r="E9" t="s">
        <v>43</v>
      </c>
      <c r="F9" t="str">
        <f t="shared" ref="F9:F13" si="2">"&lt;placement code='museum_childhood_"&amp;regexreplace(E9, "\W+", "_")&amp;"'&gt;&lt;bundle&gt;"&amp;E9&amp;"&lt;/bundle&gt;&lt;/placement&gt;"</f>
        <v>&lt;placement code='museum_childhood_ca_entities'&gt;&lt;bundle&gt;ca_entities&lt;/bundle&gt;&lt;/placement&gt;</v>
      </c>
    </row>
    <row r="10">
      <c r="A10" s="42" t="s">
        <v>951</v>
      </c>
      <c r="B10" s="42" t="s">
        <v>146</v>
      </c>
      <c r="C10" s="42">
        <v>1.0</v>
      </c>
      <c r="D10" s="42" t="s">
        <v>146</v>
      </c>
      <c r="E10" t="s">
        <v>920</v>
      </c>
      <c r="F10" t="str">
        <f t="shared" si="2"/>
        <v>&lt;placement code='museum_childhood_ca_objects_physicalCondition'&gt;&lt;bundle&gt;ca_objects.physicalCondition&lt;/bundle&gt;&lt;/placement&gt;</v>
      </c>
    </row>
    <row r="11">
      <c r="A11" s="42" t="s">
        <v>954</v>
      </c>
      <c r="B11" s="42" t="s">
        <v>455</v>
      </c>
      <c r="C11" s="42">
        <v>0.0</v>
      </c>
      <c r="D11" s="42" t="s">
        <v>455</v>
      </c>
      <c r="E11" t="s">
        <v>921</v>
      </c>
      <c r="F11" t="str">
        <f t="shared" si="2"/>
        <v>&lt;placement code='museum_childhood_ca_objects_visualCondition'&gt;&lt;bundle&gt;ca_objects.visualCondition&lt;/bundle&gt;&lt;/placement&gt;</v>
      </c>
    </row>
    <row r="12">
      <c r="A12" s="42" t="s">
        <v>954</v>
      </c>
      <c r="B12" s="42" t="s">
        <v>472</v>
      </c>
      <c r="C12" s="42">
        <v>0.0</v>
      </c>
      <c r="D12" s="42" t="s">
        <v>472</v>
      </c>
      <c r="E12" t="s">
        <v>922</v>
      </c>
      <c r="F12" t="str">
        <f t="shared" si="2"/>
        <v>&lt;placement code='museum_childhood_ca_objects_itemComplete'&gt;&lt;bundle&gt;ca_objects.itemComplete&lt;/bundle&gt;&lt;/placement&gt;</v>
      </c>
    </row>
    <row r="13">
      <c r="A13" s="42" t="s">
        <v>954</v>
      </c>
      <c r="B13" s="42" t="s">
        <v>488</v>
      </c>
      <c r="C13" s="42">
        <v>0.0</v>
      </c>
      <c r="D13" s="42" t="s">
        <v>488</v>
      </c>
      <c r="E13" s="42" t="s">
        <v>955</v>
      </c>
      <c r="F13" t="str">
        <f t="shared" si="2"/>
        <v>&lt;placement code='museum_childhood_ca_objects_conditionReportContainer'&gt;&lt;bundle&gt;ca_objects.conditionReportContainer&lt;/bundle&gt;&lt;/placement&gt;</v>
      </c>
    </row>
    <row r="14" hidden="1">
      <c r="A14" s="42" t="s">
        <v>954</v>
      </c>
      <c r="B14" s="42" t="s">
        <v>455</v>
      </c>
      <c r="C14" s="42">
        <v>0.0</v>
      </c>
    </row>
    <row r="15" hidden="1">
      <c r="A15" s="42" t="s">
        <v>954</v>
      </c>
      <c r="B15" s="42" t="s">
        <v>472</v>
      </c>
      <c r="C15" s="42">
        <v>0.0</v>
      </c>
    </row>
    <row r="16">
      <c r="A16" s="42" t="s">
        <v>954</v>
      </c>
      <c r="B16" s="42" t="s">
        <v>451</v>
      </c>
      <c r="C16" s="42">
        <v>0.0</v>
      </c>
      <c r="D16" s="42" t="s">
        <v>451</v>
      </c>
      <c r="E16" t="s">
        <v>909</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42" t="s">
        <v>954</v>
      </c>
      <c r="B17" s="42" t="s">
        <v>446</v>
      </c>
      <c r="C17" s="42">
        <v>0.0</v>
      </c>
      <c r="D17" s="42" t="s">
        <v>446</v>
      </c>
      <c r="E17" t="s">
        <v>918</v>
      </c>
      <c r="F17" t="str">
        <f t="shared" si="3"/>
        <v>&lt;placement code='museum_childhood_ca_objects_photoNum'&gt;&lt;bundle&gt;ca_objects.photoNum&lt;/bundle&gt;&lt;/placement&gt;</v>
      </c>
    </row>
    <row r="18">
      <c r="A18" s="42" t="s">
        <v>956</v>
      </c>
      <c r="B18" s="42" t="s">
        <v>453</v>
      </c>
      <c r="C18" s="42">
        <v>0.0</v>
      </c>
      <c r="D18" s="42" t="s">
        <v>453</v>
      </c>
      <c r="E18" t="s">
        <v>919</v>
      </c>
      <c r="F18" t="str">
        <f t="shared" si="3"/>
        <v>&lt;placement code='museum_childhood_ca_objects_negativeNum'&gt;&lt;bundle&gt;ca_objects.negativeNum&lt;/bundle&gt;&lt;/placement&gt;</v>
      </c>
    </row>
    <row r="19">
      <c r="A19" s="42" t="s">
        <v>948</v>
      </c>
      <c r="B19" s="42" t="s">
        <v>422</v>
      </c>
      <c r="C19" s="42">
        <v>0.0</v>
      </c>
      <c r="D19" s="42" t="s">
        <v>422</v>
      </c>
      <c r="E19" t="s">
        <v>945</v>
      </c>
      <c r="F19" t="str">
        <f t="shared" si="3"/>
        <v>&lt;placement code='museum_childhood_ca_objects_researchText'&gt;&lt;bundle&gt;ca_objects.researchText&lt;/bundle&gt;&lt;/placement&gt;</v>
      </c>
    </row>
    <row r="20" hidden="1">
      <c r="A20" s="42" t="s">
        <v>954</v>
      </c>
      <c r="B20" s="42" t="s">
        <v>870</v>
      </c>
      <c r="C20" s="42">
        <v>0.0</v>
      </c>
    </row>
    <row r="21">
      <c r="A21" s="42" t="s">
        <v>948</v>
      </c>
      <c r="B21" s="42" t="s">
        <v>486</v>
      </c>
      <c r="C21" s="42">
        <v>0.0</v>
      </c>
      <c r="D21" s="42" t="s">
        <v>486</v>
      </c>
      <c r="E21" t="s">
        <v>927</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42" t="s">
        <v>948</v>
      </c>
      <c r="B22" s="42" t="s">
        <v>333</v>
      </c>
      <c r="C22" s="42">
        <v>0.0</v>
      </c>
      <c r="D22" s="42" t="s">
        <v>333</v>
      </c>
      <c r="E22" t="s">
        <v>943</v>
      </c>
      <c r="F22" t="str">
        <f t="shared" si="4"/>
        <v>&lt;placement code='museum_childhood_ca_objects_historyText'&gt;&lt;bundle&gt;ca_objects.historyText&lt;/bundle&gt;&lt;/placement&gt;</v>
      </c>
    </row>
    <row r="23">
      <c r="A23" s="42" t="s">
        <v>948</v>
      </c>
      <c r="B23" s="42" t="s">
        <v>358</v>
      </c>
      <c r="C23" s="42">
        <v>0.0</v>
      </c>
      <c r="D23" s="42" t="s">
        <v>358</v>
      </c>
      <c r="E23" t="s">
        <v>915</v>
      </c>
      <c r="F23" t="str">
        <f t="shared" si="4"/>
        <v>&lt;placement code='museum_childhood_ca_objects_dimensions'&gt;&lt;bundle&gt;ca_objects.dimensions&lt;/bundle&gt;&lt;/placement&gt;</v>
      </c>
    </row>
    <row r="24">
      <c r="A24" s="42" t="s">
        <v>948</v>
      </c>
      <c r="B24" s="42" t="s">
        <v>303</v>
      </c>
      <c r="C24" s="42">
        <v>0.0</v>
      </c>
      <c r="D24" s="42" t="s">
        <v>303</v>
      </c>
      <c r="E24" t="s">
        <v>957</v>
      </c>
      <c r="F24" t="str">
        <f t="shared" si="4"/>
        <v>&lt;placement code='museum_childhood_ca_objects_mccMaterials'&gt;&lt;bundle&gt;ca_objects.mccMaterials&lt;/bundle&gt;&lt;/placement&gt;</v>
      </c>
    </row>
    <row r="25">
      <c r="A25" s="42" t="s">
        <v>951</v>
      </c>
      <c r="B25" s="42" t="s">
        <v>802</v>
      </c>
      <c r="C25" s="42">
        <v>0.0</v>
      </c>
      <c r="D25" s="42" t="s">
        <v>958</v>
      </c>
      <c r="E25" t="s">
        <v>959</v>
      </c>
      <c r="F25" t="str">
        <f t="shared" si="4"/>
        <v>&lt;placement code='museum_childhood_ca_objects_preferred_labels'&gt;&lt;bundle&gt;ca_objects.preferred_labels&lt;/bundle&gt;&lt;/placement&gt;</v>
      </c>
    </row>
    <row r="26">
      <c r="A26" s="42" t="s">
        <v>951</v>
      </c>
      <c r="B26" s="42" t="s">
        <v>808</v>
      </c>
      <c r="C26" s="42">
        <v>0.0</v>
      </c>
      <c r="D26" s="42" t="s">
        <v>960</v>
      </c>
      <c r="E26" t="s">
        <v>961</v>
      </c>
      <c r="F26" t="str">
        <f t="shared" si="4"/>
        <v>&lt;placement code='museum_childhood_ca_objects_idno'&gt;&lt;bundle&gt;ca_objects.idno&lt;/bundle&gt;&lt;/placement&gt;</v>
      </c>
    </row>
    <row r="27">
      <c r="A27" s="42" t="s">
        <v>954</v>
      </c>
      <c r="B27" s="42" t="s">
        <v>865</v>
      </c>
      <c r="C27" s="42">
        <v>0.0</v>
      </c>
      <c r="D27" s="42" t="s">
        <v>962</v>
      </c>
      <c r="E27" s="42" t="s">
        <v>963</v>
      </c>
      <c r="F27" t="str">
        <f t="shared" si="4"/>
        <v>&lt;placement code='museum_childhood_ca_objects_fileNumContainer'&gt;&lt;bundle&gt;ca_objects.fileNumContainer&lt;/bundle&gt;&lt;/placement&gt;</v>
      </c>
    </row>
    <row r="28">
      <c r="A28" s="42" t="s">
        <v>954</v>
      </c>
      <c r="B28" s="42" t="s">
        <v>870</v>
      </c>
      <c r="C28" s="42">
        <v>0.0</v>
      </c>
      <c r="D28" s="42" t="s">
        <v>964</v>
      </c>
      <c r="E28" s="42" t="s">
        <v>965</v>
      </c>
      <c r="F28" t="str">
        <f t="shared" si="4"/>
        <v>&lt;placement code='museum_childhood_ca_objects_acquisition_type_id'&gt;&lt;bundle&gt;ca_objects_acquisition_type_id&lt;/bundle&gt;&lt;/placement&gt;</v>
      </c>
    </row>
    <row r="29">
      <c r="A29" s="42" t="s">
        <v>966</v>
      </c>
      <c r="B29" s="42" t="s">
        <v>418</v>
      </c>
      <c r="C29" s="42">
        <v>0.0</v>
      </c>
      <c r="D29" s="42" t="s">
        <v>418</v>
      </c>
      <c r="E29" t="s">
        <v>897</v>
      </c>
      <c r="F29" t="str">
        <f t="shared" si="4"/>
        <v>&lt;placement code='museum_childhood_ca_objects_conditionOnReceipt'&gt;&lt;bundle&gt;ca_objects.conditionOnReceipt&lt;/bundle&gt;&lt;/placement&gt;</v>
      </c>
    </row>
    <row r="30">
      <c r="A30" s="42" t="s">
        <v>966</v>
      </c>
      <c r="B30" s="42" t="s">
        <v>420</v>
      </c>
      <c r="C30" s="42">
        <v>0.0</v>
      </c>
      <c r="D30" s="42" t="s">
        <v>967</v>
      </c>
      <c r="E30" t="s">
        <v>923</v>
      </c>
      <c r="F30" t="str">
        <f t="shared" si="4"/>
        <v>&lt;placement code='museum_childhood_ca_objects_accessionBy'&gt;&lt;bundle&gt;ca_objects.accessionBy&lt;/bundle&gt;&lt;/placement&gt;</v>
      </c>
    </row>
    <row r="31">
      <c r="A31" s="42" t="s">
        <v>956</v>
      </c>
      <c r="B31" s="42" t="s">
        <v>498</v>
      </c>
      <c r="C31" s="42">
        <v>0.0</v>
      </c>
      <c r="D31" s="42" t="s">
        <v>498</v>
      </c>
      <c r="E31" t="s">
        <v>43</v>
      </c>
      <c r="F31" t="str">
        <f t="shared" si="4"/>
        <v>&lt;placement code='museum_childhood_ca_entities'&gt;&lt;bundle&gt;ca_entities&lt;/bundle&gt;&lt;/placement&gt;</v>
      </c>
    </row>
    <row r="32">
      <c r="A32" s="42" t="s">
        <v>956</v>
      </c>
      <c r="B32" s="42" t="s">
        <v>968</v>
      </c>
      <c r="C32" s="42">
        <v>0.0</v>
      </c>
      <c r="D32" s="42" t="s">
        <v>968</v>
      </c>
      <c r="E32" t="s">
        <v>898</v>
      </c>
      <c r="F32" t="str">
        <f t="shared" si="4"/>
        <v>&lt;placement code='museum_childhood_ca_objects_receiptNum'&gt;&lt;bundle&gt;ca_objects.receiptNum&lt;/bundle&gt;&lt;/placement&gt;</v>
      </c>
    </row>
    <row r="33">
      <c r="A33" s="42" t="s">
        <v>956</v>
      </c>
      <c r="B33" s="42" t="s">
        <v>401</v>
      </c>
      <c r="C33" s="42">
        <v>0.0</v>
      </c>
      <c r="D33" s="42" t="s">
        <v>401</v>
      </c>
      <c r="E33" t="s">
        <v>944</v>
      </c>
      <c r="F33" t="str">
        <f t="shared" si="4"/>
        <v>&lt;placement code='museum_childhood_ca_objects_adminText'&gt;&lt;bundle&gt;ca_objects.adminText&lt;/bundle&gt;&lt;/placement&gt;</v>
      </c>
    </row>
    <row r="34">
      <c r="A34" s="42" t="s">
        <v>951</v>
      </c>
      <c r="B34" s="42" t="s">
        <v>397</v>
      </c>
      <c r="C34" s="42">
        <v>0.0</v>
      </c>
      <c r="D34" s="42" t="s">
        <v>397</v>
      </c>
    </row>
    <row r="35">
      <c r="A35" s="42" t="s">
        <v>951</v>
      </c>
      <c r="B35" s="42" t="s">
        <v>139</v>
      </c>
      <c r="C35" s="42">
        <v>1.0</v>
      </c>
      <c r="D35" s="42" t="s">
        <v>139</v>
      </c>
    </row>
    <row r="36">
      <c r="A36" s="42" t="s">
        <v>951</v>
      </c>
      <c r="B36" s="42" t="s">
        <v>70</v>
      </c>
      <c r="C36" s="42">
        <v>1.0</v>
      </c>
      <c r="D36" s="42" t="s">
        <v>70</v>
      </c>
    </row>
    <row r="37">
      <c r="A37" s="42" t="s">
        <v>951</v>
      </c>
      <c r="B37" s="42" t="s">
        <v>206</v>
      </c>
      <c r="C37" s="42">
        <v>1.0</v>
      </c>
      <c r="D37" s="42" t="s">
        <v>206</v>
      </c>
    </row>
    <row r="38">
      <c r="A38" s="42" t="s">
        <v>951</v>
      </c>
      <c r="B38" s="42" t="s">
        <v>428</v>
      </c>
      <c r="C38" s="42">
        <v>1.0</v>
      </c>
      <c r="D38" s="42" t="s">
        <v>428</v>
      </c>
    </row>
    <row r="39">
      <c r="A39" s="42" t="s">
        <v>951</v>
      </c>
      <c r="B39" s="42" t="s">
        <v>458</v>
      </c>
      <c r="C39" s="42">
        <v>1.0</v>
      </c>
      <c r="D39" s="42" t="s">
        <v>458</v>
      </c>
    </row>
    <row r="40">
      <c r="A40" s="42" t="s">
        <v>951</v>
      </c>
      <c r="B40" s="42" t="s">
        <v>483</v>
      </c>
      <c r="C40" s="42">
        <v>0.0</v>
      </c>
      <c r="D40" s="42" t="s">
        <v>483</v>
      </c>
    </row>
    <row r="41">
      <c r="A41" s="42"/>
      <c r="B41" s="42"/>
      <c r="C41" s="42"/>
      <c r="D41" s="42"/>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2" t="s">
        <v>947</v>
      </c>
    </row>
    <row r="2">
      <c r="A2" s="42" t="s">
        <v>969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2" t="s">
        <v>970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53" t="s">
        <v>971</v>
      </c>
      <c r="B1" s="53" t="s">
        <v>972</v>
      </c>
      <c r="C1" s="53" t="s">
        <v>973</v>
      </c>
      <c r="D1" s="53" t="s">
        <v>974</v>
      </c>
      <c r="E1" s="53" t="s">
        <v>975</v>
      </c>
      <c r="F1" s="53" t="s">
        <v>976</v>
      </c>
      <c r="G1" s="53" t="s">
        <v>977</v>
      </c>
      <c r="H1" s="53" t="s">
        <v>978</v>
      </c>
      <c r="I1" s="54" t="s">
        <v>979</v>
      </c>
      <c r="J1" s="53" t="s">
        <v>980</v>
      </c>
      <c r="K1" s="53" t="s">
        <v>24</v>
      </c>
      <c r="L1" s="53" t="s">
        <v>70</v>
      </c>
      <c r="M1" s="53" t="s">
        <v>146</v>
      </c>
      <c r="N1" s="53" t="s">
        <v>408</v>
      </c>
      <c r="O1" s="53" t="s">
        <v>397</v>
      </c>
      <c r="P1" s="53" t="s">
        <v>458</v>
      </c>
      <c r="Q1" s="53" t="s">
        <v>284</v>
      </c>
      <c r="R1" s="53" t="s">
        <v>469</v>
      </c>
      <c r="S1" s="53" t="s">
        <v>981</v>
      </c>
      <c r="T1" s="53" t="s">
        <v>490</v>
      </c>
      <c r="U1" s="53" t="s">
        <v>982</v>
      </c>
      <c r="V1" s="53" t="s">
        <v>403</v>
      </c>
      <c r="W1" s="53" t="s">
        <v>460</v>
      </c>
      <c r="X1" s="53" t="s">
        <v>983</v>
      </c>
      <c r="Y1" s="53" t="s">
        <v>984</v>
      </c>
      <c r="Z1" s="53" t="s">
        <v>985</v>
      </c>
      <c r="AA1" s="53" t="s">
        <v>449</v>
      </c>
      <c r="AB1" s="53" t="s">
        <v>270</v>
      </c>
      <c r="AC1" s="53" t="s">
        <v>455</v>
      </c>
      <c r="AD1" s="53" t="s">
        <v>472</v>
      </c>
      <c r="AE1" s="53" t="s">
        <v>488</v>
      </c>
      <c r="AF1" s="53" t="s">
        <v>986</v>
      </c>
      <c r="AG1" s="53" t="s">
        <v>137</v>
      </c>
      <c r="AH1" s="53" t="s">
        <v>221</v>
      </c>
      <c r="AI1" s="53" t="s">
        <v>390</v>
      </c>
      <c r="AJ1" s="53" t="s">
        <v>412</v>
      </c>
      <c r="AK1" s="53" t="s">
        <v>443</v>
      </c>
      <c r="AL1" s="53" t="s">
        <v>987</v>
      </c>
      <c r="AM1" s="53" t="s">
        <v>424</v>
      </c>
      <c r="AN1" s="53" t="s">
        <v>425</v>
      </c>
      <c r="AO1" s="53" t="s">
        <v>496</v>
      </c>
      <c r="AP1" s="53" t="s">
        <v>988</v>
      </c>
      <c r="AQ1" s="53" t="s">
        <v>451</v>
      </c>
      <c r="AR1" s="53" t="s">
        <v>446</v>
      </c>
      <c r="AS1" s="53" t="s">
        <v>453</v>
      </c>
      <c r="AT1" s="53" t="s">
        <v>498</v>
      </c>
      <c r="AU1" s="53" t="s">
        <v>989</v>
      </c>
      <c r="AV1" s="53" t="s">
        <v>139</v>
      </c>
      <c r="AW1" s="53" t="s">
        <v>389</v>
      </c>
      <c r="AX1" s="53" t="s">
        <v>439</v>
      </c>
      <c r="AY1" s="53" t="s">
        <v>990</v>
      </c>
      <c r="AZ1" s="53" t="s">
        <v>991</v>
      </c>
      <c r="BA1" s="53" t="s">
        <v>418</v>
      </c>
      <c r="BB1" s="53" t="s">
        <v>992</v>
      </c>
      <c r="BC1" s="53" t="s">
        <v>172</v>
      </c>
      <c r="BD1" s="53" t="s">
        <v>462</v>
      </c>
      <c r="BE1" s="53" t="s">
        <v>464</v>
      </c>
      <c r="BF1" s="53" t="s">
        <v>499</v>
      </c>
      <c r="BG1" s="53" t="s">
        <v>399</v>
      </c>
      <c r="BH1" s="53" t="s">
        <v>401</v>
      </c>
      <c r="BI1" s="53" t="s">
        <v>993</v>
      </c>
      <c r="BJ1" s="53" t="s">
        <v>422</v>
      </c>
      <c r="BK1" s="53" t="s">
        <v>486</v>
      </c>
      <c r="BL1" s="53" t="s">
        <v>994</v>
      </c>
      <c r="BM1" s="53" t="s">
        <v>995</v>
      </c>
      <c r="BN1" s="53" t="s">
        <v>333</v>
      </c>
      <c r="BO1" s="53" t="s">
        <v>255</v>
      </c>
      <c r="BP1" s="53" t="s">
        <v>335</v>
      </c>
      <c r="BQ1" s="53" t="s">
        <v>996</v>
      </c>
      <c r="BR1" s="53" t="s">
        <v>483</v>
      </c>
      <c r="BS1" s="53" t="s">
        <v>182</v>
      </c>
      <c r="BT1" s="53" t="s">
        <v>497</v>
      </c>
      <c r="BU1" s="53" t="s">
        <v>997</v>
      </c>
      <c r="BV1" s="53" t="s">
        <v>998</v>
      </c>
      <c r="BW1" s="53" t="s">
        <v>999</v>
      </c>
      <c r="BX1" s="53" t="s">
        <v>1000</v>
      </c>
      <c r="BY1" s="53" t="s">
        <v>1001</v>
      </c>
      <c r="BZ1" s="53" t="s">
        <v>420</v>
      </c>
      <c r="CA1" s="53" t="s">
        <v>802</v>
      </c>
      <c r="CB1" s="53" t="s">
        <v>808</v>
      </c>
      <c r="CC1" s="53" t="s">
        <v>467</v>
      </c>
      <c r="CD1" s="53" t="s">
        <v>865</v>
      </c>
      <c r="CE1" s="53" t="s">
        <v>870</v>
      </c>
    </row>
    <row r="2">
      <c r="A2" s="42"/>
      <c r="B2" s="42"/>
      <c r="C2" s="42"/>
      <c r="D2" s="42"/>
      <c r="E2" s="42"/>
      <c r="F2" s="42"/>
      <c r="G2" s="42"/>
      <c r="H2" s="42"/>
      <c r="I2" s="55"/>
      <c r="J2" s="42"/>
      <c r="K2" s="42"/>
      <c r="L2" s="42"/>
      <c r="M2" s="42"/>
      <c r="N2" s="56"/>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56"/>
      <c r="AY2" s="42"/>
      <c r="AZ2" s="57"/>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row>
    <row r="3">
      <c r="A3" s="42"/>
      <c r="B3" s="42"/>
      <c r="C3" s="42"/>
      <c r="D3" s="42"/>
      <c r="E3" s="42"/>
      <c r="F3" s="42"/>
      <c r="G3" s="42"/>
      <c r="H3" s="42"/>
      <c r="I3" s="55"/>
      <c r="J3" s="42"/>
      <c r="K3" s="42"/>
      <c r="L3" s="42"/>
      <c r="M3" s="42"/>
      <c r="N3" s="56"/>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56"/>
      <c r="AY3" s="42"/>
      <c r="AZ3" s="57"/>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row>
    <row r="4">
      <c r="A4" s="42"/>
      <c r="B4" s="42"/>
      <c r="C4" s="42"/>
      <c r="D4" s="42"/>
      <c r="E4" s="42"/>
      <c r="F4" s="42"/>
      <c r="G4" s="42"/>
      <c r="H4" s="42"/>
      <c r="I4" s="55"/>
      <c r="J4" s="42"/>
      <c r="K4" s="42"/>
      <c r="L4" s="42"/>
      <c r="M4" s="42"/>
      <c r="N4" s="56"/>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57"/>
      <c r="BA4" s="42"/>
      <c r="BB4" s="42"/>
      <c r="BC4" s="42"/>
      <c r="BD4" s="42"/>
      <c r="BE4" s="42"/>
      <c r="BF4" s="42"/>
      <c r="BG4" s="42"/>
      <c r="BH4" s="42"/>
      <c r="BI4" s="42"/>
      <c r="BJ4" s="42"/>
      <c r="BK4" s="42"/>
      <c r="BL4" s="42"/>
      <c r="BM4" s="42"/>
      <c r="BN4" s="42"/>
      <c r="BO4" s="42"/>
      <c r="BP4" s="56"/>
      <c r="BQ4" s="42"/>
      <c r="BR4" s="42"/>
      <c r="BS4" s="42"/>
      <c r="BT4" s="42"/>
      <c r="BU4" s="42"/>
      <c r="BV4" s="42"/>
      <c r="BW4" s="42"/>
      <c r="BX4" s="42"/>
      <c r="BY4" s="42"/>
      <c r="BZ4" s="42"/>
      <c r="CA4" s="42"/>
      <c r="CB4" s="42"/>
      <c r="CC4" s="42"/>
      <c r="CD4" s="42"/>
      <c r="CE4" s="42"/>
    </row>
    <row r="5">
      <c r="A5" s="42"/>
      <c r="B5" s="42"/>
      <c r="C5" s="42"/>
      <c r="D5" s="42"/>
      <c r="E5" s="42"/>
      <c r="F5" s="42"/>
      <c r="G5" s="42"/>
      <c r="H5" s="42"/>
      <c r="I5" s="55"/>
      <c r="J5" s="42"/>
      <c r="K5" s="42"/>
      <c r="L5" s="42"/>
      <c r="M5" s="42"/>
      <c r="N5" s="56"/>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56"/>
      <c r="AY5" s="42"/>
      <c r="AZ5" s="57"/>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row>
    <row r="6">
      <c r="A6" s="42"/>
      <c r="B6" s="42"/>
      <c r="C6" s="42"/>
      <c r="D6" s="42"/>
      <c r="E6" s="42"/>
      <c r="F6" s="42"/>
      <c r="G6" s="42"/>
      <c r="H6" s="42"/>
      <c r="I6" s="55"/>
      <c r="J6" s="42"/>
      <c r="K6" s="42"/>
      <c r="L6" s="42"/>
      <c r="M6" s="42"/>
      <c r="N6" s="56"/>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56"/>
      <c r="AY6" s="42"/>
      <c r="AZ6" s="57"/>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row>
    <row r="7">
      <c r="A7" s="42"/>
      <c r="B7" s="42"/>
      <c r="C7" s="42"/>
      <c r="D7" s="42"/>
      <c r="E7" s="42"/>
      <c r="F7" s="42"/>
      <c r="G7" s="42"/>
      <c r="H7" s="42"/>
      <c r="I7" s="55"/>
      <c r="J7" s="42"/>
      <c r="K7" s="42"/>
      <c r="L7" s="42"/>
      <c r="M7" s="42"/>
      <c r="N7" s="56"/>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56"/>
      <c r="AY7" s="42"/>
      <c r="AZ7" s="57"/>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row>
    <row r="8">
      <c r="A8" s="42"/>
      <c r="B8" s="42"/>
      <c r="C8" s="42"/>
      <c r="D8" s="42"/>
      <c r="E8" s="42"/>
      <c r="F8" s="42"/>
      <c r="G8" s="42"/>
      <c r="H8" s="42"/>
      <c r="I8" s="55"/>
      <c r="J8" s="42"/>
      <c r="K8" s="42"/>
      <c r="L8" s="42"/>
      <c r="M8" s="42"/>
      <c r="N8" s="56"/>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56"/>
      <c r="AY8" s="42"/>
      <c r="AZ8" s="57"/>
      <c r="BA8" s="42"/>
      <c r="BB8" s="42"/>
      <c r="BC8" s="42"/>
      <c r="BD8" s="42"/>
      <c r="BE8" s="42"/>
      <c r="BF8" s="42"/>
      <c r="BG8" s="42"/>
      <c r="BH8" s="42"/>
      <c r="BI8" s="42"/>
      <c r="BJ8" s="42"/>
      <c r="BK8" s="42"/>
      <c r="BL8" s="42"/>
      <c r="BM8" s="42"/>
      <c r="BN8" s="42"/>
      <c r="BO8" s="42"/>
      <c r="BP8" s="56"/>
      <c r="BQ8" s="42"/>
      <c r="BR8" s="42"/>
      <c r="BS8" s="42"/>
      <c r="BT8" s="42"/>
      <c r="BU8" s="42"/>
      <c r="BV8" s="42"/>
      <c r="BW8" s="42"/>
      <c r="BX8" s="42"/>
      <c r="BY8" s="42"/>
      <c r="BZ8" s="42"/>
      <c r="CA8" s="42"/>
      <c r="CB8" s="42"/>
      <c r="CC8" s="42"/>
      <c r="CD8" s="42"/>
      <c r="CE8" s="42"/>
    </row>
    <row r="9">
      <c r="A9" s="42"/>
      <c r="B9" s="42"/>
      <c r="C9" s="42"/>
      <c r="D9" s="42"/>
      <c r="E9" s="42"/>
      <c r="F9" s="42"/>
      <c r="G9" s="42"/>
      <c r="H9" s="42"/>
      <c r="I9" s="55"/>
      <c r="J9" s="42"/>
      <c r="K9" s="42"/>
      <c r="L9" s="42"/>
      <c r="M9" s="42"/>
      <c r="N9" s="56"/>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56"/>
      <c r="AY9" s="42"/>
      <c r="AZ9" s="57"/>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row>
    <row r="10">
      <c r="A10" s="42"/>
      <c r="B10" s="42"/>
      <c r="C10" s="42"/>
      <c r="D10" s="42"/>
      <c r="E10" s="42"/>
      <c r="F10" s="42"/>
      <c r="G10" s="42"/>
      <c r="H10" s="42"/>
      <c r="I10" s="55"/>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57"/>
      <c r="BA10" s="42"/>
      <c r="BB10" s="42"/>
      <c r="BC10" s="42"/>
      <c r="BD10" s="42"/>
      <c r="BE10" s="42"/>
      <c r="BF10" s="42"/>
      <c r="BG10" s="42"/>
      <c r="BH10" s="42"/>
      <c r="BI10" s="42"/>
      <c r="BJ10" s="42"/>
      <c r="BK10" s="42"/>
      <c r="BL10" s="42"/>
      <c r="BM10" s="42"/>
      <c r="BN10" s="42"/>
      <c r="BO10" s="42"/>
      <c r="BP10" s="56"/>
      <c r="BQ10" s="42"/>
      <c r="BR10" s="42"/>
      <c r="BS10" s="42"/>
      <c r="BT10" s="42"/>
      <c r="BU10" s="42"/>
      <c r="BV10" s="42"/>
      <c r="BW10" s="42"/>
      <c r="BX10" s="42"/>
      <c r="BY10" s="42"/>
      <c r="BZ10" s="42"/>
      <c r="CA10" s="42"/>
      <c r="CB10" s="42"/>
      <c r="CC10" s="42"/>
      <c r="CD10" s="42"/>
      <c r="CE10" s="42"/>
    </row>
    <row r="11">
      <c r="A11" s="42"/>
      <c r="B11" s="42"/>
      <c r="C11" s="42"/>
      <c r="D11" s="42"/>
      <c r="E11" s="42"/>
      <c r="F11" s="42"/>
      <c r="G11" s="42"/>
      <c r="H11" s="42"/>
      <c r="I11" s="55"/>
      <c r="J11" s="42"/>
      <c r="K11" s="42"/>
      <c r="L11" s="42"/>
      <c r="M11" s="42"/>
      <c r="N11" s="56"/>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57"/>
      <c r="BA11" s="42"/>
      <c r="BB11" s="42"/>
      <c r="BC11" s="42"/>
      <c r="BD11" s="42"/>
      <c r="BE11" s="42"/>
      <c r="BF11" s="42"/>
      <c r="BG11" s="42"/>
      <c r="BH11" s="42"/>
      <c r="BI11" s="42"/>
      <c r="BJ11" s="42"/>
      <c r="BK11" s="42"/>
      <c r="BL11" s="42"/>
      <c r="BM11" s="42"/>
      <c r="BN11" s="42"/>
      <c r="BO11" s="42"/>
      <c r="BP11" s="56"/>
      <c r="BQ11" s="42"/>
      <c r="BR11" s="42"/>
      <c r="BS11" s="42"/>
      <c r="BT11" s="42"/>
      <c r="BU11" s="42"/>
      <c r="BV11" s="42"/>
      <c r="BW11" s="42"/>
      <c r="BX11" s="42"/>
      <c r="BY11" s="42"/>
      <c r="BZ11" s="42"/>
      <c r="CA11" s="42"/>
      <c r="CB11" s="42"/>
      <c r="CC11" s="42"/>
      <c r="CD11" s="42"/>
      <c r="CE11" s="42"/>
    </row>
    <row r="12">
      <c r="A12" s="42"/>
      <c r="B12" s="42"/>
      <c r="C12" s="42"/>
      <c r="D12" s="42"/>
      <c r="E12" s="42"/>
      <c r="F12" s="42"/>
      <c r="G12" s="42"/>
      <c r="H12" s="42"/>
      <c r="I12" s="55"/>
      <c r="J12" s="42"/>
      <c r="K12" s="42"/>
      <c r="L12" s="42"/>
      <c r="M12" s="42"/>
      <c r="N12" s="56"/>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57"/>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row>
    <row r="13">
      <c r="A13" s="42"/>
      <c r="B13" s="42"/>
      <c r="C13" s="42"/>
      <c r="D13" s="42"/>
      <c r="E13" s="42"/>
      <c r="F13" s="42"/>
      <c r="G13" s="42"/>
      <c r="H13" s="42"/>
      <c r="I13" s="55"/>
      <c r="J13" s="42"/>
      <c r="K13" s="42"/>
      <c r="L13" s="42"/>
      <c r="M13" s="42"/>
      <c r="N13" s="56"/>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56"/>
      <c r="AY13" s="42"/>
      <c r="AZ13" s="57"/>
      <c r="BA13" s="42"/>
      <c r="BB13" s="42"/>
      <c r="BC13" s="42"/>
      <c r="BD13" s="42"/>
      <c r="BE13" s="42"/>
      <c r="BF13" s="42"/>
      <c r="BG13" s="42"/>
      <c r="BH13" s="42"/>
      <c r="BI13" s="42"/>
      <c r="BJ13" s="42"/>
      <c r="BK13" s="42"/>
      <c r="BL13" s="42"/>
      <c r="BM13" s="42"/>
      <c r="BN13" s="42"/>
      <c r="BO13" s="42"/>
      <c r="BP13" s="56"/>
      <c r="BQ13" s="42"/>
      <c r="BR13" s="42"/>
      <c r="BS13" s="42"/>
      <c r="BT13" s="42"/>
      <c r="BU13" s="42"/>
      <c r="BV13" s="42"/>
      <c r="BW13" s="42"/>
      <c r="BX13" s="42"/>
      <c r="BY13" s="42"/>
      <c r="BZ13" s="42"/>
      <c r="CA13" s="42"/>
      <c r="CB13" s="42"/>
      <c r="CC13" s="42"/>
      <c r="CD13" s="42"/>
      <c r="CE13" s="42"/>
    </row>
    <row r="14">
      <c r="A14" s="42"/>
      <c r="B14" s="42"/>
      <c r="C14" s="42"/>
      <c r="D14" s="42"/>
      <c r="E14" s="42"/>
      <c r="F14" s="42"/>
      <c r="G14" s="42"/>
      <c r="H14" s="42"/>
      <c r="I14" s="55"/>
      <c r="J14" s="42"/>
      <c r="K14" s="42"/>
      <c r="L14" s="42"/>
      <c r="M14" s="42"/>
      <c r="N14" s="56"/>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56"/>
      <c r="AY14" s="42"/>
      <c r="AZ14" s="57"/>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row>
    <row r="15">
      <c r="A15" s="42"/>
      <c r="B15" s="42"/>
      <c r="C15" s="42"/>
      <c r="D15" s="42"/>
      <c r="E15" s="42"/>
      <c r="F15" s="42"/>
      <c r="G15" s="42"/>
      <c r="H15" s="42"/>
      <c r="I15" s="55"/>
      <c r="J15" s="42"/>
      <c r="K15" s="42"/>
      <c r="L15" s="42"/>
      <c r="M15" s="42"/>
      <c r="N15" s="56"/>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57"/>
      <c r="BA15" s="42"/>
      <c r="BB15" s="42"/>
      <c r="BC15" s="42"/>
      <c r="BD15" s="42"/>
      <c r="BE15" s="42"/>
      <c r="BF15" s="42"/>
      <c r="BG15" s="42"/>
      <c r="BH15" s="42"/>
      <c r="BI15" s="42"/>
      <c r="BJ15" s="42"/>
      <c r="BK15" s="42"/>
      <c r="BL15" s="42"/>
      <c r="BM15" s="42"/>
      <c r="BN15" s="42"/>
      <c r="BO15" s="42"/>
      <c r="BP15" s="56"/>
      <c r="BQ15" s="42"/>
      <c r="BR15" s="42"/>
      <c r="BS15" s="42"/>
      <c r="BT15" s="42"/>
      <c r="BU15" s="42"/>
      <c r="BV15" s="42"/>
      <c r="BW15" s="42"/>
      <c r="BX15" s="42"/>
      <c r="BY15" s="42"/>
      <c r="BZ15" s="42"/>
      <c r="CA15" s="42"/>
      <c r="CB15" s="42"/>
      <c r="CC15" s="42"/>
      <c r="CD15" s="42"/>
      <c r="CE15" s="42"/>
    </row>
    <row r="16">
      <c r="A16" s="42"/>
      <c r="B16" s="42"/>
      <c r="C16" s="42"/>
      <c r="D16" s="42"/>
      <c r="E16" s="42"/>
      <c r="F16" s="42"/>
      <c r="G16" s="42"/>
      <c r="H16" s="42"/>
      <c r="I16" s="55"/>
      <c r="J16" s="42"/>
      <c r="K16" s="42"/>
      <c r="L16" s="42"/>
      <c r="M16" s="42"/>
      <c r="N16" s="56"/>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56"/>
      <c r="AY16" s="42"/>
      <c r="AZ16" s="57"/>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row>
    <row r="17">
      <c r="A17" s="42"/>
      <c r="B17" s="42"/>
      <c r="C17" s="42"/>
      <c r="D17" s="42"/>
      <c r="E17" s="42"/>
      <c r="F17" s="42"/>
      <c r="G17" s="42"/>
      <c r="H17" s="42"/>
      <c r="I17" s="55"/>
      <c r="J17" s="42"/>
      <c r="K17" s="42"/>
      <c r="L17" s="42"/>
      <c r="M17" s="42"/>
      <c r="N17" s="56"/>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57"/>
      <c r="BA17" s="42"/>
      <c r="BB17" s="42"/>
      <c r="BC17" s="42"/>
      <c r="BD17" s="42"/>
      <c r="BE17" s="42"/>
      <c r="BF17" s="42"/>
      <c r="BG17" s="42"/>
      <c r="BH17" s="42"/>
      <c r="BI17" s="42"/>
      <c r="BJ17" s="42"/>
      <c r="BK17" s="42"/>
      <c r="BL17" s="42"/>
      <c r="BM17" s="42"/>
      <c r="BN17" s="42"/>
      <c r="BO17" s="42"/>
      <c r="BP17" s="56"/>
      <c r="BQ17" s="42"/>
      <c r="BR17" s="42"/>
      <c r="BS17" s="42"/>
      <c r="BT17" s="42"/>
      <c r="BU17" s="42"/>
      <c r="BV17" s="42"/>
      <c r="BW17" s="42"/>
      <c r="BX17" s="42"/>
      <c r="BY17" s="42"/>
      <c r="BZ17" s="42"/>
      <c r="CA17" s="42"/>
      <c r="CB17" s="42"/>
      <c r="CC17" s="42"/>
      <c r="CD17" s="42"/>
      <c r="CE17" s="42"/>
    </row>
    <row r="18">
      <c r="A18" s="42"/>
      <c r="B18" s="42"/>
      <c r="C18" s="42"/>
      <c r="D18" s="42"/>
      <c r="E18" s="42"/>
      <c r="F18" s="42"/>
      <c r="G18" s="42"/>
      <c r="H18" s="42"/>
      <c r="I18" s="55"/>
      <c r="J18" s="42"/>
      <c r="K18" s="42"/>
      <c r="L18" s="42"/>
      <c r="M18" s="42"/>
      <c r="N18" s="56"/>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56"/>
      <c r="AY18" s="42"/>
      <c r="AZ18" s="57"/>
      <c r="BA18" s="42"/>
      <c r="BB18" s="42"/>
      <c r="BC18" s="42"/>
      <c r="BD18" s="42"/>
      <c r="BE18" s="42"/>
      <c r="BF18" s="42"/>
      <c r="BG18" s="42"/>
      <c r="BH18" s="42"/>
      <c r="BI18" s="42"/>
      <c r="BJ18" s="42"/>
      <c r="BK18" s="42"/>
      <c r="BL18" s="42"/>
      <c r="BM18" s="42"/>
      <c r="BN18" s="42"/>
      <c r="BO18" s="42"/>
      <c r="BP18" s="56"/>
      <c r="BQ18" s="42"/>
      <c r="BR18" s="42"/>
      <c r="BS18" s="42"/>
      <c r="BT18" s="42"/>
      <c r="BU18" s="42"/>
      <c r="BV18" s="42"/>
      <c r="BW18" s="42"/>
      <c r="BX18" s="42"/>
      <c r="BY18" s="42"/>
      <c r="BZ18" s="42"/>
      <c r="CA18" s="42"/>
      <c r="CB18" s="42"/>
      <c r="CC18" s="42"/>
      <c r="CD18" s="42"/>
      <c r="CE18" s="42"/>
    </row>
    <row r="19">
      <c r="A19" s="42"/>
      <c r="B19" s="42"/>
      <c r="C19" s="42"/>
      <c r="D19" s="42"/>
      <c r="E19" s="42"/>
      <c r="F19" s="42"/>
      <c r="G19" s="42"/>
      <c r="H19" s="42"/>
      <c r="I19" s="55"/>
      <c r="J19" s="42"/>
      <c r="K19" s="42"/>
      <c r="L19" s="42"/>
      <c r="M19" s="42"/>
      <c r="N19" s="56"/>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57"/>
      <c r="BA19" s="42"/>
      <c r="BB19" s="42"/>
      <c r="BC19" s="42"/>
      <c r="BD19" s="42"/>
      <c r="BE19" s="42"/>
      <c r="BF19" s="42"/>
      <c r="BG19" s="42"/>
      <c r="BH19" s="42"/>
      <c r="BI19" s="42"/>
      <c r="BJ19" s="42"/>
      <c r="BK19" s="42"/>
      <c r="BL19" s="42"/>
      <c r="BM19" s="42"/>
      <c r="BN19" s="42"/>
      <c r="BO19" s="42"/>
      <c r="BP19" s="56"/>
      <c r="BQ19" s="42"/>
      <c r="BR19" s="42"/>
      <c r="BS19" s="42"/>
      <c r="BT19" s="42"/>
      <c r="BU19" s="42"/>
      <c r="BV19" s="42"/>
      <c r="BW19" s="42"/>
      <c r="BX19" s="42"/>
      <c r="BY19" s="42"/>
      <c r="BZ19" s="42"/>
      <c r="CA19" s="42"/>
      <c r="CB19" s="42"/>
      <c r="CC19" s="42"/>
      <c r="CD19" s="42"/>
      <c r="CE19" s="42"/>
    </row>
    <row r="20">
      <c r="A20" s="42"/>
      <c r="B20" s="42"/>
      <c r="C20" s="42"/>
      <c r="D20" s="42"/>
      <c r="E20" s="42"/>
      <c r="F20" s="42"/>
      <c r="G20" s="42"/>
      <c r="H20" s="42"/>
      <c r="I20" s="55"/>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57"/>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row>
    <row r="21">
      <c r="A21" s="42"/>
      <c r="B21" s="42"/>
      <c r="C21" s="42"/>
      <c r="D21" s="42"/>
      <c r="E21" s="42"/>
      <c r="F21" s="42"/>
      <c r="G21" s="42"/>
      <c r="H21" s="42"/>
      <c r="I21" s="55"/>
      <c r="J21" s="42"/>
      <c r="K21" s="42"/>
      <c r="L21" s="42"/>
      <c r="M21" s="42"/>
      <c r="N21" s="56"/>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56"/>
      <c r="AY21" s="42"/>
      <c r="AZ21" s="57"/>
      <c r="BA21" s="42"/>
      <c r="BB21" s="42"/>
      <c r="BC21" s="42"/>
      <c r="BD21" s="42"/>
      <c r="BE21" s="42"/>
      <c r="BF21" s="42"/>
      <c r="BG21" s="42"/>
      <c r="BH21" s="42"/>
      <c r="BI21" s="42"/>
      <c r="BJ21" s="42"/>
      <c r="BK21" s="42"/>
      <c r="BL21" s="42"/>
      <c r="BM21" s="42"/>
      <c r="BN21" s="42"/>
      <c r="BO21" s="42"/>
      <c r="BP21" s="56"/>
      <c r="BQ21" s="42"/>
      <c r="BR21" s="42"/>
      <c r="BS21" s="42"/>
      <c r="BT21" s="42"/>
      <c r="BU21" s="42"/>
      <c r="BV21" s="42"/>
      <c r="BW21" s="42"/>
      <c r="BX21" s="42"/>
      <c r="BY21" s="42"/>
      <c r="BZ21" s="42"/>
      <c r="CA21" s="42"/>
      <c r="CB21" s="42"/>
      <c r="CC21" s="42"/>
      <c r="CD21" s="42"/>
      <c r="CE21" s="42"/>
    </row>
    <row r="22">
      <c r="A22" s="42"/>
      <c r="B22" s="42"/>
      <c r="C22" s="42"/>
      <c r="D22" s="42"/>
      <c r="E22" s="42"/>
      <c r="F22" s="42"/>
      <c r="G22" s="42"/>
      <c r="H22" s="42"/>
      <c r="I22" s="55"/>
      <c r="J22" s="42"/>
      <c r="K22" s="42"/>
      <c r="L22" s="42"/>
      <c r="M22" s="42"/>
      <c r="N22" s="56"/>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57"/>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row>
    <row r="23">
      <c r="A23" s="42"/>
      <c r="B23" s="42"/>
      <c r="C23" s="42"/>
      <c r="D23" s="42"/>
      <c r="E23" s="42"/>
      <c r="F23" s="42"/>
      <c r="G23" s="42"/>
      <c r="H23" s="42"/>
      <c r="I23" s="55"/>
      <c r="J23" s="42"/>
      <c r="K23" s="42"/>
      <c r="L23" s="42"/>
      <c r="M23" s="42"/>
      <c r="N23" s="56"/>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56"/>
      <c r="AY23" s="42"/>
      <c r="AZ23" s="57"/>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row>
    <row r="24">
      <c r="A24" s="42"/>
      <c r="B24" s="42"/>
      <c r="C24" s="42"/>
      <c r="D24" s="42"/>
      <c r="E24" s="42"/>
      <c r="F24" s="42"/>
      <c r="G24" s="42"/>
      <c r="H24" s="42"/>
      <c r="I24" s="55"/>
      <c r="J24" s="42"/>
      <c r="K24" s="42"/>
      <c r="L24" s="42"/>
      <c r="M24" s="42"/>
      <c r="N24" s="56"/>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57"/>
      <c r="BA24" s="42"/>
      <c r="BB24" s="42"/>
      <c r="BC24" s="42"/>
      <c r="BD24" s="42"/>
      <c r="BE24" s="42"/>
      <c r="BF24" s="42"/>
      <c r="BG24" s="42"/>
      <c r="BH24" s="42"/>
      <c r="BI24" s="42"/>
      <c r="BJ24" s="42"/>
      <c r="BK24" s="42"/>
      <c r="BL24" s="42"/>
      <c r="BM24" s="42"/>
      <c r="BN24" s="42"/>
      <c r="BO24" s="42"/>
      <c r="BP24" s="56"/>
      <c r="BQ24" s="42"/>
      <c r="BR24" s="42"/>
      <c r="BS24" s="42"/>
      <c r="BT24" s="42"/>
      <c r="BU24" s="42"/>
      <c r="BV24" s="42"/>
      <c r="BW24" s="42"/>
      <c r="BX24" s="42"/>
      <c r="BY24" s="42"/>
      <c r="BZ24" s="42"/>
      <c r="CA24" s="42"/>
      <c r="CB24" s="42"/>
      <c r="CC24" s="42"/>
      <c r="CD24" s="42"/>
      <c r="CE24" s="42"/>
    </row>
    <row r="25">
      <c r="A25" s="42"/>
      <c r="B25" s="42"/>
      <c r="C25" s="42"/>
      <c r="D25" s="42"/>
      <c r="E25" s="42"/>
      <c r="F25" s="42"/>
      <c r="G25" s="42"/>
      <c r="H25" s="42"/>
      <c r="I25" s="55"/>
      <c r="J25" s="42"/>
      <c r="K25" s="42"/>
      <c r="L25" s="42"/>
      <c r="M25" s="42"/>
      <c r="N25" s="56"/>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57"/>
      <c r="BA25" s="42"/>
      <c r="BB25" s="42"/>
      <c r="BC25" s="42"/>
      <c r="BD25" s="42"/>
      <c r="BE25" s="42"/>
      <c r="BF25" s="42"/>
      <c r="BG25" s="42"/>
      <c r="BH25" s="42"/>
      <c r="BI25" s="42"/>
      <c r="BJ25" s="42"/>
      <c r="BK25" s="42"/>
      <c r="BL25" s="42"/>
      <c r="BM25" s="42"/>
      <c r="BN25" s="42"/>
      <c r="BO25" s="42"/>
      <c r="BP25" s="56"/>
      <c r="BQ25" s="42"/>
      <c r="BR25" s="42"/>
      <c r="BS25" s="42"/>
      <c r="BT25" s="42"/>
      <c r="BU25" s="42"/>
      <c r="BV25" s="42"/>
      <c r="BW25" s="42"/>
      <c r="BX25" s="42"/>
      <c r="BY25" s="42"/>
      <c r="BZ25" s="42"/>
      <c r="CA25" s="42"/>
      <c r="CB25" s="42"/>
      <c r="CC25" s="42"/>
      <c r="CD25" s="42"/>
      <c r="CE25" s="42"/>
    </row>
    <row r="26">
      <c r="A26" s="42"/>
      <c r="B26" s="42"/>
      <c r="C26" s="42"/>
      <c r="D26" s="42"/>
      <c r="E26" s="42"/>
      <c r="F26" s="42"/>
      <c r="G26" s="42"/>
      <c r="H26" s="42"/>
      <c r="I26" s="55"/>
      <c r="J26" s="42"/>
      <c r="K26" s="42"/>
      <c r="L26" s="42"/>
      <c r="M26" s="42"/>
      <c r="N26" s="56"/>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57"/>
      <c r="BA26" s="42"/>
      <c r="BB26" s="42"/>
      <c r="BC26" s="42"/>
      <c r="BD26" s="42"/>
      <c r="BE26" s="42"/>
      <c r="BF26" s="42"/>
      <c r="BG26" s="42"/>
      <c r="BH26" s="42"/>
      <c r="BI26" s="42"/>
      <c r="BJ26" s="42"/>
      <c r="BK26" s="42"/>
      <c r="BL26" s="42"/>
      <c r="BM26" s="42"/>
      <c r="BN26" s="42"/>
      <c r="BO26" s="42"/>
      <c r="BP26" s="56"/>
      <c r="BQ26" s="42"/>
      <c r="BR26" s="42"/>
      <c r="BS26" s="42"/>
      <c r="BT26" s="42"/>
      <c r="BU26" s="42"/>
      <c r="BV26" s="42"/>
      <c r="BW26" s="42"/>
      <c r="BX26" s="42"/>
      <c r="BY26" s="42"/>
      <c r="BZ26" s="42"/>
      <c r="CA26" s="42"/>
      <c r="CB26" s="42"/>
      <c r="CC26" s="42"/>
      <c r="CD26" s="42"/>
      <c r="CE26" s="42"/>
    </row>
    <row r="27">
      <c r="A27" s="42"/>
      <c r="B27" s="42"/>
      <c r="C27" s="42"/>
      <c r="D27" s="42"/>
      <c r="E27" s="42"/>
      <c r="F27" s="42"/>
      <c r="G27" s="42"/>
      <c r="H27" s="42"/>
      <c r="I27" s="55"/>
      <c r="J27" s="42"/>
      <c r="K27" s="42"/>
      <c r="L27" s="42"/>
      <c r="M27" s="42"/>
      <c r="N27" s="56"/>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56"/>
      <c r="AY27" s="42"/>
      <c r="AZ27" s="57"/>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row>
    <row r="28">
      <c r="A28" s="42"/>
      <c r="B28" s="42"/>
      <c r="C28" s="42"/>
      <c r="D28" s="42"/>
      <c r="E28" s="42"/>
      <c r="F28" s="42"/>
      <c r="G28" s="42"/>
      <c r="H28" s="42"/>
      <c r="I28" s="55"/>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57"/>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row>
    <row r="29">
      <c r="A29" s="42"/>
      <c r="B29" s="42"/>
      <c r="C29" s="42"/>
      <c r="D29" s="42"/>
      <c r="E29" s="42"/>
      <c r="F29" s="42"/>
      <c r="G29" s="42"/>
      <c r="H29" s="42"/>
      <c r="I29" s="55"/>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56"/>
      <c r="AY29" s="42"/>
      <c r="AZ29" s="57"/>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row>
    <row r="30">
      <c r="A30" s="42"/>
      <c r="B30" s="42"/>
      <c r="C30" s="42"/>
      <c r="D30" s="42"/>
      <c r="E30" s="42"/>
      <c r="F30" s="42"/>
      <c r="G30" s="42"/>
      <c r="H30" s="42"/>
      <c r="I30" s="55"/>
      <c r="J30" s="42"/>
      <c r="K30" s="42"/>
      <c r="L30" s="42"/>
      <c r="M30" s="42"/>
      <c r="N30" s="56"/>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57"/>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row>
    <row r="31">
      <c r="A31" s="42"/>
      <c r="B31" s="42"/>
      <c r="C31" s="42"/>
      <c r="D31" s="42"/>
      <c r="E31" s="42"/>
      <c r="F31" s="42"/>
      <c r="G31" s="42"/>
      <c r="H31" s="42"/>
      <c r="I31" s="55"/>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56"/>
      <c r="AY31" s="42"/>
      <c r="AZ31" s="57"/>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row>
    <row r="32">
      <c r="A32" s="42"/>
      <c r="B32" s="42"/>
      <c r="C32" s="42"/>
      <c r="D32" s="42"/>
      <c r="E32" s="42"/>
      <c r="F32" s="42"/>
      <c r="G32" s="42"/>
      <c r="H32" s="42"/>
      <c r="I32" s="55"/>
      <c r="J32" s="42"/>
      <c r="K32" s="42"/>
      <c r="L32" s="42"/>
      <c r="M32" s="42"/>
      <c r="N32" s="56"/>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56"/>
      <c r="AY32" s="42"/>
      <c r="AZ32" s="57"/>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row>
    <row r="33">
      <c r="A33" s="42"/>
      <c r="B33" s="42"/>
      <c r="C33" s="42"/>
      <c r="D33" s="42"/>
      <c r="E33" s="42"/>
      <c r="F33" s="42"/>
      <c r="G33" s="42"/>
      <c r="H33" s="42"/>
      <c r="I33" s="55"/>
      <c r="J33" s="42"/>
      <c r="K33" s="42"/>
      <c r="L33" s="42"/>
      <c r="M33" s="42"/>
      <c r="N33" s="56"/>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56"/>
      <c r="AY33" s="42"/>
      <c r="AZ33" s="57"/>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row>
    <row r="34">
      <c r="A34" s="42"/>
      <c r="B34" s="42"/>
      <c r="C34" s="42"/>
      <c r="D34" s="42"/>
      <c r="E34" s="42"/>
      <c r="F34" s="42"/>
      <c r="G34" s="42"/>
      <c r="H34" s="42"/>
      <c r="I34" s="55"/>
      <c r="J34" s="42"/>
      <c r="K34" s="42"/>
      <c r="L34" s="42"/>
      <c r="M34" s="42"/>
      <c r="N34" s="56"/>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56"/>
      <c r="AY34" s="42"/>
      <c r="AZ34" s="57"/>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row>
    <row r="35">
      <c r="A35" s="42"/>
      <c r="B35" s="42"/>
      <c r="C35" s="42"/>
      <c r="D35" s="42"/>
      <c r="E35" s="42"/>
      <c r="F35" s="42"/>
      <c r="G35" s="42"/>
      <c r="H35" s="42"/>
      <c r="I35" s="55"/>
      <c r="J35" s="42"/>
      <c r="K35" s="42"/>
      <c r="L35" s="42"/>
      <c r="M35" s="42"/>
      <c r="N35" s="56"/>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56"/>
      <c r="AY35" s="42"/>
      <c r="AZ35" s="57"/>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row>
    <row r="36" ht="27.75" customHeight="1">
      <c r="A36" s="42"/>
      <c r="B36" s="42"/>
      <c r="C36" s="42"/>
      <c r="D36" s="42"/>
      <c r="E36" s="42"/>
      <c r="F36" s="42"/>
      <c r="G36" s="42"/>
      <c r="H36" s="42"/>
      <c r="I36" s="55"/>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57"/>
      <c r="BA36" s="42"/>
      <c r="BB36" s="42"/>
      <c r="BC36" s="42"/>
      <c r="BD36" s="42"/>
      <c r="BE36" s="42"/>
      <c r="BF36" s="42"/>
      <c r="BG36" s="42"/>
      <c r="BH36" s="42"/>
      <c r="BI36" s="42"/>
      <c r="BJ36" s="42"/>
      <c r="BK36" s="42"/>
      <c r="BL36" s="42"/>
      <c r="BM36" s="42"/>
      <c r="BN36" s="42"/>
      <c r="BO36" s="42"/>
      <c r="BP36" s="56"/>
      <c r="BQ36" s="42"/>
      <c r="BR36" s="42"/>
      <c r="BS36" s="42"/>
      <c r="BT36" s="42"/>
      <c r="BU36" s="42"/>
      <c r="BV36" s="42"/>
      <c r="BW36" s="42"/>
      <c r="BX36" s="42"/>
      <c r="BY36" s="42"/>
      <c r="BZ36" s="42"/>
      <c r="CA36" s="42"/>
      <c r="CB36" s="42"/>
      <c r="CC36" s="42"/>
      <c r="CD36" s="42"/>
      <c r="CE36" s="42"/>
    </row>
    <row r="37">
      <c r="A37" s="42"/>
      <c r="I37" s="58"/>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row>
    <row r="38">
      <c r="A38" s="42"/>
      <c r="B38" s="42"/>
      <c r="C38" s="42"/>
      <c r="D38" s="42"/>
      <c r="E38" s="42"/>
      <c r="F38" s="42"/>
      <c r="G38" s="42"/>
      <c r="H38" s="42"/>
      <c r="I38" s="55"/>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57"/>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row>
    <row r="39">
      <c r="A39" s="42"/>
      <c r="B39" s="42"/>
      <c r="C39" s="42"/>
      <c r="D39" s="42"/>
      <c r="E39" s="42"/>
      <c r="F39" s="42"/>
      <c r="G39" s="42"/>
      <c r="H39" s="42"/>
      <c r="I39" s="55"/>
      <c r="J39" s="42"/>
      <c r="K39" s="42"/>
      <c r="L39" s="42"/>
      <c r="M39" s="42"/>
      <c r="N39" s="56"/>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56"/>
      <c r="AY39" s="42"/>
      <c r="AZ39" s="57"/>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row>
    <row r="40">
      <c r="A40" s="42"/>
      <c r="B40" s="42"/>
      <c r="C40" s="42"/>
      <c r="D40" s="42"/>
      <c r="E40" s="42"/>
      <c r="F40" s="42"/>
      <c r="G40" s="42"/>
      <c r="H40" s="42"/>
      <c r="I40" s="55"/>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57"/>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row>
    <row r="41">
      <c r="A41" s="42"/>
      <c r="B41" s="42"/>
      <c r="C41" s="42"/>
      <c r="D41" s="42"/>
      <c r="E41" s="42"/>
      <c r="F41" s="42"/>
      <c r="G41" s="42"/>
      <c r="H41" s="42"/>
      <c r="I41" s="55"/>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57"/>
      <c r="BA41" s="42"/>
      <c r="BB41" s="42"/>
      <c r="BC41" s="42"/>
      <c r="BD41" s="42"/>
      <c r="BE41" s="42"/>
      <c r="BF41" s="42"/>
      <c r="BG41" s="42"/>
      <c r="BH41" s="42"/>
      <c r="BI41" s="42"/>
      <c r="BJ41" s="42"/>
      <c r="BK41" s="42"/>
      <c r="BL41" s="42"/>
      <c r="BM41" s="42"/>
      <c r="BN41" s="42"/>
      <c r="BO41" s="42"/>
      <c r="BP41" s="56"/>
      <c r="BQ41" s="42"/>
      <c r="BR41" s="42"/>
      <c r="BS41" s="42"/>
      <c r="BT41" s="42"/>
      <c r="BU41" s="42"/>
      <c r="BV41" s="42"/>
      <c r="BW41" s="42"/>
      <c r="BX41" s="42"/>
      <c r="BY41" s="42"/>
      <c r="BZ41" s="42"/>
      <c r="CA41" s="42"/>
      <c r="CB41" s="42"/>
      <c r="CC41" s="42"/>
      <c r="CD41" s="42"/>
      <c r="CE41" s="42"/>
    </row>
    <row r="42">
      <c r="A42" s="42"/>
      <c r="B42" s="42"/>
      <c r="C42" s="42"/>
      <c r="D42" s="42"/>
      <c r="E42" s="42"/>
      <c r="F42" s="42"/>
      <c r="G42" s="42"/>
      <c r="H42" s="42"/>
      <c r="I42" s="55"/>
      <c r="J42" s="42"/>
      <c r="K42" s="42"/>
      <c r="L42" s="42"/>
      <c r="M42" s="42"/>
      <c r="N42" s="42"/>
      <c r="O42" s="42"/>
      <c r="P42" s="42"/>
      <c r="Q42" s="42"/>
      <c r="R42" s="42"/>
      <c r="S42" s="42"/>
      <c r="T42" s="42"/>
      <c r="U42" s="42"/>
      <c r="V42" s="42"/>
      <c r="W42" s="42"/>
      <c r="X42" s="56"/>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57"/>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row>
    <row r="43">
      <c r="A43" s="42"/>
      <c r="B43" s="42"/>
      <c r="C43" s="42"/>
      <c r="D43" s="42"/>
      <c r="E43" s="42"/>
      <c r="F43" s="42"/>
      <c r="G43" s="42"/>
      <c r="H43" s="42"/>
      <c r="I43" s="55"/>
      <c r="J43" s="42"/>
      <c r="K43" s="42"/>
      <c r="L43" s="42"/>
      <c r="M43" s="42"/>
      <c r="N43" s="56"/>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56"/>
      <c r="AY43" s="42"/>
      <c r="AZ43" s="57"/>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row>
    <row r="44">
      <c r="A44" s="42"/>
      <c r="B44" s="42"/>
      <c r="C44" s="42"/>
      <c r="D44" s="42"/>
      <c r="E44" s="42"/>
      <c r="F44" s="42"/>
      <c r="G44" s="42"/>
      <c r="H44" s="42"/>
      <c r="I44" s="55"/>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57"/>
      <c r="BA44" s="42"/>
      <c r="BB44" s="42"/>
      <c r="BC44" s="42"/>
      <c r="BD44" s="42"/>
      <c r="BE44" s="42"/>
      <c r="BF44" s="42"/>
      <c r="BG44" s="42"/>
      <c r="BH44" s="42"/>
      <c r="BI44" s="42"/>
      <c r="BJ44" s="42"/>
      <c r="BK44" s="42"/>
      <c r="BL44" s="42"/>
      <c r="BM44" s="42"/>
      <c r="BN44" s="42"/>
      <c r="BO44" s="42"/>
      <c r="BP44" s="56"/>
      <c r="BQ44" s="42"/>
      <c r="BR44" s="42"/>
      <c r="BS44" s="42"/>
      <c r="BT44" s="42"/>
      <c r="BU44" s="42"/>
      <c r="BV44" s="42"/>
      <c r="BW44" s="42"/>
      <c r="BX44" s="42"/>
      <c r="BY44" s="42"/>
      <c r="BZ44" s="42"/>
      <c r="CA44" s="42"/>
      <c r="CB44" s="42"/>
      <c r="CC44" s="42"/>
      <c r="CD44" s="42"/>
      <c r="CE44" s="42"/>
    </row>
    <row r="45">
      <c r="A45" s="42"/>
      <c r="B45" s="42"/>
      <c r="C45" s="42"/>
      <c r="D45" s="42"/>
      <c r="E45" s="42"/>
      <c r="F45" s="42"/>
      <c r="G45" s="42"/>
      <c r="H45" s="42"/>
      <c r="I45" s="55"/>
      <c r="J45" s="42"/>
      <c r="K45" s="42"/>
      <c r="L45" s="42"/>
      <c r="M45" s="42"/>
      <c r="N45" s="56"/>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56"/>
      <c r="AY45" s="42"/>
      <c r="AZ45" s="57"/>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row>
    <row r="46">
      <c r="A46" s="42"/>
      <c r="B46" s="42"/>
      <c r="C46" s="42"/>
      <c r="D46" s="42"/>
      <c r="E46" s="42"/>
      <c r="F46" s="42"/>
      <c r="G46" s="42"/>
      <c r="H46" s="42"/>
      <c r="I46" s="55"/>
      <c r="J46" s="42"/>
      <c r="K46" s="42"/>
      <c r="L46" s="42"/>
      <c r="M46" s="42"/>
      <c r="N46" s="56"/>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56"/>
      <c r="AY46" s="42"/>
      <c r="AZ46" s="57"/>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row>
    <row r="47">
      <c r="A47" s="42"/>
      <c r="B47" s="42"/>
      <c r="C47" s="42"/>
      <c r="D47" s="42"/>
      <c r="E47" s="42"/>
      <c r="F47" s="42"/>
      <c r="G47" s="42"/>
      <c r="H47" s="42"/>
      <c r="I47" s="55"/>
      <c r="J47" s="42"/>
      <c r="K47" s="42"/>
      <c r="L47" s="42"/>
      <c r="M47" s="42"/>
      <c r="N47" s="56"/>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57"/>
      <c r="BA47" s="42"/>
      <c r="BB47" s="42"/>
      <c r="BC47" s="42"/>
      <c r="BD47" s="42"/>
      <c r="BE47" s="42"/>
      <c r="BF47" s="42"/>
      <c r="BG47" s="42"/>
      <c r="BH47" s="42"/>
      <c r="BI47" s="42"/>
      <c r="BJ47" s="42"/>
      <c r="BK47" s="42"/>
      <c r="BL47" s="42"/>
      <c r="BM47" s="42"/>
      <c r="BN47" s="42"/>
      <c r="BO47" s="42"/>
      <c r="BP47" s="56"/>
      <c r="BQ47" s="42"/>
      <c r="BR47" s="42"/>
      <c r="BS47" s="42"/>
      <c r="BT47" s="42"/>
      <c r="BU47" s="42"/>
      <c r="BV47" s="42"/>
      <c r="BW47" s="42"/>
      <c r="BX47" s="42"/>
      <c r="BY47" s="42"/>
      <c r="BZ47" s="42"/>
      <c r="CA47" s="42"/>
      <c r="CB47" s="42"/>
      <c r="CC47" s="42"/>
      <c r="CD47" s="42"/>
      <c r="CE47" s="42"/>
    </row>
    <row r="48">
      <c r="A48" s="42"/>
      <c r="B48" s="42"/>
      <c r="C48" s="42"/>
      <c r="D48" s="42"/>
      <c r="E48" s="42"/>
      <c r="F48" s="42"/>
      <c r="G48" s="42"/>
      <c r="H48" s="42"/>
      <c r="I48" s="55"/>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57"/>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row>
    <row r="49">
      <c r="A49" s="42"/>
      <c r="B49" s="42"/>
      <c r="C49" s="42"/>
      <c r="D49" s="42"/>
      <c r="E49" s="42"/>
      <c r="F49" s="42"/>
      <c r="G49" s="42"/>
      <c r="H49" s="42"/>
      <c r="I49" s="55"/>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57"/>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row>
    <row r="50">
      <c r="A50" s="42"/>
      <c r="B50" s="42"/>
      <c r="C50" s="42"/>
      <c r="D50" s="42"/>
      <c r="E50" s="42"/>
      <c r="F50" s="42"/>
      <c r="G50" s="42"/>
      <c r="H50" s="42"/>
      <c r="I50" s="55"/>
      <c r="J50" s="42"/>
      <c r="K50" s="42"/>
      <c r="L50" s="42"/>
      <c r="M50" s="42"/>
      <c r="N50" s="56"/>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56"/>
      <c r="AY50" s="42"/>
      <c r="AZ50" s="57"/>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row>
    <row r="51">
      <c r="A51" s="42"/>
      <c r="B51" s="42"/>
      <c r="C51" s="42"/>
      <c r="D51" s="42"/>
      <c r="E51" s="42"/>
      <c r="F51" s="42"/>
      <c r="G51" s="42"/>
      <c r="H51" s="42"/>
      <c r="I51" s="55"/>
      <c r="J51" s="42"/>
      <c r="K51" s="42"/>
      <c r="L51" s="42"/>
      <c r="M51" s="42"/>
      <c r="N51" s="56"/>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56"/>
      <c r="AY51" s="42"/>
      <c r="AZ51" s="57"/>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row>
    <row r="52">
      <c r="A52" s="42"/>
      <c r="B52" s="42"/>
      <c r="C52" s="42"/>
      <c r="D52" s="42"/>
      <c r="E52" s="42"/>
      <c r="F52" s="42"/>
      <c r="G52" s="42"/>
      <c r="H52" s="42"/>
      <c r="I52" s="55"/>
      <c r="J52" s="42"/>
      <c r="K52" s="42"/>
      <c r="L52" s="42"/>
      <c r="M52" s="42"/>
      <c r="N52" s="56"/>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56"/>
      <c r="AY52" s="42"/>
      <c r="AZ52" s="57"/>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row>
    <row r="53">
      <c r="A53" s="42"/>
      <c r="B53" s="42"/>
      <c r="C53" s="42"/>
      <c r="D53" s="42"/>
      <c r="E53" s="42"/>
      <c r="F53" s="42"/>
      <c r="G53" s="42"/>
      <c r="H53" s="42"/>
      <c r="I53" s="55"/>
      <c r="J53" s="42"/>
      <c r="K53" s="42"/>
      <c r="L53" s="42"/>
      <c r="M53" s="42"/>
      <c r="N53" s="56"/>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56"/>
      <c r="AY53" s="42"/>
      <c r="AZ53" s="57"/>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row>
    <row r="54">
      <c r="A54" s="42"/>
      <c r="B54" s="42"/>
      <c r="C54" s="42"/>
      <c r="D54" s="42"/>
      <c r="E54" s="42"/>
      <c r="F54" s="42"/>
      <c r="G54" s="42"/>
      <c r="H54" s="42"/>
      <c r="I54" s="55"/>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57"/>
      <c r="BA54" s="42"/>
      <c r="BB54" s="42"/>
      <c r="BC54" s="42"/>
      <c r="BD54" s="42"/>
      <c r="BE54" s="42"/>
      <c r="BF54" s="42"/>
      <c r="BG54" s="42"/>
      <c r="BH54" s="42"/>
      <c r="BI54" s="42"/>
      <c r="BJ54" s="42"/>
      <c r="BK54" s="42"/>
      <c r="BL54" s="42"/>
      <c r="BM54" s="42"/>
      <c r="BN54" s="42"/>
      <c r="BO54" s="42"/>
      <c r="BP54" s="56"/>
      <c r="BQ54" s="42"/>
      <c r="BR54" s="42"/>
      <c r="BS54" s="42"/>
      <c r="BT54" s="42"/>
      <c r="BU54" s="42"/>
      <c r="BV54" s="42"/>
      <c r="BW54" s="42"/>
      <c r="BX54" s="42"/>
      <c r="BY54" s="42"/>
      <c r="BZ54" s="42"/>
      <c r="CA54" s="42"/>
      <c r="CB54" s="42"/>
      <c r="CC54" s="42"/>
      <c r="CD54" s="42"/>
      <c r="CE54" s="42"/>
    </row>
    <row r="55">
      <c r="A55" s="42"/>
      <c r="B55" s="42"/>
      <c r="C55" s="42"/>
      <c r="D55" s="42"/>
      <c r="E55" s="42"/>
      <c r="F55" s="42"/>
      <c r="G55" s="42"/>
      <c r="H55" s="42"/>
      <c r="I55" s="55"/>
      <c r="J55" s="42"/>
      <c r="K55" s="42"/>
      <c r="L55" s="42"/>
      <c r="M55" s="42"/>
      <c r="N55" s="56"/>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56"/>
      <c r="AY55" s="42"/>
      <c r="AZ55" s="57"/>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row>
    <row r="56">
      <c r="A56" s="42"/>
      <c r="B56" s="42"/>
      <c r="C56" s="42"/>
      <c r="D56" s="42"/>
      <c r="E56" s="42"/>
      <c r="F56" s="42"/>
      <c r="G56" s="42"/>
      <c r="H56" s="42"/>
      <c r="I56" s="55"/>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56"/>
      <c r="AY56" s="42"/>
      <c r="AZ56" s="57"/>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row>
    <row r="57">
      <c r="A57" s="42"/>
      <c r="B57" s="42"/>
      <c r="C57" s="42"/>
      <c r="D57" s="42"/>
      <c r="E57" s="42"/>
      <c r="F57" s="42"/>
      <c r="G57" s="42"/>
      <c r="H57" s="42"/>
      <c r="I57" s="55"/>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57"/>
      <c r="BA57" s="42"/>
      <c r="BB57" s="42"/>
      <c r="BC57" s="42"/>
      <c r="BD57" s="42"/>
      <c r="BE57" s="42"/>
      <c r="BF57" s="42"/>
      <c r="BG57" s="42"/>
      <c r="BH57" s="42"/>
      <c r="BI57" s="42"/>
      <c r="BJ57" s="42"/>
      <c r="BK57" s="42"/>
      <c r="BL57" s="42"/>
      <c r="BM57" s="42"/>
      <c r="BN57" s="42"/>
      <c r="BO57" s="42"/>
      <c r="BP57" s="56"/>
      <c r="BQ57" s="42"/>
      <c r="BR57" s="42"/>
      <c r="BS57" s="42"/>
      <c r="BT57" s="42"/>
      <c r="BU57" s="42"/>
      <c r="BV57" s="42"/>
      <c r="BW57" s="42"/>
      <c r="BX57" s="42"/>
      <c r="BY57" s="42"/>
      <c r="BZ57" s="42"/>
      <c r="CA57" s="42"/>
      <c r="CB57" s="42"/>
      <c r="CC57" s="42"/>
      <c r="CD57" s="42"/>
      <c r="CE57" s="42"/>
    </row>
    <row r="58">
      <c r="A58" s="42"/>
      <c r="B58" s="42"/>
      <c r="C58" s="42"/>
      <c r="D58" s="42"/>
      <c r="E58" s="42"/>
      <c r="F58" s="42"/>
      <c r="G58" s="42"/>
      <c r="H58" s="42"/>
      <c r="I58" s="55"/>
      <c r="J58" s="42"/>
      <c r="K58" s="42"/>
      <c r="L58" s="42"/>
      <c r="M58" s="42"/>
      <c r="N58" s="56"/>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56"/>
      <c r="AY58" s="42"/>
      <c r="AZ58" s="57"/>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row>
    <row r="59">
      <c r="A59" s="42"/>
      <c r="B59" s="42"/>
      <c r="C59" s="42"/>
      <c r="D59" s="42"/>
      <c r="E59" s="42"/>
      <c r="F59" s="42"/>
      <c r="G59" s="42"/>
      <c r="H59" s="42"/>
      <c r="I59" s="55"/>
      <c r="J59" s="42"/>
      <c r="K59" s="42"/>
      <c r="L59" s="42"/>
      <c r="M59" s="42"/>
      <c r="N59" s="56"/>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57"/>
      <c r="BA59" s="42"/>
      <c r="BB59" s="42"/>
      <c r="BC59" s="42"/>
      <c r="BD59" s="42"/>
      <c r="BE59" s="42"/>
      <c r="BF59" s="42"/>
      <c r="BG59" s="42"/>
      <c r="BH59" s="42"/>
      <c r="BI59" s="42"/>
      <c r="BJ59" s="42"/>
      <c r="BK59" s="42"/>
      <c r="BL59" s="42"/>
      <c r="BM59" s="42"/>
      <c r="BN59" s="42"/>
      <c r="BO59" s="42"/>
      <c r="BP59" s="56"/>
      <c r="BQ59" s="42"/>
      <c r="BR59" s="42"/>
      <c r="BS59" s="42"/>
      <c r="BT59" s="42"/>
      <c r="BU59" s="42"/>
      <c r="BV59" s="42"/>
      <c r="BW59" s="42"/>
      <c r="BX59" s="42"/>
      <c r="BY59" s="42"/>
      <c r="BZ59" s="42"/>
      <c r="CA59" s="42"/>
      <c r="CB59" s="42"/>
      <c r="CC59" s="42"/>
      <c r="CD59" s="42"/>
      <c r="CE59" s="42"/>
    </row>
    <row r="60">
      <c r="A60" s="42"/>
      <c r="B60" s="42"/>
      <c r="C60" s="42"/>
      <c r="D60" s="42"/>
      <c r="E60" s="42"/>
      <c r="F60" s="42"/>
      <c r="G60" s="42"/>
      <c r="H60" s="42"/>
      <c r="I60" s="55"/>
      <c r="J60" s="42"/>
      <c r="K60" s="42"/>
      <c r="L60" s="42"/>
      <c r="M60" s="42"/>
      <c r="N60" s="56"/>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57"/>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row>
    <row r="61">
      <c r="A61" s="42"/>
      <c r="B61" s="42"/>
      <c r="C61" s="42"/>
      <c r="D61" s="42"/>
      <c r="E61" s="42"/>
      <c r="F61" s="42"/>
      <c r="G61" s="42"/>
      <c r="H61" s="42"/>
      <c r="I61" s="55"/>
      <c r="J61" s="42"/>
      <c r="K61" s="42"/>
      <c r="L61" s="42"/>
      <c r="M61" s="42"/>
      <c r="N61" s="56"/>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56"/>
      <c r="AY61" s="42"/>
      <c r="AZ61" s="57"/>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row>
    <row r="62">
      <c r="A62" s="42"/>
      <c r="B62" s="42"/>
      <c r="C62" s="42"/>
      <c r="D62" s="42"/>
      <c r="E62" s="42"/>
      <c r="F62" s="42"/>
      <c r="G62" s="42"/>
      <c r="H62" s="42"/>
      <c r="I62" s="55"/>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57"/>
      <c r="BA62" s="42"/>
      <c r="BB62" s="42"/>
      <c r="BC62" s="42"/>
      <c r="BD62" s="42"/>
      <c r="BE62" s="42"/>
      <c r="BF62" s="42"/>
      <c r="BG62" s="42"/>
      <c r="BH62" s="42"/>
      <c r="BI62" s="42"/>
      <c r="BJ62" s="42"/>
      <c r="BK62" s="42"/>
      <c r="BL62" s="42"/>
      <c r="BM62" s="42"/>
      <c r="BN62" s="42"/>
      <c r="BO62" s="42"/>
      <c r="BP62" s="56"/>
      <c r="BQ62" s="42"/>
      <c r="BR62" s="42"/>
      <c r="BS62" s="42"/>
      <c r="BT62" s="42"/>
      <c r="BU62" s="42"/>
      <c r="BV62" s="42"/>
      <c r="BW62" s="42"/>
      <c r="BX62" s="42"/>
      <c r="BY62" s="42"/>
      <c r="BZ62" s="42"/>
      <c r="CA62" s="42"/>
      <c r="CB62" s="42"/>
      <c r="CC62" s="42"/>
      <c r="CD62" s="42"/>
      <c r="CE62" s="42"/>
    </row>
    <row r="63">
      <c r="A63" s="42"/>
      <c r="B63" s="42"/>
      <c r="C63" s="42"/>
      <c r="D63" s="42"/>
      <c r="E63" s="42"/>
      <c r="F63" s="42"/>
      <c r="G63" s="42"/>
      <c r="H63" s="42"/>
      <c r="I63" s="55"/>
      <c r="J63" s="42"/>
      <c r="K63" s="42"/>
      <c r="L63" s="42"/>
      <c r="M63" s="42"/>
      <c r="N63" s="56"/>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56"/>
      <c r="AY63" s="42"/>
      <c r="AZ63" s="57"/>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row>
    <row r="64">
      <c r="A64" s="42"/>
      <c r="B64" s="42"/>
      <c r="C64" s="42"/>
      <c r="D64" s="42"/>
      <c r="E64" s="42"/>
      <c r="F64" s="42"/>
      <c r="G64" s="42"/>
      <c r="H64" s="42"/>
      <c r="I64" s="55"/>
      <c r="J64" s="42"/>
      <c r="K64" s="42"/>
      <c r="L64" s="42"/>
      <c r="M64" s="42"/>
      <c r="N64" s="56"/>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56"/>
      <c r="AY64" s="42"/>
      <c r="AZ64" s="57"/>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row>
    <row r="65">
      <c r="A65" s="42"/>
      <c r="B65" s="42"/>
      <c r="C65" s="42"/>
      <c r="D65" s="42"/>
      <c r="E65" s="42"/>
      <c r="F65" s="42"/>
      <c r="G65" s="42"/>
      <c r="H65" s="42"/>
      <c r="I65" s="55"/>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57"/>
      <c r="BA65" s="42"/>
      <c r="BB65" s="42"/>
      <c r="BC65" s="42"/>
      <c r="BD65" s="42"/>
      <c r="BE65" s="42"/>
      <c r="BF65" s="42"/>
      <c r="BG65" s="42"/>
      <c r="BH65" s="42"/>
      <c r="BI65" s="42"/>
      <c r="BJ65" s="42"/>
      <c r="BK65" s="42"/>
      <c r="BL65" s="42"/>
      <c r="BM65" s="42"/>
      <c r="BN65" s="42"/>
      <c r="BO65" s="42"/>
      <c r="BP65" s="56"/>
      <c r="BQ65" s="42"/>
      <c r="BR65" s="42"/>
      <c r="BS65" s="42"/>
      <c r="BT65" s="42"/>
      <c r="BU65" s="42"/>
      <c r="BV65" s="42"/>
      <c r="BW65" s="42"/>
      <c r="BX65" s="42"/>
      <c r="BY65" s="42"/>
      <c r="BZ65" s="42"/>
      <c r="CA65" s="42"/>
      <c r="CB65" s="42"/>
      <c r="CC65" s="42"/>
      <c r="CD65" s="42"/>
      <c r="CE65" s="42"/>
    </row>
    <row r="66">
      <c r="A66" s="42"/>
      <c r="B66" s="42"/>
      <c r="C66" s="42"/>
      <c r="D66" s="42"/>
      <c r="E66" s="42"/>
      <c r="F66" s="42"/>
      <c r="G66" s="42"/>
      <c r="H66" s="42"/>
      <c r="I66" s="55"/>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57"/>
      <c r="BA66" s="42"/>
      <c r="BB66" s="42"/>
      <c r="BC66" s="42"/>
      <c r="BD66" s="42"/>
      <c r="BE66" s="42"/>
      <c r="BF66" s="42"/>
      <c r="BG66" s="42"/>
      <c r="BH66" s="42"/>
      <c r="BI66" s="42"/>
      <c r="BJ66" s="42"/>
      <c r="BK66" s="42"/>
      <c r="BL66" s="42"/>
      <c r="BM66" s="42"/>
      <c r="BN66" s="42"/>
      <c r="BO66" s="42"/>
      <c r="BP66" s="56"/>
      <c r="BQ66" s="42"/>
      <c r="BR66" s="42"/>
      <c r="BS66" s="42"/>
      <c r="BT66" s="42"/>
      <c r="BU66" s="42"/>
      <c r="BV66" s="42"/>
      <c r="BW66" s="42"/>
      <c r="BX66" s="42"/>
      <c r="BY66" s="42"/>
      <c r="BZ66" s="42"/>
      <c r="CA66" s="42"/>
      <c r="CB66" s="42"/>
      <c r="CC66" s="42"/>
      <c r="CD66" s="42"/>
      <c r="CE66" s="42"/>
    </row>
    <row r="67">
      <c r="A67" s="42"/>
      <c r="B67" s="42"/>
      <c r="C67" s="42"/>
      <c r="D67" s="42"/>
      <c r="E67" s="42"/>
      <c r="F67" s="42"/>
      <c r="G67" s="42"/>
      <c r="H67" s="42"/>
      <c r="I67" s="55"/>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57"/>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row>
    <row r="68">
      <c r="A68" s="42"/>
      <c r="B68" s="42"/>
      <c r="C68" s="42"/>
      <c r="D68" s="42"/>
      <c r="E68" s="42"/>
      <c r="F68" s="42"/>
      <c r="G68" s="42"/>
      <c r="H68" s="42"/>
      <c r="I68" s="55"/>
      <c r="J68" s="42"/>
      <c r="K68" s="42"/>
      <c r="L68" s="42"/>
      <c r="M68" s="42"/>
      <c r="N68" s="56"/>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56"/>
      <c r="AY68" s="42"/>
      <c r="AZ68" s="57"/>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row>
    <row r="69">
      <c r="A69" s="42"/>
      <c r="B69" s="42"/>
      <c r="C69" s="42"/>
      <c r="D69" s="42"/>
      <c r="E69" s="42"/>
      <c r="F69" s="42"/>
      <c r="G69" s="42"/>
      <c r="H69" s="42"/>
      <c r="I69" s="55"/>
      <c r="J69" s="42"/>
      <c r="K69" s="42"/>
      <c r="L69" s="42"/>
      <c r="M69" s="42"/>
      <c r="N69" s="56"/>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56"/>
      <c r="AY69" s="42"/>
      <c r="AZ69" s="57"/>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row>
    <row r="70">
      <c r="A70" s="42"/>
      <c r="B70" s="42"/>
      <c r="C70" s="42"/>
      <c r="D70" s="42"/>
      <c r="E70" s="42"/>
      <c r="F70" s="42"/>
      <c r="G70" s="42"/>
      <c r="H70" s="42"/>
      <c r="I70" s="55"/>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56"/>
      <c r="AY70" s="42"/>
      <c r="AZ70" s="57"/>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row>
    <row r="71">
      <c r="A71" s="42"/>
      <c r="B71" s="42"/>
      <c r="C71" s="42"/>
      <c r="D71" s="42"/>
      <c r="E71" s="42"/>
      <c r="F71" s="42"/>
      <c r="G71" s="42"/>
      <c r="H71" s="42"/>
      <c r="I71" s="55"/>
      <c r="J71" s="42"/>
      <c r="K71" s="42"/>
      <c r="L71" s="42"/>
      <c r="M71" s="42"/>
      <c r="N71" s="56"/>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56"/>
      <c r="AY71" s="42"/>
      <c r="AZ71" s="57"/>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row>
    <row r="72">
      <c r="A72" s="42"/>
      <c r="B72" s="42"/>
      <c r="C72" s="42"/>
      <c r="D72" s="42"/>
      <c r="E72" s="42"/>
      <c r="F72" s="42"/>
      <c r="G72" s="42"/>
      <c r="H72" s="42"/>
      <c r="I72" s="55"/>
      <c r="J72" s="42"/>
      <c r="K72" s="42"/>
      <c r="L72" s="42"/>
      <c r="M72" s="42"/>
      <c r="N72" s="56"/>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56"/>
      <c r="AY72" s="42"/>
      <c r="AZ72" s="57"/>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row>
    <row r="73">
      <c r="A73" s="42"/>
      <c r="B73" s="42"/>
      <c r="C73" s="42"/>
      <c r="D73" s="42"/>
      <c r="E73" s="42"/>
      <c r="F73" s="42"/>
      <c r="G73" s="42"/>
      <c r="H73" s="42"/>
      <c r="I73" s="55"/>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57"/>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row>
    <row r="74">
      <c r="A74" s="42"/>
      <c r="B74" s="42"/>
      <c r="C74" s="42"/>
      <c r="D74" s="42"/>
      <c r="E74" s="42"/>
      <c r="F74" s="42"/>
      <c r="G74" s="42"/>
      <c r="H74" s="42"/>
      <c r="I74" s="55"/>
      <c r="J74" s="42"/>
      <c r="K74" s="42"/>
      <c r="L74" s="42"/>
      <c r="M74" s="42"/>
      <c r="N74" s="56"/>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56"/>
      <c r="AY74" s="42"/>
      <c r="AZ74" s="57"/>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row>
    <row r="75">
      <c r="A75" s="42"/>
      <c r="B75" s="42"/>
      <c r="C75" s="42"/>
      <c r="D75" s="42"/>
      <c r="E75" s="42"/>
      <c r="F75" s="42"/>
      <c r="G75" s="42"/>
      <c r="H75" s="42"/>
      <c r="I75" s="55"/>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57"/>
      <c r="BA75" s="42"/>
      <c r="BB75" s="42"/>
      <c r="BC75" s="42"/>
      <c r="BD75" s="42"/>
      <c r="BE75" s="42"/>
      <c r="BF75" s="42"/>
      <c r="BG75" s="42"/>
      <c r="BH75" s="42"/>
      <c r="BI75" s="42"/>
      <c r="BJ75" s="42"/>
      <c r="BK75" s="42"/>
      <c r="BL75" s="42"/>
      <c r="BM75" s="42"/>
      <c r="BN75" s="42"/>
      <c r="BO75" s="42"/>
      <c r="BP75" s="56"/>
      <c r="BQ75" s="42"/>
      <c r="BR75" s="42"/>
      <c r="BS75" s="42"/>
      <c r="BT75" s="42"/>
      <c r="BU75" s="42"/>
      <c r="BV75" s="42"/>
      <c r="BW75" s="42"/>
      <c r="BX75" s="42"/>
      <c r="BY75" s="42"/>
      <c r="BZ75" s="42"/>
      <c r="CA75" s="42"/>
      <c r="CB75" s="42"/>
      <c r="CC75" s="42"/>
      <c r="CD75" s="42"/>
      <c r="CE75" s="42"/>
    </row>
    <row r="76">
      <c r="A76" s="42"/>
      <c r="B76" s="42"/>
      <c r="C76" s="42"/>
      <c r="D76" s="42"/>
      <c r="E76" s="42"/>
      <c r="F76" s="42"/>
      <c r="G76" s="42"/>
      <c r="H76" s="42"/>
      <c r="I76" s="55"/>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57"/>
      <c r="BA76" s="42"/>
      <c r="BB76" s="42"/>
      <c r="BC76" s="42"/>
      <c r="BD76" s="42"/>
      <c r="BE76" s="42"/>
      <c r="BF76" s="42"/>
      <c r="BG76" s="42"/>
      <c r="BH76" s="42"/>
      <c r="BI76" s="42"/>
      <c r="BJ76" s="42"/>
      <c r="BK76" s="42"/>
      <c r="BL76" s="42"/>
      <c r="BM76" s="42"/>
      <c r="BN76" s="42"/>
      <c r="BO76" s="42"/>
      <c r="BP76" s="56"/>
      <c r="BQ76" s="42"/>
      <c r="BR76" s="42"/>
      <c r="BS76" s="42"/>
      <c r="BT76" s="42"/>
      <c r="BU76" s="42"/>
      <c r="BV76" s="42"/>
      <c r="BW76" s="42"/>
      <c r="BX76" s="42"/>
      <c r="BY76" s="42"/>
      <c r="BZ76" s="42"/>
      <c r="CA76" s="42"/>
      <c r="CB76" s="42"/>
      <c r="CC76" s="42"/>
      <c r="CD76" s="42"/>
      <c r="CE76" s="42"/>
    </row>
    <row r="77">
      <c r="A77" s="42"/>
      <c r="B77" s="42"/>
      <c r="C77" s="42"/>
      <c r="D77" s="42"/>
      <c r="E77" s="42"/>
      <c r="F77" s="42"/>
      <c r="G77" s="42"/>
      <c r="H77" s="42"/>
      <c r="I77" s="55"/>
      <c r="J77" s="42"/>
      <c r="K77" s="42"/>
      <c r="L77" s="42"/>
      <c r="M77" s="42"/>
      <c r="N77" s="56"/>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56"/>
      <c r="AY77" s="42"/>
      <c r="AZ77" s="57"/>
      <c r="BA77" s="42"/>
      <c r="BB77" s="42"/>
      <c r="BC77" s="42"/>
      <c r="BD77" s="42"/>
      <c r="BE77" s="42"/>
      <c r="BF77" s="42"/>
      <c r="BG77" s="42"/>
      <c r="BH77" s="42"/>
      <c r="BI77" s="42"/>
      <c r="BJ77" s="42"/>
      <c r="BK77" s="42"/>
      <c r="BL77" s="42"/>
      <c r="BM77" s="42"/>
      <c r="BN77" s="42"/>
      <c r="BO77" s="42"/>
      <c r="BP77" s="56"/>
      <c r="BQ77" s="42"/>
      <c r="BR77" s="42"/>
      <c r="BS77" s="42"/>
      <c r="BT77" s="42"/>
      <c r="BU77" s="42"/>
      <c r="BV77" s="42"/>
      <c r="BW77" s="42"/>
      <c r="BX77" s="42"/>
      <c r="BY77" s="42"/>
      <c r="BZ77" s="42"/>
      <c r="CA77" s="42"/>
      <c r="CB77" s="42"/>
      <c r="CC77" s="42"/>
      <c r="CD77" s="42"/>
      <c r="CE77" s="42"/>
    </row>
    <row r="78">
      <c r="A78" s="42"/>
      <c r="B78" s="42"/>
      <c r="C78" s="42"/>
      <c r="D78" s="42"/>
      <c r="E78" s="42"/>
      <c r="F78" s="42"/>
      <c r="G78" s="42"/>
      <c r="H78" s="42"/>
      <c r="I78" s="55"/>
      <c r="J78" s="42"/>
      <c r="K78" s="42"/>
      <c r="L78" s="42"/>
      <c r="M78" s="42"/>
      <c r="N78" s="56"/>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56"/>
      <c r="AY78" s="42"/>
      <c r="AZ78" s="57"/>
      <c r="BA78" s="42"/>
      <c r="BB78" s="42"/>
      <c r="BC78" s="42"/>
      <c r="BD78" s="42"/>
      <c r="BE78" s="42"/>
      <c r="BF78" s="42"/>
      <c r="BG78" s="42"/>
      <c r="BH78" s="42"/>
      <c r="BI78" s="42"/>
      <c r="BJ78" s="42"/>
      <c r="BK78" s="42"/>
      <c r="BL78" s="42"/>
      <c r="BM78" s="42"/>
      <c r="BN78" s="42"/>
      <c r="BO78" s="42"/>
      <c r="BP78" s="42"/>
      <c r="BQ78" s="42"/>
      <c r="BR78" s="42"/>
      <c r="BS78" s="42"/>
      <c r="BT78" s="42"/>
      <c r="BU78" s="42"/>
      <c r="BV78" s="42"/>
      <c r="BW78" s="42"/>
      <c r="BX78" s="42"/>
      <c r="BY78" s="42"/>
      <c r="BZ78" s="42"/>
      <c r="CA78" s="42"/>
      <c r="CB78" s="42"/>
      <c r="CC78" s="42"/>
      <c r="CD78" s="42"/>
      <c r="CE78" s="42"/>
    </row>
    <row r="79">
      <c r="A79" s="42"/>
      <c r="B79" s="42"/>
      <c r="C79" s="42"/>
      <c r="D79" s="42"/>
      <c r="E79" s="42"/>
      <c r="F79" s="42"/>
      <c r="G79" s="42"/>
      <c r="H79" s="42"/>
      <c r="I79" s="55"/>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57"/>
      <c r="BA79" s="42"/>
      <c r="BB79" s="42"/>
      <c r="BC79" s="42"/>
      <c r="BD79" s="42"/>
      <c r="BE79" s="42"/>
      <c r="BF79" s="42"/>
      <c r="BG79" s="42"/>
      <c r="BH79" s="42"/>
      <c r="BI79" s="42"/>
      <c r="BJ79" s="42"/>
      <c r="BK79" s="42"/>
      <c r="BL79" s="42"/>
      <c r="BM79" s="42"/>
      <c r="BN79" s="42"/>
      <c r="BO79" s="42"/>
      <c r="BP79" s="56"/>
      <c r="BQ79" s="42"/>
      <c r="BR79" s="42"/>
      <c r="BS79" s="42"/>
      <c r="BT79" s="42"/>
      <c r="BU79" s="42"/>
      <c r="BV79" s="42"/>
      <c r="BW79" s="42"/>
      <c r="BX79" s="42"/>
      <c r="BY79" s="42"/>
      <c r="BZ79" s="42"/>
      <c r="CA79" s="42"/>
      <c r="CB79" s="42"/>
      <c r="CC79" s="42"/>
      <c r="CD79" s="42"/>
      <c r="CE79" s="42"/>
    </row>
    <row r="80">
      <c r="A80" s="42"/>
      <c r="B80" s="42"/>
      <c r="C80" s="42"/>
      <c r="D80" s="42"/>
      <c r="E80" s="42"/>
      <c r="F80" s="42"/>
      <c r="G80" s="42"/>
      <c r="H80" s="42"/>
      <c r="I80" s="55"/>
      <c r="J80" s="42"/>
      <c r="K80" s="42"/>
      <c r="L80" s="42"/>
      <c r="M80" s="42"/>
      <c r="N80" s="56"/>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56"/>
      <c r="AY80" s="42"/>
      <c r="AZ80" s="57"/>
      <c r="BA80" s="42"/>
      <c r="BB80" s="42"/>
      <c r="BC80" s="42"/>
      <c r="BD80" s="42"/>
      <c r="BE80" s="42"/>
      <c r="BF80" s="42"/>
      <c r="BG80" s="42"/>
      <c r="BH80" s="42"/>
      <c r="BI80" s="42"/>
      <c r="BJ80" s="42"/>
      <c r="BK80" s="42"/>
      <c r="BL80" s="42"/>
      <c r="BM80" s="42"/>
      <c r="BN80" s="42"/>
      <c r="BO80" s="42"/>
      <c r="BP80" s="42"/>
      <c r="BQ80" s="42"/>
      <c r="BR80" s="42"/>
      <c r="BS80" s="42"/>
      <c r="BT80" s="42"/>
      <c r="BU80" s="42"/>
      <c r="BV80" s="42"/>
      <c r="BW80" s="42"/>
      <c r="BX80" s="42"/>
      <c r="BY80" s="42"/>
      <c r="BZ80" s="42"/>
      <c r="CA80" s="42"/>
      <c r="CB80" s="42"/>
      <c r="CC80" s="42"/>
      <c r="CD80" s="42"/>
      <c r="CE80" s="42"/>
    </row>
    <row r="81">
      <c r="A81" s="42"/>
      <c r="B81" s="42"/>
      <c r="C81" s="42"/>
      <c r="D81" s="42"/>
      <c r="E81" s="42"/>
      <c r="F81" s="42"/>
      <c r="G81" s="42"/>
      <c r="H81" s="42"/>
      <c r="I81" s="55"/>
      <c r="J81" s="42"/>
      <c r="K81" s="42"/>
      <c r="L81" s="42"/>
      <c r="M81" s="42"/>
      <c r="N81" s="56"/>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56"/>
      <c r="AY81" s="42"/>
      <c r="AZ81" s="57"/>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row>
    <row r="82">
      <c r="A82" s="42"/>
      <c r="B82" s="42"/>
      <c r="C82" s="42"/>
      <c r="D82" s="42"/>
      <c r="E82" s="42"/>
      <c r="F82" s="42"/>
      <c r="G82" s="42"/>
      <c r="H82" s="42"/>
      <c r="I82" s="55"/>
      <c r="J82" s="42"/>
      <c r="K82" s="42"/>
      <c r="L82" s="42"/>
      <c r="M82" s="42"/>
      <c r="N82" s="56"/>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57"/>
      <c r="BA82" s="42"/>
      <c r="BB82" s="42"/>
      <c r="BC82" s="42"/>
      <c r="BD82" s="42"/>
      <c r="BE82" s="42"/>
      <c r="BF82" s="42"/>
      <c r="BG82" s="42"/>
      <c r="BH82" s="42"/>
      <c r="BI82" s="42"/>
      <c r="BJ82" s="42"/>
      <c r="BK82" s="42"/>
      <c r="BL82" s="42"/>
      <c r="BM82" s="42"/>
      <c r="BN82" s="42"/>
      <c r="BO82" s="42"/>
      <c r="BP82" s="42"/>
      <c r="BQ82" s="42"/>
      <c r="BR82" s="42"/>
      <c r="BS82" s="42"/>
      <c r="BT82" s="42"/>
      <c r="BU82" s="42"/>
      <c r="BV82" s="42"/>
      <c r="BW82" s="42"/>
      <c r="BX82" s="42"/>
      <c r="BY82" s="42"/>
      <c r="BZ82" s="42"/>
      <c r="CA82" s="42"/>
      <c r="CB82" s="42"/>
      <c r="CC82" s="42"/>
      <c r="CD82" s="42"/>
      <c r="CE82" s="42"/>
    </row>
    <row r="83">
      <c r="A83" s="42"/>
      <c r="B83" s="42"/>
      <c r="C83" s="42"/>
      <c r="D83" s="42"/>
      <c r="E83" s="42"/>
      <c r="F83" s="42"/>
      <c r="G83" s="42"/>
      <c r="H83" s="42"/>
      <c r="I83" s="55"/>
      <c r="J83" s="42"/>
      <c r="K83" s="42"/>
      <c r="L83" s="42"/>
      <c r="M83" s="42"/>
      <c r="N83" s="56"/>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57"/>
      <c r="BA83" s="42"/>
      <c r="BB83" s="42"/>
      <c r="BC83" s="42"/>
      <c r="BD83" s="42"/>
      <c r="BE83" s="42"/>
      <c r="BF83" s="42"/>
      <c r="BG83" s="42"/>
      <c r="BH83" s="42"/>
      <c r="BI83" s="42"/>
      <c r="BJ83" s="42"/>
      <c r="BK83" s="42"/>
      <c r="BL83" s="42"/>
      <c r="BM83" s="42"/>
      <c r="BN83" s="42"/>
      <c r="BO83" s="42"/>
      <c r="BP83" s="56"/>
      <c r="BQ83" s="42"/>
      <c r="BR83" s="42"/>
      <c r="BS83" s="42"/>
      <c r="BT83" s="42"/>
      <c r="BU83" s="42"/>
      <c r="BV83" s="42"/>
      <c r="BW83" s="42"/>
      <c r="BX83" s="42"/>
      <c r="BY83" s="42"/>
      <c r="BZ83" s="42"/>
      <c r="CA83" s="42"/>
      <c r="CB83" s="42"/>
      <c r="CC83" s="42"/>
      <c r="CD83" s="42"/>
      <c r="CE83" s="42"/>
    </row>
    <row r="84">
      <c r="A84" s="42"/>
      <c r="B84" s="42"/>
      <c r="C84" s="42"/>
      <c r="D84" s="42"/>
      <c r="E84" s="42"/>
      <c r="F84" s="42"/>
      <c r="G84" s="42"/>
      <c r="H84" s="42"/>
      <c r="I84" s="55"/>
      <c r="J84" s="42"/>
      <c r="K84" s="42"/>
      <c r="L84" s="42"/>
      <c r="M84" s="42"/>
      <c r="N84" s="56"/>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56"/>
      <c r="AY84" s="42"/>
      <c r="AZ84" s="57"/>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c r="CE84" s="42"/>
    </row>
    <row r="85">
      <c r="A85" s="42"/>
      <c r="B85" s="42"/>
      <c r="C85" s="42"/>
      <c r="D85" s="42"/>
      <c r="E85" s="42"/>
      <c r="F85" s="42"/>
      <c r="G85" s="42"/>
      <c r="H85" s="42"/>
      <c r="I85" s="55"/>
      <c r="J85" s="42"/>
      <c r="K85" s="42"/>
      <c r="L85" s="42"/>
      <c r="M85" s="42"/>
      <c r="N85" s="56"/>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56"/>
      <c r="AY85" s="42"/>
      <c r="AZ85" s="57"/>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2"/>
      <c r="CE85" s="42"/>
    </row>
    <row r="86">
      <c r="A86" s="42"/>
      <c r="B86" s="42"/>
      <c r="C86" s="42"/>
      <c r="D86" s="42"/>
      <c r="E86" s="42"/>
      <c r="F86" s="42"/>
      <c r="G86" s="42"/>
      <c r="H86" s="42"/>
      <c r="I86" s="55"/>
      <c r="J86" s="42"/>
      <c r="K86" s="42"/>
      <c r="L86" s="42"/>
      <c r="M86" s="42"/>
      <c r="N86" s="56"/>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56"/>
      <c r="AY86" s="42"/>
      <c r="AZ86" s="57"/>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c r="CE86" s="42"/>
    </row>
    <row r="87">
      <c r="A87" s="42"/>
      <c r="B87" s="42"/>
      <c r="C87" s="42"/>
      <c r="D87" s="42"/>
      <c r="E87" s="42"/>
      <c r="F87" s="42"/>
      <c r="G87" s="42"/>
      <c r="H87" s="42"/>
      <c r="I87" s="55"/>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57"/>
      <c r="BA87" s="42"/>
      <c r="BB87" s="42"/>
      <c r="BC87" s="42"/>
      <c r="BD87" s="42"/>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2"/>
      <c r="CE87" s="42"/>
    </row>
    <row r="88">
      <c r="A88" s="42"/>
      <c r="B88" s="42"/>
      <c r="C88" s="42"/>
      <c r="D88" s="42"/>
      <c r="E88" s="42"/>
      <c r="F88" s="42"/>
      <c r="G88" s="42"/>
      <c r="H88" s="42"/>
      <c r="I88" s="55"/>
      <c r="J88" s="42"/>
      <c r="K88" s="42"/>
      <c r="L88" s="42"/>
      <c r="M88" s="42"/>
      <c r="N88" s="56"/>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57"/>
      <c r="BA88" s="42"/>
      <c r="BB88" s="42"/>
      <c r="BC88" s="42"/>
      <c r="BD88" s="42"/>
      <c r="BE88" s="42"/>
      <c r="BF88" s="42"/>
      <c r="BG88" s="42"/>
      <c r="BH88" s="42"/>
      <c r="BI88" s="42"/>
      <c r="BJ88" s="42"/>
      <c r="BK88" s="42"/>
      <c r="BL88" s="42"/>
      <c r="BM88" s="42"/>
      <c r="BN88" s="42"/>
      <c r="BO88" s="42"/>
      <c r="BP88" s="56"/>
      <c r="BQ88" s="42"/>
      <c r="BR88" s="42"/>
      <c r="BS88" s="42"/>
      <c r="BT88" s="42"/>
      <c r="BU88" s="42"/>
      <c r="BV88" s="42"/>
      <c r="BW88" s="42"/>
      <c r="BX88" s="42"/>
      <c r="BY88" s="42"/>
      <c r="BZ88" s="42"/>
      <c r="CA88" s="42"/>
      <c r="CB88" s="42"/>
      <c r="CC88" s="42"/>
      <c r="CD88" s="42"/>
      <c r="CE88" s="42"/>
    </row>
    <row r="89">
      <c r="A89" s="42"/>
      <c r="B89" s="42"/>
      <c r="C89" s="42"/>
      <c r="D89" s="42"/>
      <c r="E89" s="42"/>
      <c r="F89" s="42"/>
      <c r="G89" s="42"/>
      <c r="H89" s="42"/>
      <c r="I89" s="55"/>
      <c r="J89" s="42"/>
      <c r="K89" s="42"/>
      <c r="L89" s="42"/>
      <c r="M89" s="42"/>
      <c r="N89" s="56"/>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56"/>
      <c r="AY89" s="42"/>
      <c r="AZ89" s="57"/>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2"/>
      <c r="CE89" s="42"/>
    </row>
    <row r="90">
      <c r="A90" s="42"/>
      <c r="B90" s="42"/>
      <c r="C90" s="42"/>
      <c r="D90" s="42"/>
      <c r="E90" s="42"/>
      <c r="F90" s="42"/>
      <c r="G90" s="42"/>
      <c r="H90" s="42"/>
      <c r="I90" s="55"/>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57"/>
      <c r="BA90" s="42"/>
      <c r="BB90" s="42"/>
      <c r="BC90" s="42"/>
      <c r="BD90" s="42"/>
      <c r="BE90" s="42"/>
      <c r="BF90" s="42"/>
      <c r="BG90" s="42"/>
      <c r="BH90" s="42"/>
      <c r="BI90" s="42"/>
      <c r="BJ90" s="42"/>
      <c r="BK90" s="42"/>
      <c r="BL90" s="42"/>
      <c r="BM90" s="42"/>
      <c r="BN90" s="42"/>
      <c r="BO90" s="42"/>
      <c r="BP90" s="56"/>
      <c r="BQ90" s="42"/>
      <c r="BR90" s="42"/>
      <c r="BS90" s="42"/>
      <c r="BT90" s="42"/>
      <c r="BU90" s="42"/>
      <c r="BV90" s="42"/>
      <c r="BW90" s="42"/>
      <c r="BX90" s="42"/>
      <c r="BY90" s="42"/>
      <c r="BZ90" s="42"/>
      <c r="CA90" s="42"/>
      <c r="CB90" s="42"/>
      <c r="CC90" s="42"/>
      <c r="CD90" s="42"/>
      <c r="CE90" s="42"/>
    </row>
    <row r="91">
      <c r="A91" s="42"/>
      <c r="B91" s="42"/>
      <c r="C91" s="42"/>
      <c r="D91" s="42"/>
      <c r="E91" s="42"/>
      <c r="F91" s="42"/>
      <c r="G91" s="42"/>
      <c r="H91" s="42"/>
      <c r="I91" s="55"/>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57"/>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row>
    <row r="92">
      <c r="A92" s="42"/>
      <c r="B92" s="42"/>
      <c r="C92" s="42"/>
      <c r="D92" s="42"/>
      <c r="E92" s="42"/>
      <c r="F92" s="42"/>
      <c r="G92" s="42"/>
      <c r="H92" s="42"/>
      <c r="I92" s="55"/>
      <c r="J92" s="42"/>
      <c r="K92" s="42"/>
      <c r="L92" s="42"/>
      <c r="M92" s="42"/>
      <c r="N92" s="56"/>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56"/>
      <c r="AY92" s="42"/>
      <c r="AZ92" s="57"/>
      <c r="BA92" s="42"/>
      <c r="BB92" s="42"/>
      <c r="BC92" s="42"/>
      <c r="BD92" s="42"/>
      <c r="BE92" s="42"/>
      <c r="BF92" s="42"/>
      <c r="BG92" s="42"/>
      <c r="BH92" s="42"/>
      <c r="BI92" s="42"/>
      <c r="BJ92" s="42"/>
      <c r="BK92" s="42"/>
      <c r="BL92" s="42"/>
      <c r="BM92" s="42"/>
      <c r="BN92" s="42"/>
      <c r="BO92" s="42"/>
      <c r="BP92" s="56"/>
      <c r="BQ92" s="42"/>
      <c r="BR92" s="42"/>
      <c r="BS92" s="42"/>
      <c r="BT92" s="42"/>
      <c r="BU92" s="42"/>
      <c r="BV92" s="42"/>
      <c r="BW92" s="42"/>
      <c r="BX92" s="42"/>
      <c r="BY92" s="42"/>
      <c r="BZ92" s="42"/>
      <c r="CA92" s="42"/>
      <c r="CB92" s="42"/>
      <c r="CC92" s="42"/>
      <c r="CD92" s="42"/>
      <c r="CE92" s="42"/>
    </row>
    <row r="93">
      <c r="A93" s="42"/>
      <c r="B93" s="42"/>
      <c r="C93" s="42"/>
      <c r="D93" s="42"/>
      <c r="E93" s="42"/>
      <c r="F93" s="42"/>
      <c r="G93" s="42"/>
      <c r="H93" s="42"/>
      <c r="I93" s="55"/>
      <c r="J93" s="42"/>
      <c r="K93" s="42"/>
      <c r="L93" s="42"/>
      <c r="M93" s="42"/>
      <c r="N93" s="56"/>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56"/>
      <c r="AY93" s="42"/>
      <c r="AZ93" s="57"/>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s="42"/>
      <c r="CB93" s="42"/>
      <c r="CC93" s="42"/>
      <c r="CD93" s="42"/>
      <c r="CE93" s="42"/>
    </row>
    <row r="94">
      <c r="A94" s="42"/>
      <c r="B94" s="42"/>
      <c r="C94" s="42"/>
      <c r="D94" s="42"/>
      <c r="E94" s="42"/>
      <c r="F94" s="42"/>
      <c r="G94" s="42"/>
      <c r="H94" s="42"/>
      <c r="I94" s="55"/>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57"/>
      <c r="BA94" s="42"/>
      <c r="BB94" s="42"/>
      <c r="BC94" s="42"/>
      <c r="BD94" s="42"/>
      <c r="BE94" s="42"/>
      <c r="BF94" s="42"/>
      <c r="BG94" s="42"/>
      <c r="BH94" s="42"/>
      <c r="BI94" s="42"/>
      <c r="BJ94" s="42"/>
      <c r="BK94" s="42"/>
      <c r="BL94" s="42"/>
      <c r="BM94" s="42"/>
      <c r="BN94" s="42"/>
      <c r="BO94" s="42"/>
      <c r="BP94" s="56"/>
      <c r="BQ94" s="42"/>
      <c r="BR94" s="42"/>
      <c r="BS94" s="42"/>
      <c r="BT94" s="42"/>
      <c r="BU94" s="42"/>
      <c r="BV94" s="42"/>
      <c r="BW94" s="42"/>
      <c r="BX94" s="42"/>
      <c r="BY94" s="42"/>
      <c r="BZ94" s="42"/>
      <c r="CA94" s="42"/>
      <c r="CB94" s="42"/>
      <c r="CC94" s="42"/>
      <c r="CD94" s="42"/>
      <c r="CE94" s="42"/>
    </row>
    <row r="95">
      <c r="A95" s="42"/>
      <c r="B95" s="42"/>
      <c r="C95" s="42"/>
      <c r="D95" s="42"/>
      <c r="E95" s="42"/>
      <c r="F95" s="42"/>
      <c r="G95" s="42"/>
      <c r="H95" s="42"/>
      <c r="I95" s="55"/>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57"/>
      <c r="BA95" s="42"/>
      <c r="BB95" s="42"/>
      <c r="BC95" s="42"/>
      <c r="BD95" s="42"/>
      <c r="BE95" s="42"/>
      <c r="BF95" s="42"/>
      <c r="BG95" s="42"/>
      <c r="BH95" s="42"/>
      <c r="BI95" s="42"/>
      <c r="BJ95" s="42"/>
      <c r="BK95" s="42"/>
      <c r="BL95" s="42"/>
      <c r="BM95" s="42"/>
      <c r="BN95" s="42"/>
      <c r="BO95" s="42"/>
      <c r="BP95" s="56"/>
      <c r="BQ95" s="42"/>
      <c r="BR95" s="42"/>
      <c r="BS95" s="42"/>
      <c r="BT95" s="42"/>
      <c r="BU95" s="42"/>
      <c r="BV95" s="42"/>
      <c r="BW95" s="42"/>
      <c r="BX95" s="42"/>
      <c r="BY95" s="42"/>
      <c r="BZ95" s="42"/>
      <c r="CA95" s="42"/>
      <c r="CB95" s="42"/>
      <c r="CC95" s="42"/>
      <c r="CD95" s="42"/>
      <c r="CE95" s="42"/>
    </row>
    <row r="96">
      <c r="A96" s="42"/>
      <c r="B96" s="42"/>
      <c r="C96" s="42"/>
      <c r="D96" s="42"/>
      <c r="E96" s="42"/>
      <c r="F96" s="42"/>
      <c r="G96" s="42"/>
      <c r="H96" s="42"/>
      <c r="I96" s="55"/>
      <c r="J96" s="42"/>
      <c r="K96" s="42"/>
      <c r="L96" s="42"/>
      <c r="M96" s="42"/>
      <c r="N96" s="56"/>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56"/>
      <c r="AY96" s="42"/>
      <c r="AZ96" s="57"/>
      <c r="BA96" s="42"/>
      <c r="BB96" s="42"/>
      <c r="BC96" s="42"/>
      <c r="BD96" s="42"/>
      <c r="BE96" s="42"/>
      <c r="BF96" s="42"/>
      <c r="BG96" s="42"/>
      <c r="BH96" s="42"/>
      <c r="BI96" s="42"/>
      <c r="BJ96" s="42"/>
      <c r="BK96" s="42"/>
      <c r="BL96" s="42"/>
      <c r="BM96" s="42"/>
      <c r="BN96" s="42"/>
      <c r="BO96" s="42"/>
      <c r="BP96" s="42"/>
      <c r="BQ96" s="42"/>
      <c r="BR96" s="42"/>
      <c r="BS96" s="42"/>
      <c r="BT96" s="42"/>
      <c r="BU96" s="42"/>
      <c r="BV96" s="42"/>
      <c r="BW96" s="42"/>
      <c r="BX96" s="42"/>
      <c r="BY96" s="42"/>
      <c r="BZ96" s="42"/>
      <c r="CA96" s="42"/>
      <c r="CB96" s="42"/>
      <c r="CC96" s="42"/>
      <c r="CD96" s="42"/>
      <c r="CE96" s="42"/>
    </row>
    <row r="97">
      <c r="A97" s="42"/>
      <c r="B97" s="42"/>
      <c r="C97" s="42"/>
      <c r="D97" s="42"/>
      <c r="E97" s="42"/>
      <c r="F97" s="42"/>
      <c r="G97" s="42"/>
      <c r="H97" s="42"/>
      <c r="I97" s="55"/>
      <c r="J97" s="42"/>
      <c r="K97" s="42"/>
      <c r="L97" s="42"/>
      <c r="M97" s="42"/>
      <c r="N97" s="56"/>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56"/>
      <c r="AY97" s="42"/>
      <c r="AZ97" s="57"/>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2"/>
      <c r="CE97" s="42"/>
    </row>
    <row r="98">
      <c r="A98" s="42"/>
      <c r="B98" s="42"/>
      <c r="C98" s="42"/>
      <c r="D98" s="42"/>
      <c r="E98" s="42"/>
      <c r="F98" s="42"/>
      <c r="G98" s="42"/>
      <c r="H98" s="42"/>
      <c r="I98" s="55"/>
      <c r="J98" s="42"/>
      <c r="K98" s="42"/>
      <c r="L98" s="42"/>
      <c r="M98" s="42"/>
      <c r="N98" s="56"/>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57"/>
      <c r="BA98" s="42"/>
      <c r="BB98" s="42"/>
      <c r="BC98" s="42"/>
      <c r="BD98" s="42"/>
      <c r="BE98" s="42"/>
      <c r="BF98" s="42"/>
      <c r="BG98" s="42"/>
      <c r="BH98" s="42"/>
      <c r="BI98" s="42"/>
      <c r="BJ98" s="42"/>
      <c r="BK98" s="42"/>
      <c r="BL98" s="42"/>
      <c r="BM98" s="42"/>
      <c r="BN98" s="42"/>
      <c r="BO98" s="42"/>
      <c r="BP98" s="56"/>
      <c r="BQ98" s="42"/>
      <c r="BR98" s="42"/>
      <c r="BS98" s="42"/>
      <c r="BT98" s="42"/>
      <c r="BU98" s="42"/>
      <c r="BV98" s="42"/>
      <c r="BW98" s="42"/>
      <c r="BX98" s="42"/>
      <c r="BY98" s="42"/>
      <c r="BZ98" s="42"/>
      <c r="CA98" s="42"/>
      <c r="CB98" s="42"/>
      <c r="CC98" s="42"/>
      <c r="CD98" s="42"/>
      <c r="CE98" s="42"/>
    </row>
    <row r="99">
      <c r="A99" s="42"/>
      <c r="B99" s="42"/>
      <c r="C99" s="42"/>
      <c r="D99" s="42"/>
      <c r="E99" s="42"/>
      <c r="F99" s="42"/>
      <c r="G99" s="42"/>
      <c r="H99" s="42"/>
      <c r="I99" s="55"/>
      <c r="J99" s="42"/>
      <c r="K99" s="42"/>
      <c r="L99" s="42"/>
      <c r="M99" s="42"/>
      <c r="N99" s="56"/>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56"/>
      <c r="AY99" s="42"/>
      <c r="AZ99" s="57"/>
      <c r="BA99" s="42"/>
      <c r="BB99" s="42"/>
      <c r="BC99" s="42"/>
      <c r="BD99" s="42"/>
      <c r="BE99" s="42"/>
      <c r="BF99" s="42"/>
      <c r="BG99" s="42"/>
      <c r="BH99" s="42"/>
      <c r="BI99" s="42"/>
      <c r="BJ99" s="42"/>
      <c r="BK99" s="42"/>
      <c r="BL99" s="42"/>
      <c r="BM99" s="42"/>
      <c r="BN99" s="42"/>
      <c r="BO99" s="42"/>
      <c r="BP99" s="56"/>
      <c r="BQ99" s="42"/>
      <c r="BR99" s="42"/>
      <c r="BS99" s="42"/>
      <c r="BT99" s="42"/>
      <c r="BU99" s="42"/>
      <c r="BV99" s="42"/>
      <c r="BW99" s="42"/>
      <c r="BX99" s="42"/>
      <c r="BY99" s="42"/>
      <c r="BZ99" s="42"/>
      <c r="CA99" s="42"/>
      <c r="CB99" s="42"/>
      <c r="CC99" s="42"/>
      <c r="CD99" s="42"/>
      <c r="CE99" s="42"/>
    </row>
    <row r="100">
      <c r="A100" s="42"/>
      <c r="B100" s="42"/>
      <c r="C100" s="42"/>
      <c r="D100" s="42"/>
      <c r="E100" s="42"/>
      <c r="F100" s="42"/>
      <c r="G100" s="42"/>
      <c r="H100" s="42"/>
      <c r="I100" s="55"/>
      <c r="J100" s="42"/>
      <c r="K100" s="42"/>
      <c r="L100" s="42"/>
      <c r="M100" s="42"/>
      <c r="N100" s="56"/>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56"/>
      <c r="AY100" s="42"/>
      <c r="AZ100" s="57"/>
      <c r="BA100" s="42"/>
      <c r="BB100" s="42"/>
      <c r="BC100" s="42"/>
      <c r="BD100" s="42"/>
      <c r="BE100" s="42"/>
      <c r="BF100" s="42"/>
      <c r="BG100" s="42"/>
      <c r="BH100" s="42"/>
      <c r="BI100" s="42"/>
      <c r="BJ100" s="42"/>
      <c r="BK100" s="42"/>
      <c r="BL100" s="42"/>
      <c r="BM100" s="42"/>
      <c r="BN100" s="42"/>
      <c r="BO100" s="42"/>
      <c r="BP100" s="56"/>
      <c r="BQ100" s="42"/>
      <c r="BR100" s="42"/>
      <c r="BS100" s="42"/>
      <c r="BT100" s="42"/>
      <c r="BU100" s="42"/>
      <c r="BV100" s="42"/>
      <c r="BW100" s="42"/>
      <c r="BX100" s="42"/>
      <c r="BY100" s="42"/>
      <c r="BZ100" s="42"/>
      <c r="CA100" s="42"/>
      <c r="CB100" s="42"/>
      <c r="CC100" s="42"/>
      <c r="CD100" s="42"/>
      <c r="CE100" s="42"/>
    </row>
    <row r="101">
      <c r="A101" s="42"/>
      <c r="B101" s="42"/>
      <c r="C101" s="42"/>
      <c r="D101" s="42"/>
      <c r="E101" s="42"/>
      <c r="F101" s="42"/>
      <c r="G101" s="42"/>
      <c r="H101" s="42"/>
      <c r="I101" s="55"/>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57"/>
      <c r="BA101" s="42"/>
      <c r="BB101" s="42"/>
      <c r="BC101" s="42"/>
      <c r="BD101" s="42"/>
      <c r="BE101" s="42"/>
      <c r="BF101" s="42"/>
      <c r="BG101" s="42"/>
      <c r="BH101" s="42"/>
      <c r="BI101" s="42"/>
      <c r="BJ101" s="42"/>
      <c r="BK101" s="42"/>
      <c r="BL101" s="42"/>
      <c r="BM101" s="42"/>
      <c r="BN101" s="42"/>
      <c r="BO101" s="42"/>
      <c r="BP101" s="56"/>
      <c r="BQ101" s="42"/>
      <c r="BR101" s="42"/>
      <c r="BS101" s="42"/>
      <c r="BT101" s="42"/>
      <c r="BU101" s="42"/>
      <c r="BV101" s="42"/>
      <c r="BW101" s="42"/>
      <c r="BX101" s="42"/>
      <c r="BY101" s="42"/>
      <c r="BZ101" s="42"/>
      <c r="CA101" s="42"/>
      <c r="CB101" s="42"/>
      <c r="CC101" s="42"/>
      <c r="CD101" s="42"/>
      <c r="CE101" s="42"/>
    </row>
    <row r="102">
      <c r="A102" s="42"/>
      <c r="B102" s="42"/>
      <c r="C102" s="42"/>
      <c r="D102" s="42"/>
      <c r="E102" s="42"/>
      <c r="F102" s="42"/>
      <c r="G102" s="42"/>
      <c r="H102" s="42"/>
      <c r="I102" s="55"/>
      <c r="J102" s="42"/>
      <c r="K102" s="42"/>
      <c r="L102" s="42"/>
      <c r="M102" s="42"/>
      <c r="N102" s="56"/>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56"/>
      <c r="AY102" s="42"/>
      <c r="AZ102" s="57"/>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row>
    <row r="103">
      <c r="A103" s="42"/>
      <c r="B103" s="42"/>
      <c r="C103" s="42"/>
      <c r="D103" s="42"/>
      <c r="E103" s="42"/>
      <c r="F103" s="42"/>
      <c r="G103" s="42"/>
      <c r="H103" s="42"/>
      <c r="I103" s="55"/>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row>
    <row r="104">
      <c r="A104" s="42"/>
      <c r="B104" s="42"/>
      <c r="C104" s="42"/>
      <c r="D104" s="42"/>
      <c r="E104" s="42"/>
      <c r="F104" s="42"/>
      <c r="G104" s="42"/>
      <c r="H104" s="42"/>
      <c r="I104" s="55"/>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c r="CE104" s="42"/>
    </row>
    <row r="105">
      <c r="A105" s="42"/>
      <c r="B105" s="42"/>
      <c r="C105" s="42"/>
      <c r="D105" s="42"/>
      <c r="E105" s="42"/>
      <c r="F105" s="42"/>
      <c r="G105" s="42"/>
      <c r="H105" s="42"/>
      <c r="I105" s="55"/>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row>
    <row r="106">
      <c r="A106" s="42"/>
      <c r="B106" s="42"/>
      <c r="C106" s="42"/>
      <c r="D106" s="42"/>
      <c r="E106" s="42"/>
      <c r="F106" s="42"/>
      <c r="G106" s="42"/>
      <c r="H106" s="42"/>
      <c r="I106" s="55"/>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c r="BX106" s="42"/>
      <c r="BY106" s="42"/>
      <c r="BZ106" s="42"/>
      <c r="CA106" s="42"/>
      <c r="CB106" s="42"/>
      <c r="CC106" s="42"/>
      <c r="CD106" s="42"/>
      <c r="CE106" s="42"/>
    </row>
    <row r="107">
      <c r="A107" s="42"/>
      <c r="B107" s="42"/>
      <c r="C107" s="42"/>
      <c r="D107" s="42"/>
      <c r="E107" s="42"/>
      <c r="F107" s="42"/>
      <c r="G107" s="42"/>
      <c r="H107" s="42"/>
      <c r="I107" s="55"/>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c r="BX107" s="42"/>
      <c r="BY107" s="42"/>
      <c r="BZ107" s="42"/>
      <c r="CA107" s="42"/>
      <c r="CB107" s="42"/>
      <c r="CC107" s="42"/>
      <c r="CD107" s="42"/>
      <c r="CE107" s="42"/>
    </row>
    <row r="108">
      <c r="A108" s="42"/>
      <c r="B108" s="42"/>
      <c r="C108" s="42"/>
      <c r="D108" s="42"/>
      <c r="E108" s="42"/>
      <c r="F108" s="42"/>
      <c r="G108" s="42"/>
      <c r="H108" s="42"/>
      <c r="I108" s="55"/>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c r="BX108" s="42"/>
      <c r="BY108" s="42"/>
      <c r="BZ108" s="42"/>
      <c r="CA108" s="42"/>
      <c r="CB108" s="42"/>
      <c r="CC108" s="42"/>
      <c r="CD108" s="42"/>
      <c r="CE108" s="42"/>
    </row>
    <row r="109">
      <c r="A109" s="42"/>
      <c r="B109" s="42"/>
      <c r="C109" s="42"/>
      <c r="D109" s="42"/>
      <c r="E109" s="42"/>
      <c r="F109" s="42"/>
      <c r="G109" s="42"/>
      <c r="H109" s="42"/>
      <c r="I109" s="55"/>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row>
    <row r="110">
      <c r="A110" s="42"/>
      <c r="B110" s="42"/>
      <c r="C110" s="42"/>
      <c r="D110" s="42"/>
      <c r="E110" s="42"/>
      <c r="F110" s="42"/>
      <c r="G110" s="42"/>
      <c r="H110" s="42"/>
      <c r="I110" s="55"/>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row>
    <row r="111">
      <c r="A111" s="42"/>
      <c r="B111" s="42"/>
      <c r="C111" s="42"/>
      <c r="D111" s="42"/>
      <c r="E111" s="42"/>
      <c r="F111" s="42"/>
      <c r="G111" s="42"/>
      <c r="H111" s="42"/>
      <c r="I111" s="55"/>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row>
    <row r="112">
      <c r="A112" s="42"/>
      <c r="B112" s="42"/>
      <c r="C112" s="42"/>
      <c r="D112" s="42"/>
      <c r="E112" s="42"/>
      <c r="F112" s="42"/>
      <c r="G112" s="42"/>
      <c r="H112" s="42"/>
      <c r="I112" s="55"/>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c r="BX112" s="42"/>
      <c r="BY112" s="42"/>
      <c r="BZ112" s="42"/>
      <c r="CA112" s="42"/>
      <c r="CB112" s="42"/>
      <c r="CC112" s="42"/>
      <c r="CD112" s="42"/>
      <c r="CE112" s="42"/>
    </row>
    <row r="113">
      <c r="A113" s="42"/>
      <c r="B113" s="42"/>
      <c r="C113" s="42"/>
      <c r="D113" s="42"/>
      <c r="E113" s="42"/>
      <c r="F113" s="42"/>
      <c r="G113" s="42"/>
      <c r="H113" s="42"/>
      <c r="I113" s="55"/>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row>
    <row r="114">
      <c r="A114" s="42"/>
      <c r="B114" s="42"/>
      <c r="C114" s="42"/>
      <c r="D114" s="42"/>
      <c r="E114" s="42"/>
      <c r="F114" s="42"/>
      <c r="G114" s="42"/>
      <c r="H114" s="42"/>
      <c r="I114" s="55"/>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c r="CE114" s="42"/>
    </row>
    <row r="115">
      <c r="A115" s="42"/>
      <c r="B115" s="42"/>
      <c r="C115" s="42"/>
      <c r="D115" s="42"/>
      <c r="E115" s="42"/>
      <c r="F115" s="42"/>
      <c r="G115" s="42"/>
      <c r="H115" s="42"/>
      <c r="I115" s="55"/>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c r="BX115" s="42"/>
      <c r="BY115" s="42"/>
      <c r="BZ115" s="42"/>
      <c r="CA115" s="42"/>
      <c r="CB115" s="42"/>
      <c r="CC115" s="42"/>
      <c r="CD115" s="42"/>
      <c r="CE115" s="42"/>
    </row>
    <row r="116">
      <c r="A116" s="42"/>
      <c r="B116" s="42"/>
      <c r="C116" s="42"/>
      <c r="D116" s="42"/>
      <c r="E116" s="42"/>
      <c r="F116" s="42"/>
      <c r="G116" s="42"/>
      <c r="H116" s="42"/>
      <c r="I116" s="55"/>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c r="CE116" s="42"/>
    </row>
    <row r="117">
      <c r="A117" s="42"/>
      <c r="B117" s="42"/>
      <c r="C117" s="42"/>
      <c r="D117" s="42"/>
      <c r="E117" s="42"/>
      <c r="F117" s="42"/>
      <c r="G117" s="42"/>
      <c r="H117" s="42"/>
      <c r="I117" s="55"/>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row>
    <row r="118">
      <c r="A118" s="42"/>
      <c r="B118" s="42"/>
      <c r="C118" s="42"/>
      <c r="D118" s="42"/>
      <c r="E118" s="42"/>
      <c r="F118" s="42"/>
      <c r="G118" s="42"/>
      <c r="H118" s="42"/>
      <c r="I118" s="55"/>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row>
    <row r="119">
      <c r="A119" s="42"/>
      <c r="B119" s="42"/>
      <c r="C119" s="42"/>
      <c r="D119" s="42"/>
      <c r="E119" s="42"/>
      <c r="F119" s="42"/>
      <c r="G119" s="42"/>
      <c r="H119" s="42"/>
      <c r="I119" s="55"/>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row>
    <row r="120">
      <c r="A120" s="42"/>
      <c r="B120" s="42"/>
      <c r="C120" s="42"/>
      <c r="D120" s="42"/>
      <c r="E120" s="42"/>
      <c r="F120" s="42"/>
      <c r="G120" s="42"/>
      <c r="H120" s="42"/>
      <c r="I120" s="55"/>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c r="BX120" s="42"/>
      <c r="BY120" s="42"/>
      <c r="BZ120" s="42"/>
      <c r="CA120" s="42"/>
      <c r="CB120" s="42"/>
      <c r="CC120" s="42"/>
      <c r="CD120" s="42"/>
      <c r="CE120" s="42"/>
    </row>
    <row r="121">
      <c r="A121" s="42"/>
      <c r="B121" s="42"/>
      <c r="C121" s="42"/>
      <c r="D121" s="42"/>
      <c r="E121" s="42"/>
      <c r="F121" s="42"/>
      <c r="G121" s="42"/>
      <c r="H121" s="42"/>
      <c r="I121" s="55"/>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c r="BX121" s="42"/>
      <c r="BY121" s="42"/>
      <c r="BZ121" s="42"/>
      <c r="CA121" s="42"/>
      <c r="CB121" s="42"/>
      <c r="CC121" s="42"/>
      <c r="CD121" s="42"/>
      <c r="CE121" s="42"/>
    </row>
    <row r="122">
      <c r="A122" s="42"/>
      <c r="B122" s="42"/>
      <c r="C122" s="42"/>
      <c r="D122" s="42"/>
      <c r="E122" s="42"/>
      <c r="F122" s="42"/>
      <c r="G122" s="42"/>
      <c r="H122" s="42"/>
      <c r="I122" s="55"/>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c r="BX122" s="42"/>
      <c r="BY122" s="42"/>
      <c r="BZ122" s="42"/>
      <c r="CA122" s="42"/>
      <c r="CB122" s="42"/>
      <c r="CC122" s="42"/>
      <c r="CD122" s="42"/>
      <c r="CE122" s="42"/>
    </row>
    <row r="123">
      <c r="A123" s="42"/>
      <c r="B123" s="42"/>
      <c r="C123" s="42"/>
      <c r="D123" s="42"/>
      <c r="E123" s="42"/>
      <c r="F123" s="42"/>
      <c r="G123" s="42"/>
      <c r="H123" s="42"/>
      <c r="I123" s="55"/>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row>
    <row r="124">
      <c r="A124" s="42"/>
      <c r="B124" s="42"/>
      <c r="C124" s="42"/>
      <c r="D124" s="42"/>
      <c r="E124" s="42"/>
      <c r="F124" s="42"/>
      <c r="G124" s="42"/>
      <c r="H124" s="42"/>
      <c r="I124" s="55"/>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row>
    <row r="125">
      <c r="A125" s="42"/>
      <c r="B125" s="42"/>
      <c r="C125" s="42"/>
      <c r="D125" s="42"/>
      <c r="E125" s="42"/>
      <c r="F125" s="42"/>
      <c r="G125" s="42"/>
      <c r="H125" s="42"/>
      <c r="I125" s="55"/>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row>
    <row r="126">
      <c r="A126" s="42"/>
      <c r="B126" s="42"/>
      <c r="C126" s="42"/>
      <c r="D126" s="42"/>
      <c r="E126" s="42"/>
      <c r="F126" s="42"/>
      <c r="G126" s="42"/>
      <c r="H126" s="42"/>
      <c r="I126" s="55"/>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row>
    <row r="127">
      <c r="A127" s="42"/>
      <c r="B127" s="42"/>
      <c r="C127" s="42"/>
      <c r="D127" s="42"/>
      <c r="E127" s="42"/>
      <c r="F127" s="42"/>
      <c r="G127" s="42"/>
      <c r="H127" s="42"/>
      <c r="I127" s="55"/>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row>
    <row r="128">
      <c r="A128" s="42"/>
      <c r="B128" s="42"/>
      <c r="C128" s="42"/>
      <c r="D128" s="42"/>
      <c r="E128" s="42"/>
      <c r="F128" s="42"/>
      <c r="G128" s="42"/>
      <c r="H128" s="42"/>
      <c r="I128" s="55"/>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c r="CE128" s="42"/>
    </row>
    <row r="129">
      <c r="A129" s="42"/>
      <c r="B129" s="42"/>
      <c r="C129" s="42"/>
      <c r="D129" s="42"/>
      <c r="E129" s="42"/>
      <c r="F129" s="42"/>
      <c r="G129" s="42"/>
      <c r="H129" s="42"/>
      <c r="I129" s="55"/>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c r="BX129" s="42"/>
      <c r="BY129" s="42"/>
      <c r="BZ129" s="42"/>
      <c r="CA129" s="42"/>
      <c r="CB129" s="42"/>
      <c r="CC129" s="42"/>
      <c r="CD129" s="42"/>
      <c r="CE129" s="42"/>
    </row>
    <row r="130">
      <c r="A130" s="42"/>
      <c r="B130" s="42"/>
      <c r="C130" s="42"/>
      <c r="D130" s="42"/>
      <c r="E130" s="42"/>
      <c r="F130" s="42"/>
      <c r="G130" s="42"/>
      <c r="H130" s="42"/>
      <c r="I130" s="55"/>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c r="BX130" s="42"/>
      <c r="BY130" s="42"/>
      <c r="BZ130" s="42"/>
      <c r="CA130" s="42"/>
      <c r="CB130" s="42"/>
      <c r="CC130" s="42"/>
      <c r="CD130" s="42"/>
      <c r="CE130" s="42"/>
    </row>
    <row r="131">
      <c r="A131" s="42"/>
      <c r="B131" s="42"/>
      <c r="C131" s="42"/>
      <c r="D131" s="42"/>
      <c r="E131" s="42"/>
      <c r="F131" s="42"/>
      <c r="G131" s="42"/>
      <c r="H131" s="42"/>
      <c r="I131" s="55"/>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c r="BX131" s="42"/>
      <c r="BY131" s="42"/>
      <c r="BZ131" s="42"/>
      <c r="CA131" s="42"/>
      <c r="CB131" s="42"/>
      <c r="CC131" s="42"/>
      <c r="CD131" s="42"/>
      <c r="CE131" s="42"/>
    </row>
    <row r="132">
      <c r="A132" s="42"/>
      <c r="B132" s="42"/>
      <c r="C132" s="42"/>
      <c r="D132" s="42"/>
      <c r="E132" s="42"/>
      <c r="F132" s="42"/>
      <c r="G132" s="42"/>
      <c r="H132" s="42"/>
      <c r="I132" s="55"/>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c r="BX132" s="42"/>
      <c r="BY132" s="42"/>
      <c r="BZ132" s="42"/>
      <c r="CA132" s="42"/>
      <c r="CB132" s="42"/>
      <c r="CC132" s="42"/>
      <c r="CD132" s="42"/>
      <c r="CE132" s="42"/>
    </row>
    <row r="133">
      <c r="A133" s="42"/>
      <c r="B133" s="42"/>
      <c r="C133" s="42"/>
      <c r="D133" s="42"/>
      <c r="E133" s="42"/>
      <c r="F133" s="42"/>
      <c r="G133" s="42"/>
      <c r="H133" s="42"/>
      <c r="I133" s="55"/>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c r="BX133" s="42"/>
      <c r="BY133" s="42"/>
      <c r="BZ133" s="42"/>
      <c r="CA133" s="42"/>
      <c r="CB133" s="42"/>
      <c r="CC133" s="42"/>
      <c r="CD133" s="42"/>
      <c r="CE133" s="42"/>
    </row>
    <row r="134">
      <c r="A134" s="42"/>
      <c r="B134" s="42"/>
      <c r="C134" s="42"/>
      <c r="D134" s="42"/>
      <c r="E134" s="42"/>
      <c r="F134" s="42"/>
      <c r="G134" s="42"/>
      <c r="H134" s="42"/>
      <c r="I134" s="55"/>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c r="BX134" s="42"/>
      <c r="BY134" s="42"/>
      <c r="BZ134" s="42"/>
      <c r="CA134" s="42"/>
      <c r="CB134" s="42"/>
      <c r="CC134" s="42"/>
      <c r="CD134" s="42"/>
      <c r="CE134" s="42"/>
    </row>
    <row r="135">
      <c r="A135" s="42"/>
      <c r="B135" s="42"/>
      <c r="C135" s="42"/>
      <c r="D135" s="42"/>
      <c r="E135" s="42"/>
      <c r="F135" s="42"/>
      <c r="G135" s="42"/>
      <c r="H135" s="42"/>
      <c r="I135" s="55"/>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c r="BX135" s="42"/>
      <c r="BY135" s="42"/>
      <c r="BZ135" s="42"/>
      <c r="CA135" s="42"/>
      <c r="CB135" s="42"/>
      <c r="CC135" s="42"/>
      <c r="CD135" s="42"/>
      <c r="CE135" s="42"/>
    </row>
    <row r="136">
      <c r="A136" s="42"/>
      <c r="B136" s="42"/>
      <c r="C136" s="42"/>
      <c r="D136" s="42"/>
      <c r="E136" s="42"/>
      <c r="F136" s="42"/>
      <c r="G136" s="42"/>
      <c r="H136" s="42"/>
      <c r="I136" s="55"/>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row>
    <row r="137">
      <c r="A137" s="42"/>
      <c r="B137" s="42"/>
      <c r="C137" s="42"/>
      <c r="D137" s="42"/>
      <c r="E137" s="42"/>
      <c r="F137" s="42"/>
      <c r="G137" s="42"/>
      <c r="H137" s="42"/>
      <c r="I137" s="55"/>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row>
    <row r="138">
      <c r="A138" s="42"/>
      <c r="B138" s="42"/>
      <c r="C138" s="42"/>
      <c r="D138" s="42"/>
      <c r="E138" s="42"/>
      <c r="F138" s="42"/>
      <c r="G138" s="42"/>
      <c r="H138" s="42"/>
      <c r="I138" s="55"/>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row>
    <row r="139">
      <c r="A139" s="42"/>
      <c r="B139" s="42"/>
      <c r="C139" s="42"/>
      <c r="D139" s="42"/>
      <c r="E139" s="42"/>
      <c r="F139" s="42"/>
      <c r="G139" s="42"/>
      <c r="H139" s="42"/>
      <c r="I139" s="55"/>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row>
    <row r="140">
      <c r="A140" s="42"/>
      <c r="B140" s="42"/>
      <c r="C140" s="42"/>
      <c r="D140" s="42"/>
      <c r="E140" s="42"/>
      <c r="F140" s="42"/>
      <c r="G140" s="42"/>
      <c r="H140" s="42"/>
      <c r="I140" s="55"/>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row>
    <row r="141">
      <c r="A141" s="42"/>
      <c r="B141" s="42"/>
      <c r="C141" s="42"/>
      <c r="D141" s="42"/>
      <c r="E141" s="42"/>
      <c r="F141" s="42"/>
      <c r="G141" s="42"/>
      <c r="H141" s="42"/>
      <c r="I141" s="55"/>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c r="BX141" s="42"/>
      <c r="BY141" s="42"/>
      <c r="BZ141" s="42"/>
      <c r="CA141" s="42"/>
      <c r="CB141" s="42"/>
      <c r="CC141" s="42"/>
      <c r="CD141" s="42"/>
      <c r="CE141" s="42"/>
    </row>
    <row r="142">
      <c r="A142" s="42"/>
      <c r="B142" s="42"/>
      <c r="C142" s="42"/>
      <c r="D142" s="42"/>
      <c r="E142" s="42"/>
      <c r="F142" s="42"/>
      <c r="G142" s="42"/>
      <c r="H142" s="42"/>
      <c r="I142" s="55"/>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row>
    <row r="143">
      <c r="A143" s="42"/>
      <c r="B143" s="42"/>
      <c r="C143" s="42"/>
      <c r="D143" s="42"/>
      <c r="E143" s="42"/>
      <c r="F143" s="42"/>
      <c r="G143" s="42"/>
      <c r="H143" s="42"/>
      <c r="I143" s="55"/>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c r="BX143" s="42"/>
      <c r="BY143" s="42"/>
      <c r="BZ143" s="42"/>
      <c r="CA143" s="42"/>
      <c r="CB143" s="42"/>
      <c r="CC143" s="42"/>
      <c r="CD143" s="42"/>
      <c r="CE143" s="42"/>
    </row>
    <row r="144">
      <c r="A144" s="42"/>
      <c r="B144" s="42"/>
      <c r="C144" s="42"/>
      <c r="D144" s="42"/>
      <c r="E144" s="42"/>
      <c r="F144" s="42"/>
      <c r="G144" s="42"/>
      <c r="H144" s="42"/>
      <c r="I144" s="55"/>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c r="BX144" s="42"/>
      <c r="BY144" s="42"/>
      <c r="BZ144" s="42"/>
      <c r="CA144" s="42"/>
      <c r="CB144" s="42"/>
      <c r="CC144" s="42"/>
      <c r="CD144" s="42"/>
      <c r="CE144" s="42"/>
    </row>
    <row r="145">
      <c r="A145" s="42"/>
      <c r="B145" s="42"/>
      <c r="C145" s="42"/>
      <c r="D145" s="42"/>
      <c r="E145" s="42"/>
      <c r="F145" s="42"/>
      <c r="G145" s="42"/>
      <c r="H145" s="42"/>
      <c r="I145" s="55"/>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c r="BX145" s="42"/>
      <c r="BY145" s="42"/>
      <c r="BZ145" s="42"/>
      <c r="CA145" s="42"/>
      <c r="CB145" s="42"/>
      <c r="CC145" s="42"/>
      <c r="CD145" s="42"/>
      <c r="CE145" s="42"/>
    </row>
    <row r="146">
      <c r="A146" s="42"/>
      <c r="B146" s="42"/>
      <c r="C146" s="42"/>
      <c r="D146" s="42"/>
      <c r="E146" s="42"/>
      <c r="F146" s="42"/>
      <c r="G146" s="42"/>
      <c r="H146" s="42"/>
      <c r="I146" s="55"/>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row>
    <row r="147">
      <c r="A147" s="42"/>
      <c r="B147" s="42"/>
      <c r="C147" s="42"/>
      <c r="D147" s="42"/>
      <c r="E147" s="42"/>
      <c r="F147" s="42"/>
      <c r="G147" s="42"/>
      <c r="H147" s="42"/>
      <c r="I147" s="55"/>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row>
    <row r="148">
      <c r="A148" s="42"/>
      <c r="B148" s="42"/>
      <c r="C148" s="42"/>
      <c r="D148" s="42"/>
      <c r="E148" s="42"/>
      <c r="F148" s="42"/>
      <c r="G148" s="42"/>
      <c r="H148" s="42"/>
      <c r="I148" s="55"/>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c r="BX148" s="42"/>
      <c r="BY148" s="42"/>
      <c r="BZ148" s="42"/>
      <c r="CA148" s="42"/>
      <c r="CB148" s="42"/>
      <c r="CC148" s="42"/>
      <c r="CD148" s="42"/>
      <c r="CE148" s="42"/>
    </row>
    <row r="149">
      <c r="A149" s="42"/>
      <c r="B149" s="42"/>
      <c r="C149" s="42"/>
      <c r="D149" s="42"/>
      <c r="E149" s="42"/>
      <c r="F149" s="42"/>
      <c r="G149" s="42"/>
      <c r="H149" s="42"/>
      <c r="I149" s="55"/>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c r="BX149" s="42"/>
      <c r="BY149" s="42"/>
      <c r="BZ149" s="42"/>
      <c r="CA149" s="42"/>
      <c r="CB149" s="42"/>
      <c r="CC149" s="42"/>
      <c r="CD149" s="42"/>
      <c r="CE149" s="42"/>
    </row>
    <row r="150">
      <c r="A150" s="42"/>
      <c r="B150" s="42"/>
      <c r="C150" s="42"/>
      <c r="D150" s="42"/>
      <c r="E150" s="42"/>
      <c r="F150" s="42"/>
      <c r="G150" s="42"/>
      <c r="H150" s="42"/>
      <c r="I150" s="55"/>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row>
    <row r="151">
      <c r="A151" s="42"/>
      <c r="B151" s="42"/>
      <c r="C151" s="42"/>
      <c r="D151" s="42"/>
      <c r="E151" s="42"/>
      <c r="F151" s="42"/>
      <c r="G151" s="42"/>
      <c r="H151" s="42"/>
      <c r="I151" s="55"/>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c r="BX151" s="42"/>
      <c r="BY151" s="42"/>
      <c r="BZ151" s="42"/>
      <c r="CA151" s="42"/>
      <c r="CB151" s="42"/>
      <c r="CC151" s="42"/>
      <c r="CD151" s="42"/>
      <c r="CE151" s="42"/>
    </row>
    <row r="152">
      <c r="A152" s="42"/>
      <c r="B152" s="42"/>
      <c r="C152" s="42"/>
      <c r="D152" s="42"/>
      <c r="E152" s="42"/>
      <c r="F152" s="42"/>
      <c r="G152" s="42"/>
      <c r="H152" s="42"/>
      <c r="I152" s="55"/>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c r="BX152" s="42"/>
      <c r="BY152" s="42"/>
      <c r="BZ152" s="42"/>
      <c r="CA152" s="42"/>
      <c r="CB152" s="42"/>
      <c r="CC152" s="42"/>
      <c r="CD152" s="42"/>
      <c r="CE152" s="42"/>
    </row>
    <row r="153">
      <c r="A153" s="42"/>
      <c r="B153" s="42"/>
      <c r="C153" s="42"/>
      <c r="D153" s="42"/>
      <c r="E153" s="42"/>
      <c r="F153" s="42"/>
      <c r="G153" s="42"/>
      <c r="H153" s="42"/>
      <c r="I153" s="55"/>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c r="BX153" s="42"/>
      <c r="BY153" s="42"/>
      <c r="BZ153" s="42"/>
      <c r="CA153" s="42"/>
      <c r="CB153" s="42"/>
      <c r="CC153" s="42"/>
      <c r="CD153" s="42"/>
      <c r="CE153" s="42"/>
    </row>
    <row r="154">
      <c r="A154" s="42"/>
      <c r="B154" s="42"/>
      <c r="C154" s="42"/>
      <c r="D154" s="42"/>
      <c r="E154" s="42"/>
      <c r="F154" s="42"/>
      <c r="G154" s="42"/>
      <c r="H154" s="42"/>
      <c r="I154" s="55"/>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2"/>
      <c r="BZ154" s="42"/>
      <c r="CA154" s="42"/>
      <c r="CB154" s="42"/>
      <c r="CC154" s="42"/>
      <c r="CD154" s="42"/>
      <c r="CE154" s="42"/>
    </row>
    <row r="155">
      <c r="A155" s="42"/>
      <c r="B155" s="42"/>
      <c r="C155" s="42"/>
      <c r="D155" s="42"/>
      <c r="E155" s="42"/>
      <c r="F155" s="42"/>
      <c r="G155" s="42"/>
      <c r="H155" s="42"/>
      <c r="I155" s="55"/>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c r="BX155" s="42"/>
      <c r="BY155" s="42"/>
      <c r="BZ155" s="42"/>
      <c r="CA155" s="42"/>
      <c r="CB155" s="42"/>
      <c r="CC155" s="42"/>
      <c r="CD155" s="42"/>
      <c r="CE155" s="42"/>
    </row>
    <row r="156">
      <c r="A156" s="42"/>
      <c r="B156" s="42"/>
      <c r="C156" s="42"/>
      <c r="D156" s="42"/>
      <c r="E156" s="42"/>
      <c r="F156" s="42"/>
      <c r="G156" s="42"/>
      <c r="H156" s="42"/>
      <c r="I156" s="55"/>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c r="BX156" s="42"/>
      <c r="BY156" s="42"/>
      <c r="BZ156" s="42"/>
      <c r="CA156" s="42"/>
      <c r="CB156" s="42"/>
      <c r="CC156" s="42"/>
      <c r="CD156" s="42"/>
      <c r="CE156" s="42"/>
    </row>
    <row r="157">
      <c r="A157" s="42"/>
      <c r="B157" s="42"/>
      <c r="C157" s="42"/>
      <c r="D157" s="42"/>
      <c r="E157" s="42"/>
      <c r="F157" s="42"/>
      <c r="G157" s="42"/>
      <c r="H157" s="42"/>
      <c r="I157" s="55"/>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c r="BX157" s="42"/>
      <c r="BY157" s="42"/>
      <c r="BZ157" s="42"/>
      <c r="CA157" s="42"/>
      <c r="CB157" s="42"/>
      <c r="CC157" s="42"/>
      <c r="CD157" s="42"/>
      <c r="CE157" s="42"/>
    </row>
    <row r="158">
      <c r="A158" s="42"/>
      <c r="B158" s="42"/>
      <c r="C158" s="42"/>
      <c r="D158" s="42"/>
      <c r="E158" s="42"/>
      <c r="F158" s="42"/>
      <c r="G158" s="42"/>
      <c r="H158" s="42"/>
      <c r="I158" s="55"/>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c r="BX158" s="42"/>
      <c r="BY158" s="42"/>
      <c r="BZ158" s="42"/>
      <c r="CA158" s="42"/>
      <c r="CB158" s="42"/>
      <c r="CC158" s="42"/>
      <c r="CD158" s="42"/>
      <c r="CE158" s="42"/>
    </row>
    <row r="159">
      <c r="A159" s="42"/>
      <c r="B159" s="42"/>
      <c r="C159" s="42"/>
      <c r="D159" s="42"/>
      <c r="E159" s="42"/>
      <c r="F159" s="42"/>
      <c r="G159" s="42"/>
      <c r="H159" s="42"/>
      <c r="I159" s="55"/>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c r="BX159" s="42"/>
      <c r="BY159" s="42"/>
      <c r="BZ159" s="42"/>
      <c r="CA159" s="42"/>
      <c r="CB159" s="42"/>
      <c r="CC159" s="42"/>
      <c r="CD159" s="42"/>
      <c r="CE159" s="42"/>
    </row>
    <row r="160">
      <c r="A160" s="42"/>
      <c r="B160" s="42"/>
      <c r="C160" s="42"/>
      <c r="D160" s="42"/>
      <c r="E160" s="42"/>
      <c r="F160" s="42"/>
      <c r="G160" s="42"/>
      <c r="H160" s="42"/>
      <c r="I160" s="55"/>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row>
    <row r="161">
      <c r="A161" s="42"/>
      <c r="B161" s="42"/>
      <c r="C161" s="42"/>
      <c r="D161" s="42"/>
      <c r="E161" s="42"/>
      <c r="F161" s="42"/>
      <c r="G161" s="42"/>
      <c r="H161" s="42"/>
      <c r="I161" s="55"/>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42"/>
      <c r="CD161" s="42"/>
      <c r="CE161" s="42"/>
    </row>
    <row r="162">
      <c r="A162" s="42"/>
      <c r="B162" s="42"/>
      <c r="C162" s="42"/>
      <c r="D162" s="42"/>
      <c r="E162" s="42"/>
      <c r="F162" s="42"/>
      <c r="G162" s="42"/>
      <c r="H162" s="42"/>
      <c r="I162" s="55"/>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42"/>
      <c r="CD162" s="42"/>
      <c r="CE162" s="42"/>
    </row>
    <row r="163">
      <c r="A163" s="42"/>
      <c r="B163" s="42"/>
      <c r="C163" s="42"/>
      <c r="D163" s="42"/>
      <c r="E163" s="42"/>
      <c r="F163" s="42"/>
      <c r="G163" s="42"/>
      <c r="H163" s="42"/>
      <c r="I163" s="55"/>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42"/>
      <c r="CD163" s="42"/>
      <c r="CE163" s="42"/>
    </row>
    <row r="164">
      <c r="A164" s="42"/>
      <c r="B164" s="42"/>
      <c r="C164" s="42"/>
      <c r="D164" s="42"/>
      <c r="E164" s="42"/>
      <c r="F164" s="42"/>
      <c r="G164" s="42"/>
      <c r="H164" s="42"/>
      <c r="I164" s="55"/>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c r="BX164" s="42"/>
      <c r="BY164" s="42"/>
      <c r="BZ164" s="42"/>
      <c r="CA164" s="42"/>
      <c r="CB164" s="42"/>
      <c r="CC164" s="42"/>
      <c r="CD164" s="42"/>
      <c r="CE164" s="42"/>
    </row>
    <row r="165">
      <c r="A165" s="42"/>
      <c r="B165" s="42"/>
      <c r="C165" s="42"/>
      <c r="D165" s="42"/>
      <c r="E165" s="42"/>
      <c r="F165" s="42"/>
      <c r="G165" s="42"/>
      <c r="H165" s="42"/>
      <c r="I165" s="55"/>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c r="BX165" s="42"/>
      <c r="BY165" s="42"/>
      <c r="BZ165" s="42"/>
      <c r="CA165" s="42"/>
      <c r="CB165" s="42"/>
      <c r="CC165" s="42"/>
      <c r="CD165" s="42"/>
      <c r="CE165" s="42"/>
    </row>
    <row r="166">
      <c r="A166" s="42"/>
      <c r="B166" s="42"/>
      <c r="C166" s="42"/>
      <c r="D166" s="42"/>
      <c r="E166" s="42"/>
      <c r="F166" s="42"/>
      <c r="G166" s="42"/>
      <c r="H166" s="42"/>
      <c r="I166" s="55"/>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c r="BX166" s="42"/>
      <c r="BY166" s="42"/>
      <c r="BZ166" s="42"/>
      <c r="CA166" s="42"/>
      <c r="CB166" s="42"/>
      <c r="CC166" s="42"/>
      <c r="CD166" s="42"/>
      <c r="CE166" s="42"/>
    </row>
    <row r="167">
      <c r="A167" s="42"/>
      <c r="B167" s="42"/>
      <c r="C167" s="42"/>
      <c r="D167" s="42"/>
      <c r="E167" s="42"/>
      <c r="F167" s="42"/>
      <c r="G167" s="42"/>
      <c r="H167" s="42"/>
      <c r="I167" s="55"/>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c r="BX167" s="42"/>
      <c r="BY167" s="42"/>
      <c r="BZ167" s="42"/>
      <c r="CA167" s="42"/>
      <c r="CB167" s="42"/>
      <c r="CC167" s="42"/>
      <c r="CD167" s="42"/>
      <c r="CE167" s="42"/>
    </row>
    <row r="168">
      <c r="A168" s="42"/>
      <c r="B168" s="42"/>
      <c r="C168" s="42"/>
      <c r="D168" s="42"/>
      <c r="E168" s="42"/>
      <c r="F168" s="42"/>
      <c r="G168" s="42"/>
      <c r="H168" s="42"/>
      <c r="I168" s="55"/>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c r="BX168" s="42"/>
      <c r="BY168" s="42"/>
      <c r="BZ168" s="42"/>
      <c r="CA168" s="42"/>
      <c r="CB168" s="42"/>
      <c r="CC168" s="42"/>
      <c r="CD168" s="42"/>
      <c r="CE168" s="42"/>
    </row>
    <row r="169">
      <c r="A169" s="42"/>
      <c r="B169" s="42"/>
      <c r="C169" s="42"/>
      <c r="D169" s="42"/>
      <c r="E169" s="42"/>
      <c r="F169" s="42"/>
      <c r="G169" s="42"/>
      <c r="H169" s="42"/>
      <c r="I169" s="55"/>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row>
    <row r="170">
      <c r="A170" s="42"/>
      <c r="B170" s="42"/>
      <c r="C170" s="42"/>
      <c r="D170" s="42"/>
      <c r="E170" s="42"/>
      <c r="F170" s="42"/>
      <c r="G170" s="42"/>
      <c r="H170" s="42"/>
      <c r="I170" s="55"/>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c r="CE170" s="42"/>
    </row>
    <row r="171">
      <c r="A171" s="42"/>
      <c r="B171" s="42"/>
      <c r="C171" s="42"/>
      <c r="D171" s="42"/>
      <c r="E171" s="42"/>
      <c r="F171" s="42"/>
      <c r="G171" s="42"/>
      <c r="H171" s="42"/>
      <c r="I171" s="55"/>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c r="BX171" s="42"/>
      <c r="BY171" s="42"/>
      <c r="BZ171" s="42"/>
      <c r="CA171" s="42"/>
      <c r="CB171" s="42"/>
      <c r="CC171" s="42"/>
      <c r="CD171" s="42"/>
      <c r="CE171" s="42"/>
    </row>
    <row r="172">
      <c r="A172" s="42"/>
      <c r="B172" s="42"/>
      <c r="C172" s="42"/>
      <c r="D172" s="42"/>
      <c r="E172" s="42"/>
      <c r="F172" s="42"/>
      <c r="G172" s="42"/>
      <c r="H172" s="42"/>
      <c r="I172" s="55"/>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row>
    <row r="173">
      <c r="A173" s="42"/>
      <c r="B173" s="42"/>
      <c r="C173" s="42"/>
      <c r="D173" s="42"/>
      <c r="E173" s="42"/>
      <c r="F173" s="42"/>
      <c r="G173" s="42"/>
      <c r="H173" s="42"/>
      <c r="I173" s="55"/>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row>
    <row r="174">
      <c r="A174" s="42"/>
      <c r="B174" s="42"/>
      <c r="C174" s="42"/>
      <c r="D174" s="42"/>
      <c r="E174" s="42"/>
      <c r="F174" s="42"/>
      <c r="G174" s="42"/>
      <c r="H174" s="42"/>
      <c r="I174" s="55"/>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c r="BX174" s="42"/>
      <c r="BY174" s="42"/>
      <c r="BZ174" s="42"/>
      <c r="CA174" s="42"/>
      <c r="CB174" s="42"/>
      <c r="CC174" s="42"/>
      <c r="CD174" s="42"/>
      <c r="CE174" s="42"/>
    </row>
    <row r="175">
      <c r="A175" s="42"/>
      <c r="B175" s="42"/>
      <c r="C175" s="42"/>
      <c r="D175" s="42"/>
      <c r="E175" s="42"/>
      <c r="F175" s="42"/>
      <c r="G175" s="42"/>
      <c r="H175" s="42"/>
      <c r="I175" s="55"/>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c r="BX175" s="42"/>
      <c r="BY175" s="42"/>
      <c r="BZ175" s="42"/>
      <c r="CA175" s="42"/>
      <c r="CB175" s="42"/>
      <c r="CC175" s="42"/>
      <c r="CD175" s="42"/>
      <c r="CE175" s="42"/>
    </row>
    <row r="176">
      <c r="A176" s="42"/>
      <c r="B176" s="42"/>
      <c r="C176" s="42"/>
      <c r="D176" s="42"/>
      <c r="E176" s="42"/>
      <c r="F176" s="42"/>
      <c r="G176" s="42"/>
      <c r="H176" s="42"/>
      <c r="I176" s="55"/>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c r="BX176" s="42"/>
      <c r="BY176" s="42"/>
      <c r="BZ176" s="42"/>
      <c r="CA176" s="42"/>
      <c r="CB176" s="42"/>
      <c r="CC176" s="42"/>
      <c r="CD176" s="42"/>
      <c r="CE176" s="42"/>
    </row>
    <row r="177">
      <c r="A177" s="42"/>
      <c r="B177" s="42"/>
      <c r="C177" s="42"/>
      <c r="D177" s="42"/>
      <c r="E177" s="42"/>
      <c r="F177" s="42"/>
      <c r="G177" s="42"/>
      <c r="H177" s="42"/>
      <c r="I177" s="55"/>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c r="BX177" s="42"/>
      <c r="BY177" s="42"/>
      <c r="BZ177" s="42"/>
      <c r="CA177" s="42"/>
      <c r="CB177" s="42"/>
      <c r="CC177" s="42"/>
      <c r="CD177" s="42"/>
      <c r="CE177" s="42"/>
    </row>
    <row r="178">
      <c r="A178" s="42"/>
      <c r="B178" s="42"/>
      <c r="C178" s="42"/>
      <c r="D178" s="42"/>
      <c r="E178" s="42"/>
      <c r="F178" s="42"/>
      <c r="G178" s="42"/>
      <c r="H178" s="42"/>
      <c r="I178" s="55"/>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c r="BX178" s="42"/>
      <c r="BY178" s="42"/>
      <c r="BZ178" s="42"/>
      <c r="CA178" s="42"/>
      <c r="CB178" s="42"/>
      <c r="CC178" s="42"/>
      <c r="CD178" s="42"/>
      <c r="CE178" s="42"/>
    </row>
    <row r="179">
      <c r="A179" s="42"/>
      <c r="B179" s="42"/>
      <c r="C179" s="42"/>
      <c r="D179" s="42"/>
      <c r="E179" s="42"/>
      <c r="F179" s="42"/>
      <c r="G179" s="42"/>
      <c r="H179" s="42"/>
      <c r="I179" s="55"/>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c r="BX179" s="42"/>
      <c r="BY179" s="42"/>
      <c r="BZ179" s="42"/>
      <c r="CA179" s="42"/>
      <c r="CB179" s="42"/>
      <c r="CC179" s="42"/>
      <c r="CD179" s="42"/>
      <c r="CE179" s="42"/>
    </row>
    <row r="180">
      <c r="A180" s="42"/>
      <c r="B180" s="42"/>
      <c r="C180" s="42"/>
      <c r="D180" s="42"/>
      <c r="E180" s="42"/>
      <c r="F180" s="42"/>
      <c r="G180" s="42"/>
      <c r="H180" s="42"/>
      <c r="I180" s="55"/>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c r="BX180" s="42"/>
      <c r="BY180" s="42"/>
      <c r="BZ180" s="42"/>
      <c r="CA180" s="42"/>
      <c r="CB180" s="42"/>
      <c r="CC180" s="42"/>
      <c r="CD180" s="42"/>
      <c r="CE180" s="42"/>
    </row>
    <row r="181">
      <c r="A181" s="42"/>
      <c r="B181" s="42"/>
      <c r="C181" s="42"/>
      <c r="D181" s="42"/>
      <c r="E181" s="42"/>
      <c r="F181" s="42"/>
      <c r="G181" s="42"/>
      <c r="H181" s="42"/>
      <c r="I181" s="55"/>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c r="BX181" s="42"/>
      <c r="BY181" s="42"/>
      <c r="BZ181" s="42"/>
      <c r="CA181" s="42"/>
      <c r="CB181" s="42"/>
      <c r="CC181" s="42"/>
      <c r="CD181" s="42"/>
      <c r="CE181" s="42"/>
    </row>
    <row r="182">
      <c r="A182" s="42"/>
      <c r="B182" s="42"/>
      <c r="C182" s="42"/>
      <c r="D182" s="42"/>
      <c r="E182" s="42"/>
      <c r="F182" s="42"/>
      <c r="G182" s="42"/>
      <c r="H182" s="42"/>
      <c r="I182" s="55"/>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c r="BX182" s="42"/>
      <c r="BY182" s="42"/>
      <c r="BZ182" s="42"/>
      <c r="CA182" s="42"/>
      <c r="CB182" s="42"/>
      <c r="CC182" s="42"/>
      <c r="CD182" s="42"/>
      <c r="CE182" s="42"/>
    </row>
    <row r="183">
      <c r="A183" s="42"/>
      <c r="B183" s="42"/>
      <c r="C183" s="42"/>
      <c r="D183" s="42"/>
      <c r="E183" s="42"/>
      <c r="F183" s="42"/>
      <c r="G183" s="42"/>
      <c r="H183" s="42"/>
      <c r="I183" s="55"/>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c r="BX183" s="42"/>
      <c r="BY183" s="42"/>
      <c r="BZ183" s="42"/>
      <c r="CA183" s="42"/>
      <c r="CB183" s="42"/>
      <c r="CC183" s="42"/>
      <c r="CD183" s="42"/>
      <c r="CE183" s="42"/>
    </row>
    <row r="184">
      <c r="A184" s="42"/>
      <c r="B184" s="42"/>
      <c r="C184" s="42"/>
      <c r="D184" s="42"/>
      <c r="E184" s="42"/>
      <c r="F184" s="42"/>
      <c r="G184" s="42"/>
      <c r="H184" s="42"/>
      <c r="I184" s="55"/>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c r="BX184" s="42"/>
      <c r="BY184" s="42"/>
      <c r="BZ184" s="42"/>
      <c r="CA184" s="42"/>
      <c r="CB184" s="42"/>
      <c r="CC184" s="42"/>
      <c r="CD184" s="42"/>
      <c r="CE184" s="42"/>
    </row>
    <row r="185">
      <c r="A185" s="42"/>
      <c r="B185" s="42"/>
      <c r="C185" s="42"/>
      <c r="D185" s="42"/>
      <c r="E185" s="42"/>
      <c r="F185" s="42"/>
      <c r="G185" s="42"/>
      <c r="H185" s="42"/>
      <c r="I185" s="55"/>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c r="BX185" s="42"/>
      <c r="BY185" s="42"/>
      <c r="BZ185" s="42"/>
      <c r="CA185" s="42"/>
      <c r="CB185" s="42"/>
      <c r="CC185" s="42"/>
      <c r="CD185" s="42"/>
      <c r="CE185" s="42"/>
    </row>
    <row r="186">
      <c r="A186" s="42"/>
      <c r="B186" s="42"/>
      <c r="C186" s="42"/>
      <c r="D186" s="42"/>
      <c r="E186" s="42"/>
      <c r="F186" s="42"/>
      <c r="G186" s="42"/>
      <c r="H186" s="42"/>
      <c r="I186" s="55"/>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c r="BX186" s="42"/>
      <c r="BY186" s="42"/>
      <c r="BZ186" s="42"/>
      <c r="CA186" s="42"/>
      <c r="CB186" s="42"/>
      <c r="CC186" s="42"/>
      <c r="CD186" s="42"/>
      <c r="CE186" s="42"/>
    </row>
    <row r="187">
      <c r="A187" s="42"/>
      <c r="B187" s="42"/>
      <c r="C187" s="42"/>
      <c r="D187" s="42"/>
      <c r="E187" s="42"/>
      <c r="F187" s="42"/>
      <c r="G187" s="42"/>
      <c r="H187" s="42"/>
      <c r="I187" s="55"/>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c r="BX187" s="42"/>
      <c r="BY187" s="42"/>
      <c r="BZ187" s="42"/>
      <c r="CA187" s="42"/>
      <c r="CB187" s="42"/>
      <c r="CC187" s="42"/>
      <c r="CD187" s="42"/>
      <c r="CE187" s="42"/>
    </row>
    <row r="188">
      <c r="A188" s="42"/>
      <c r="B188" s="42"/>
      <c r="C188" s="42"/>
      <c r="D188" s="42"/>
      <c r="E188" s="42"/>
      <c r="F188" s="42"/>
      <c r="G188" s="42"/>
      <c r="H188" s="42"/>
      <c r="I188" s="55"/>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c r="CE188" s="42"/>
    </row>
    <row r="189">
      <c r="A189" s="42"/>
      <c r="B189" s="42"/>
      <c r="C189" s="42"/>
      <c r="D189" s="42"/>
      <c r="E189" s="42"/>
      <c r="F189" s="42"/>
      <c r="G189" s="42"/>
      <c r="H189" s="42"/>
      <c r="I189" s="55"/>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c r="BX189" s="42"/>
      <c r="BY189" s="42"/>
      <c r="BZ189" s="42"/>
      <c r="CA189" s="42"/>
      <c r="CB189" s="42"/>
      <c r="CC189" s="42"/>
      <c r="CD189" s="42"/>
      <c r="CE189" s="42"/>
    </row>
    <row r="190">
      <c r="A190" s="42"/>
      <c r="B190" s="42"/>
      <c r="C190" s="42"/>
      <c r="D190" s="42"/>
      <c r="E190" s="42"/>
      <c r="F190" s="42"/>
      <c r="G190" s="42"/>
      <c r="H190" s="42"/>
      <c r="I190" s="55"/>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c r="BX190" s="42"/>
      <c r="BY190" s="42"/>
      <c r="BZ190" s="42"/>
      <c r="CA190" s="42"/>
      <c r="CB190" s="42"/>
      <c r="CC190" s="42"/>
      <c r="CD190" s="42"/>
      <c r="CE190" s="42"/>
    </row>
    <row r="191">
      <c r="A191" s="42"/>
      <c r="B191" s="42"/>
      <c r="C191" s="42"/>
      <c r="D191" s="42"/>
      <c r="E191" s="42"/>
      <c r="F191" s="42"/>
      <c r="G191" s="42"/>
      <c r="H191" s="42"/>
      <c r="I191" s="55"/>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c r="BX191" s="42"/>
      <c r="BY191" s="42"/>
      <c r="BZ191" s="42"/>
      <c r="CA191" s="42"/>
      <c r="CB191" s="42"/>
      <c r="CC191" s="42"/>
      <c r="CD191" s="42"/>
      <c r="CE191" s="42"/>
    </row>
    <row r="192">
      <c r="A192" s="42"/>
      <c r="B192" s="42"/>
      <c r="C192" s="42"/>
      <c r="D192" s="42"/>
      <c r="E192" s="42"/>
      <c r="F192" s="42"/>
      <c r="G192" s="42"/>
      <c r="H192" s="42"/>
      <c r="I192" s="55"/>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c r="BX192" s="42"/>
      <c r="BY192" s="42"/>
      <c r="BZ192" s="42"/>
      <c r="CA192" s="42"/>
      <c r="CB192" s="42"/>
      <c r="CC192" s="42"/>
      <c r="CD192" s="42"/>
      <c r="CE192" s="42"/>
    </row>
    <row r="193">
      <c r="A193" s="42"/>
      <c r="B193" s="42"/>
      <c r="C193" s="42"/>
      <c r="D193" s="42"/>
      <c r="E193" s="42"/>
      <c r="F193" s="42"/>
      <c r="G193" s="42"/>
      <c r="H193" s="42"/>
      <c r="I193" s="55"/>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c r="BX193" s="42"/>
      <c r="BY193" s="42"/>
      <c r="BZ193" s="42"/>
      <c r="CA193" s="42"/>
      <c r="CB193" s="42"/>
      <c r="CC193" s="42"/>
      <c r="CD193" s="42"/>
      <c r="CE193" s="42"/>
    </row>
    <row r="194">
      <c r="A194" s="42"/>
      <c r="B194" s="42"/>
      <c r="C194" s="42"/>
      <c r="D194" s="42"/>
      <c r="E194" s="42"/>
      <c r="F194" s="42"/>
      <c r="G194" s="42"/>
      <c r="H194" s="42"/>
      <c r="I194" s="55"/>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c r="BX194" s="42"/>
      <c r="BY194" s="42"/>
      <c r="BZ194" s="42"/>
      <c r="CA194" s="42"/>
      <c r="CB194" s="42"/>
      <c r="CC194" s="42"/>
      <c r="CD194" s="42"/>
      <c r="CE194" s="42"/>
    </row>
    <row r="195">
      <c r="A195" s="42"/>
      <c r="B195" s="42"/>
      <c r="C195" s="42"/>
      <c r="D195" s="42"/>
      <c r="E195" s="42"/>
      <c r="F195" s="42"/>
      <c r="G195" s="42"/>
      <c r="H195" s="42"/>
      <c r="I195" s="55"/>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c r="BX195" s="42"/>
      <c r="BY195" s="42"/>
      <c r="BZ195" s="42"/>
      <c r="CA195" s="42"/>
      <c r="CB195" s="42"/>
      <c r="CC195" s="42"/>
      <c r="CD195" s="42"/>
      <c r="CE195" s="42"/>
    </row>
    <row r="196">
      <c r="A196" s="42"/>
      <c r="B196" s="42"/>
      <c r="C196" s="42"/>
      <c r="D196" s="42"/>
      <c r="E196" s="42"/>
      <c r="F196" s="42"/>
      <c r="G196" s="42"/>
      <c r="H196" s="42"/>
      <c r="I196" s="55"/>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c r="BX196" s="42"/>
      <c r="BY196" s="42"/>
      <c r="BZ196" s="42"/>
      <c r="CA196" s="42"/>
      <c r="CB196" s="42"/>
      <c r="CC196" s="42"/>
      <c r="CD196" s="42"/>
      <c r="CE196" s="42"/>
    </row>
    <row r="197">
      <c r="A197" s="42"/>
      <c r="B197" s="42"/>
      <c r="C197" s="42"/>
      <c r="D197" s="42"/>
      <c r="E197" s="42"/>
      <c r="F197" s="42"/>
      <c r="G197" s="42"/>
      <c r="H197" s="42"/>
      <c r="I197" s="55"/>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c r="BX197" s="42"/>
      <c r="BY197" s="42"/>
      <c r="BZ197" s="42"/>
      <c r="CA197" s="42"/>
      <c r="CB197" s="42"/>
      <c r="CC197" s="42"/>
      <c r="CD197" s="42"/>
      <c r="CE197" s="42"/>
    </row>
    <row r="198">
      <c r="A198" s="42"/>
      <c r="B198" s="42"/>
      <c r="C198" s="42"/>
      <c r="D198" s="42"/>
      <c r="E198" s="42"/>
      <c r="F198" s="42"/>
      <c r="G198" s="42"/>
      <c r="H198" s="42"/>
      <c r="I198" s="55"/>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c r="BX198" s="42"/>
      <c r="BY198" s="42"/>
      <c r="BZ198" s="42"/>
      <c r="CA198" s="42"/>
      <c r="CB198" s="42"/>
      <c r="CC198" s="42"/>
      <c r="CD198" s="42"/>
      <c r="CE198" s="42"/>
    </row>
    <row r="199">
      <c r="A199" s="42"/>
      <c r="B199" s="42"/>
      <c r="C199" s="42"/>
      <c r="D199" s="42"/>
      <c r="E199" s="42"/>
      <c r="F199" s="42"/>
      <c r="G199" s="42"/>
      <c r="H199" s="42"/>
      <c r="I199" s="55"/>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c r="BX199" s="42"/>
      <c r="BY199" s="42"/>
      <c r="BZ199" s="42"/>
      <c r="CA199" s="42"/>
      <c r="CB199" s="42"/>
      <c r="CC199" s="42"/>
      <c r="CD199" s="42"/>
      <c r="CE199" s="42"/>
    </row>
    <row r="200">
      <c r="A200" s="42"/>
      <c r="B200" s="42"/>
      <c r="C200" s="42"/>
      <c r="D200" s="42"/>
      <c r="E200" s="42"/>
      <c r="F200" s="42"/>
      <c r="G200" s="42"/>
      <c r="H200" s="42"/>
      <c r="I200" s="55"/>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c r="BX200" s="42"/>
      <c r="BY200" s="42"/>
      <c r="BZ200" s="42"/>
      <c r="CA200" s="42"/>
      <c r="CB200" s="42"/>
      <c r="CC200" s="42"/>
      <c r="CD200" s="42"/>
      <c r="CE200" s="42"/>
    </row>
    <row r="201">
      <c r="A201" s="42"/>
      <c r="B201" s="42"/>
      <c r="C201" s="42"/>
      <c r="D201" s="42"/>
      <c r="E201" s="42"/>
      <c r="F201" s="42"/>
      <c r="G201" s="42"/>
      <c r="H201" s="42"/>
      <c r="I201" s="55"/>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row>
    <row r="202">
      <c r="A202" s="42"/>
      <c r="B202" s="42"/>
      <c r="C202" s="42"/>
      <c r="D202" s="42"/>
      <c r="E202" s="42"/>
      <c r="F202" s="42"/>
      <c r="G202" s="42"/>
      <c r="H202" s="42"/>
      <c r="I202" s="55"/>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c r="BX202" s="42"/>
      <c r="BY202" s="42"/>
      <c r="BZ202" s="42"/>
      <c r="CA202" s="42"/>
      <c r="CB202" s="42"/>
      <c r="CC202" s="42"/>
      <c r="CD202" s="42"/>
      <c r="CE202" s="42"/>
    </row>
    <row r="203">
      <c r="A203" s="42"/>
      <c r="B203" s="42"/>
      <c r="C203" s="42"/>
      <c r="D203" s="42"/>
      <c r="E203" s="42"/>
      <c r="F203" s="42"/>
      <c r="G203" s="42"/>
      <c r="H203" s="42"/>
      <c r="I203" s="55"/>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row>
    <row r="204">
      <c r="A204" s="42"/>
      <c r="B204" s="42"/>
      <c r="C204" s="42"/>
      <c r="D204" s="42"/>
      <c r="E204" s="42"/>
      <c r="F204" s="42"/>
      <c r="G204" s="42"/>
      <c r="H204" s="42"/>
      <c r="I204" s="55"/>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c r="BX204" s="42"/>
      <c r="BY204" s="42"/>
      <c r="BZ204" s="42"/>
      <c r="CA204" s="42"/>
      <c r="CB204" s="42"/>
      <c r="CC204" s="42"/>
      <c r="CD204" s="42"/>
      <c r="CE204" s="42"/>
    </row>
    <row r="205">
      <c r="A205" s="42"/>
      <c r="B205" s="42"/>
      <c r="C205" s="42"/>
      <c r="D205" s="42"/>
      <c r="E205" s="42"/>
      <c r="F205" s="42"/>
      <c r="G205" s="42"/>
      <c r="H205" s="42"/>
      <c r="I205" s="55"/>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c r="BX205" s="42"/>
      <c r="BY205" s="42"/>
      <c r="BZ205" s="42"/>
      <c r="CA205" s="42"/>
      <c r="CB205" s="42"/>
      <c r="CC205" s="42"/>
      <c r="CD205" s="42"/>
      <c r="CE205" s="42"/>
    </row>
    <row r="206">
      <c r="A206" s="42"/>
      <c r="B206" s="42"/>
      <c r="C206" s="42"/>
      <c r="D206" s="42"/>
      <c r="E206" s="42"/>
      <c r="F206" s="42"/>
      <c r="G206" s="42"/>
      <c r="H206" s="42"/>
      <c r="I206" s="55"/>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row>
    <row r="207">
      <c r="A207" s="42"/>
      <c r="B207" s="42"/>
      <c r="C207" s="42"/>
      <c r="D207" s="42"/>
      <c r="E207" s="42"/>
      <c r="F207" s="42"/>
      <c r="G207" s="42"/>
      <c r="H207" s="42"/>
      <c r="I207" s="55"/>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row>
    <row r="208">
      <c r="A208" s="42"/>
      <c r="B208" s="42"/>
      <c r="C208" s="42"/>
      <c r="D208" s="42"/>
      <c r="E208" s="42"/>
      <c r="F208" s="42"/>
      <c r="G208" s="42"/>
      <c r="H208" s="42"/>
      <c r="I208" s="55"/>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c r="BX208" s="42"/>
      <c r="BY208" s="42"/>
      <c r="BZ208" s="42"/>
      <c r="CA208" s="42"/>
      <c r="CB208" s="42"/>
      <c r="CC208" s="42"/>
      <c r="CD208" s="42"/>
      <c r="CE208" s="42"/>
    </row>
    <row r="209">
      <c r="A209" s="42"/>
      <c r="B209" s="42"/>
      <c r="C209" s="42"/>
      <c r="D209" s="42"/>
      <c r="E209" s="42"/>
      <c r="F209" s="42"/>
      <c r="G209" s="42"/>
      <c r="H209" s="42"/>
      <c r="I209" s="55"/>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c r="BX209" s="42"/>
      <c r="BY209" s="42"/>
      <c r="BZ209" s="42"/>
      <c r="CA209" s="42"/>
      <c r="CB209" s="42"/>
      <c r="CC209" s="42"/>
      <c r="CD209" s="42"/>
      <c r="CE209" s="42"/>
    </row>
    <row r="210">
      <c r="A210" s="42"/>
      <c r="B210" s="42"/>
      <c r="C210" s="42"/>
      <c r="D210" s="42"/>
      <c r="E210" s="42"/>
      <c r="F210" s="42"/>
      <c r="G210" s="42"/>
      <c r="H210" s="42"/>
      <c r="I210" s="55"/>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row>
    <row r="211">
      <c r="A211" s="42"/>
      <c r="B211" s="42"/>
      <c r="C211" s="42"/>
      <c r="D211" s="42"/>
      <c r="E211" s="42"/>
      <c r="F211" s="42"/>
      <c r="G211" s="42"/>
      <c r="H211" s="42"/>
      <c r="I211" s="55"/>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row>
    <row r="212">
      <c r="A212" s="42"/>
      <c r="B212" s="42"/>
      <c r="C212" s="42"/>
      <c r="D212" s="42"/>
      <c r="E212" s="42"/>
      <c r="F212" s="42"/>
      <c r="G212" s="42"/>
      <c r="H212" s="42"/>
      <c r="I212" s="55"/>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c r="BX212" s="42"/>
      <c r="BY212" s="42"/>
      <c r="BZ212" s="42"/>
      <c r="CA212" s="42"/>
      <c r="CB212" s="42"/>
      <c r="CC212" s="42"/>
      <c r="CD212" s="42"/>
      <c r="CE212" s="42"/>
    </row>
    <row r="213">
      <c r="A213" s="42"/>
      <c r="B213" s="42"/>
      <c r="C213" s="42"/>
      <c r="D213" s="42"/>
      <c r="E213" s="42"/>
      <c r="F213" s="42"/>
      <c r="G213" s="42"/>
      <c r="H213" s="42"/>
      <c r="I213" s="55"/>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c r="BX213" s="42"/>
      <c r="BY213" s="42"/>
      <c r="BZ213" s="42"/>
      <c r="CA213" s="42"/>
      <c r="CB213" s="42"/>
      <c r="CC213" s="42"/>
      <c r="CD213" s="42"/>
      <c r="CE213" s="42"/>
    </row>
    <row r="214">
      <c r="A214" s="42"/>
      <c r="B214" s="42"/>
      <c r="C214" s="42"/>
      <c r="D214" s="42"/>
      <c r="E214" s="42"/>
      <c r="F214" s="42"/>
      <c r="G214" s="42"/>
      <c r="H214" s="42"/>
      <c r="I214" s="55"/>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42"/>
      <c r="CA214" s="42"/>
      <c r="CB214" s="42"/>
      <c r="CC214" s="42"/>
      <c r="CD214" s="42"/>
      <c r="CE214" s="42"/>
    </row>
    <row r="215">
      <c r="A215" s="42"/>
      <c r="B215" s="42"/>
      <c r="C215" s="42"/>
      <c r="D215" s="42"/>
      <c r="E215" s="42"/>
      <c r="F215" s="42"/>
      <c r="G215" s="42"/>
      <c r="H215" s="42"/>
      <c r="I215" s="55"/>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c r="BX215" s="42"/>
      <c r="BY215" s="42"/>
      <c r="BZ215" s="42"/>
      <c r="CA215" s="42"/>
      <c r="CB215" s="42"/>
      <c r="CC215" s="42"/>
      <c r="CD215" s="42"/>
      <c r="CE215" s="42"/>
    </row>
    <row r="216">
      <c r="A216" s="42"/>
      <c r="B216" s="42"/>
      <c r="C216" s="42"/>
      <c r="D216" s="42"/>
      <c r="E216" s="42"/>
      <c r="F216" s="42"/>
      <c r="G216" s="42"/>
      <c r="H216" s="42"/>
      <c r="I216" s="55"/>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c r="BX216" s="42"/>
      <c r="BY216" s="42"/>
      <c r="BZ216" s="42"/>
      <c r="CA216" s="42"/>
      <c r="CB216" s="42"/>
      <c r="CC216" s="42"/>
      <c r="CD216" s="42"/>
      <c r="CE216" s="42"/>
    </row>
    <row r="217">
      <c r="A217" s="42"/>
      <c r="B217" s="42"/>
      <c r="C217" s="42"/>
      <c r="D217" s="42"/>
      <c r="E217" s="42"/>
      <c r="F217" s="42"/>
      <c r="G217" s="42"/>
      <c r="H217" s="42"/>
      <c r="I217" s="55"/>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row>
    <row r="218">
      <c r="A218" s="42"/>
      <c r="B218" s="42"/>
      <c r="C218" s="42"/>
      <c r="D218" s="42"/>
      <c r="E218" s="42"/>
      <c r="F218" s="42"/>
      <c r="G218" s="42"/>
      <c r="H218" s="42"/>
      <c r="I218" s="55"/>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c r="BX218" s="42"/>
      <c r="BY218" s="42"/>
      <c r="BZ218" s="42"/>
      <c r="CA218" s="42"/>
      <c r="CB218" s="42"/>
      <c r="CC218" s="42"/>
      <c r="CD218" s="42"/>
      <c r="CE218" s="42"/>
    </row>
    <row r="219">
      <c r="A219" s="42"/>
      <c r="B219" s="42"/>
      <c r="C219" s="42"/>
      <c r="D219" s="42"/>
      <c r="E219" s="42"/>
      <c r="F219" s="42"/>
      <c r="G219" s="42"/>
      <c r="H219" s="42"/>
      <c r="I219" s="55"/>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c r="BX219" s="42"/>
      <c r="BY219" s="42"/>
      <c r="BZ219" s="42"/>
      <c r="CA219" s="42"/>
      <c r="CB219" s="42"/>
      <c r="CC219" s="42"/>
      <c r="CD219" s="42"/>
      <c r="CE219" s="42"/>
    </row>
    <row r="220">
      <c r="A220" s="42"/>
      <c r="B220" s="42"/>
      <c r="C220" s="42"/>
      <c r="D220" s="42"/>
      <c r="E220" s="42"/>
      <c r="F220" s="42"/>
      <c r="G220" s="42"/>
      <c r="H220" s="42"/>
      <c r="I220" s="55"/>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c r="BX220" s="42"/>
      <c r="BY220" s="42"/>
      <c r="BZ220" s="42"/>
      <c r="CA220" s="42"/>
      <c r="CB220" s="42"/>
      <c r="CC220" s="42"/>
      <c r="CD220" s="42"/>
      <c r="CE220" s="42"/>
    </row>
    <row r="221">
      <c r="A221" s="42"/>
      <c r="B221" s="42"/>
      <c r="C221" s="42"/>
      <c r="D221" s="42"/>
      <c r="E221" s="42"/>
      <c r="F221" s="42"/>
      <c r="G221" s="42"/>
      <c r="H221" s="42"/>
      <c r="I221" s="55"/>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c r="BX221" s="42"/>
      <c r="BY221" s="42"/>
      <c r="BZ221" s="42"/>
      <c r="CA221" s="42"/>
      <c r="CB221" s="42"/>
      <c r="CC221" s="42"/>
      <c r="CD221" s="42"/>
      <c r="CE221" s="42"/>
    </row>
    <row r="222">
      <c r="A222" s="42"/>
      <c r="B222" s="42"/>
      <c r="C222" s="42"/>
      <c r="D222" s="42"/>
      <c r="E222" s="42"/>
      <c r="F222" s="42"/>
      <c r="G222" s="42"/>
      <c r="H222" s="42"/>
      <c r="I222" s="55"/>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c r="BX222" s="42"/>
      <c r="BY222" s="42"/>
      <c r="BZ222" s="42"/>
      <c r="CA222" s="42"/>
      <c r="CB222" s="42"/>
      <c r="CC222" s="42"/>
      <c r="CD222" s="42"/>
      <c r="CE222" s="42"/>
    </row>
    <row r="223">
      <c r="A223" s="42"/>
      <c r="B223" s="42"/>
      <c r="C223" s="42"/>
      <c r="D223" s="42"/>
      <c r="E223" s="42"/>
      <c r="F223" s="42"/>
      <c r="G223" s="42"/>
      <c r="H223" s="42"/>
      <c r="I223" s="55"/>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c r="BX223" s="42"/>
      <c r="BY223" s="42"/>
      <c r="BZ223" s="42"/>
      <c r="CA223" s="42"/>
      <c r="CB223" s="42"/>
      <c r="CC223" s="42"/>
      <c r="CD223" s="42"/>
      <c r="CE223" s="42"/>
    </row>
    <row r="224">
      <c r="A224" s="42"/>
      <c r="B224" s="42"/>
      <c r="C224" s="42"/>
      <c r="D224" s="42"/>
      <c r="E224" s="42"/>
      <c r="F224" s="42"/>
      <c r="G224" s="42"/>
      <c r="H224" s="42"/>
      <c r="I224" s="55"/>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42"/>
      <c r="CA224" s="42"/>
      <c r="CB224" s="42"/>
      <c r="CC224" s="42"/>
      <c r="CD224" s="42"/>
      <c r="CE224" s="42"/>
    </row>
    <row r="225">
      <c r="A225" s="42"/>
      <c r="B225" s="42"/>
      <c r="C225" s="42"/>
      <c r="D225" s="42"/>
      <c r="E225" s="42"/>
      <c r="F225" s="42"/>
      <c r="G225" s="42"/>
      <c r="H225" s="42"/>
      <c r="I225" s="55"/>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c r="BX225" s="42"/>
      <c r="BY225" s="42"/>
      <c r="BZ225" s="42"/>
      <c r="CA225" s="42"/>
      <c r="CB225" s="42"/>
      <c r="CC225" s="42"/>
      <c r="CD225" s="42"/>
      <c r="CE225" s="42"/>
    </row>
    <row r="226">
      <c r="A226" s="42"/>
      <c r="B226" s="42"/>
      <c r="C226" s="42"/>
      <c r="D226" s="42"/>
      <c r="E226" s="42"/>
      <c r="F226" s="42"/>
      <c r="G226" s="42"/>
      <c r="H226" s="42"/>
      <c r="I226" s="55"/>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c r="BX226" s="42"/>
      <c r="BY226" s="42"/>
      <c r="BZ226" s="42"/>
      <c r="CA226" s="42"/>
      <c r="CB226" s="42"/>
      <c r="CC226" s="42"/>
      <c r="CD226" s="42"/>
      <c r="CE226" s="42"/>
    </row>
    <row r="227">
      <c r="A227" s="42"/>
      <c r="B227" s="42"/>
      <c r="C227" s="42"/>
      <c r="D227" s="42"/>
      <c r="E227" s="42"/>
      <c r="F227" s="42"/>
      <c r="G227" s="42"/>
      <c r="H227" s="42"/>
      <c r="I227" s="55"/>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c r="BX227" s="42"/>
      <c r="BY227" s="42"/>
      <c r="BZ227" s="42"/>
      <c r="CA227" s="42"/>
      <c r="CB227" s="42"/>
      <c r="CC227" s="42"/>
      <c r="CD227" s="42"/>
      <c r="CE227" s="42"/>
    </row>
    <row r="228">
      <c r="A228" s="42"/>
      <c r="B228" s="42"/>
      <c r="C228" s="42"/>
      <c r="D228" s="42"/>
      <c r="E228" s="42"/>
      <c r="F228" s="42"/>
      <c r="G228" s="42"/>
      <c r="H228" s="42"/>
      <c r="I228" s="55"/>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c r="BX228" s="42"/>
      <c r="BY228" s="42"/>
      <c r="BZ228" s="42"/>
      <c r="CA228" s="42"/>
      <c r="CB228" s="42"/>
      <c r="CC228" s="42"/>
      <c r="CD228" s="42"/>
      <c r="CE228" s="42"/>
    </row>
    <row r="229">
      <c r="A229" s="42"/>
      <c r="B229" s="42"/>
      <c r="C229" s="42"/>
      <c r="D229" s="42"/>
      <c r="E229" s="42"/>
      <c r="F229" s="42"/>
      <c r="G229" s="42"/>
      <c r="H229" s="42"/>
      <c r="I229" s="55"/>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c r="BX229" s="42"/>
      <c r="BY229" s="42"/>
      <c r="BZ229" s="42"/>
      <c r="CA229" s="42"/>
      <c r="CB229" s="42"/>
      <c r="CC229" s="42"/>
      <c r="CD229" s="42"/>
      <c r="CE229" s="42"/>
    </row>
    <row r="230">
      <c r="A230" s="42"/>
      <c r="B230" s="42"/>
      <c r="C230" s="42"/>
      <c r="D230" s="42"/>
      <c r="E230" s="42"/>
      <c r="F230" s="42"/>
      <c r="G230" s="42"/>
      <c r="H230" s="42"/>
      <c r="I230" s="55"/>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c r="BX230" s="42"/>
      <c r="BY230" s="42"/>
      <c r="BZ230" s="42"/>
      <c r="CA230" s="42"/>
      <c r="CB230" s="42"/>
      <c r="CC230" s="42"/>
      <c r="CD230" s="42"/>
      <c r="CE230" s="42"/>
    </row>
    <row r="231">
      <c r="A231" s="42"/>
      <c r="B231" s="42"/>
      <c r="C231" s="42"/>
      <c r="D231" s="42"/>
      <c r="E231" s="42"/>
      <c r="F231" s="42"/>
      <c r="G231" s="42"/>
      <c r="H231" s="42"/>
      <c r="I231" s="55"/>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row>
    <row r="232">
      <c r="A232" s="42"/>
      <c r="B232" s="42"/>
      <c r="C232" s="42"/>
      <c r="D232" s="42"/>
      <c r="E232" s="42"/>
      <c r="F232" s="42"/>
      <c r="G232" s="42"/>
      <c r="H232" s="42"/>
      <c r="I232" s="55"/>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c r="BX232" s="42"/>
      <c r="BY232" s="42"/>
      <c r="BZ232" s="42"/>
      <c r="CA232" s="42"/>
      <c r="CB232" s="42"/>
      <c r="CC232" s="42"/>
      <c r="CD232" s="42"/>
      <c r="CE232" s="42"/>
    </row>
    <row r="233">
      <c r="A233" s="42"/>
      <c r="B233" s="42"/>
      <c r="C233" s="42"/>
      <c r="D233" s="42"/>
      <c r="E233" s="42"/>
      <c r="F233" s="42"/>
      <c r="G233" s="42"/>
      <c r="H233" s="42"/>
      <c r="I233" s="55"/>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c r="BX233" s="42"/>
      <c r="BY233" s="42"/>
      <c r="BZ233" s="42"/>
      <c r="CA233" s="42"/>
      <c r="CB233" s="42"/>
      <c r="CC233" s="42"/>
      <c r="CD233" s="42"/>
      <c r="CE233" s="42"/>
    </row>
    <row r="234">
      <c r="A234" s="42"/>
      <c r="B234" s="42"/>
      <c r="C234" s="42"/>
      <c r="D234" s="42"/>
      <c r="E234" s="42"/>
      <c r="F234" s="42"/>
      <c r="G234" s="42"/>
      <c r="H234" s="42"/>
      <c r="I234" s="55"/>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c r="BX234" s="42"/>
      <c r="BY234" s="42"/>
      <c r="BZ234" s="42"/>
      <c r="CA234" s="42"/>
      <c r="CB234" s="42"/>
      <c r="CC234" s="42"/>
      <c r="CD234" s="42"/>
      <c r="CE234" s="42"/>
    </row>
    <row r="235">
      <c r="A235" s="42"/>
      <c r="B235" s="42"/>
      <c r="C235" s="42"/>
      <c r="D235" s="42"/>
      <c r="E235" s="42"/>
      <c r="F235" s="42"/>
      <c r="G235" s="42"/>
      <c r="H235" s="42"/>
      <c r="I235" s="55"/>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c r="BX235" s="42"/>
      <c r="BY235" s="42"/>
      <c r="BZ235" s="42"/>
      <c r="CA235" s="42"/>
      <c r="CB235" s="42"/>
      <c r="CC235" s="42"/>
      <c r="CD235" s="42"/>
      <c r="CE235" s="42"/>
    </row>
    <row r="236">
      <c r="A236" s="42"/>
      <c r="B236" s="42"/>
      <c r="C236" s="42"/>
      <c r="D236" s="42"/>
      <c r="E236" s="42"/>
      <c r="F236" s="42"/>
      <c r="G236" s="42"/>
      <c r="H236" s="42"/>
      <c r="I236" s="55"/>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row>
    <row r="237">
      <c r="A237" s="42"/>
      <c r="B237" s="42"/>
      <c r="C237" s="42"/>
      <c r="D237" s="42"/>
      <c r="E237" s="42"/>
      <c r="F237" s="42"/>
      <c r="G237" s="42"/>
      <c r="H237" s="42"/>
      <c r="I237" s="55"/>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row>
    <row r="238">
      <c r="A238" s="42"/>
      <c r="B238" s="42"/>
      <c r="C238" s="42"/>
      <c r="D238" s="42"/>
      <c r="E238" s="42"/>
      <c r="F238" s="42"/>
      <c r="G238" s="42"/>
      <c r="H238" s="42"/>
      <c r="I238" s="55"/>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row>
    <row r="239">
      <c r="A239" s="42"/>
      <c r="B239" s="42"/>
      <c r="C239" s="42"/>
      <c r="D239" s="42"/>
      <c r="E239" s="42"/>
      <c r="F239" s="42"/>
      <c r="G239" s="42"/>
      <c r="H239" s="42"/>
      <c r="I239" s="55"/>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row>
    <row r="240">
      <c r="A240" s="42"/>
      <c r="B240" s="42"/>
      <c r="C240" s="42"/>
      <c r="D240" s="42"/>
      <c r="E240" s="42"/>
      <c r="F240" s="42"/>
      <c r="G240" s="42"/>
      <c r="H240" s="42"/>
      <c r="I240" s="55"/>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row>
    <row r="241">
      <c r="A241" s="42"/>
      <c r="B241" s="42"/>
      <c r="C241" s="42"/>
      <c r="D241" s="42"/>
      <c r="E241" s="42"/>
      <c r="F241" s="42"/>
      <c r="G241" s="42"/>
      <c r="H241" s="42"/>
      <c r="I241" s="55"/>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c r="BX241" s="42"/>
      <c r="BY241" s="42"/>
      <c r="BZ241" s="42"/>
      <c r="CA241" s="42"/>
      <c r="CB241" s="42"/>
      <c r="CC241" s="42"/>
      <c r="CD241" s="42"/>
      <c r="CE241" s="42"/>
    </row>
    <row r="242">
      <c r="A242" s="42"/>
      <c r="B242" s="42"/>
      <c r="C242" s="42"/>
      <c r="D242" s="42"/>
      <c r="E242" s="42"/>
      <c r="F242" s="42"/>
      <c r="G242" s="42"/>
      <c r="H242" s="42"/>
      <c r="I242" s="55"/>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row>
    <row r="243">
      <c r="A243" s="42"/>
      <c r="B243" s="42"/>
      <c r="C243" s="42"/>
      <c r="D243" s="42"/>
      <c r="E243" s="42"/>
      <c r="F243" s="42"/>
      <c r="G243" s="42"/>
      <c r="H243" s="42"/>
      <c r="I243" s="55"/>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row>
    <row r="244">
      <c r="A244" s="42"/>
      <c r="B244" s="42"/>
      <c r="C244" s="42"/>
      <c r="D244" s="42"/>
      <c r="E244" s="42"/>
      <c r="F244" s="42"/>
      <c r="G244" s="42"/>
      <c r="H244" s="42"/>
      <c r="I244" s="55"/>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c r="BX244" s="42"/>
      <c r="BY244" s="42"/>
      <c r="BZ244" s="42"/>
      <c r="CA244" s="42"/>
      <c r="CB244" s="42"/>
      <c r="CC244" s="42"/>
      <c r="CD244" s="42"/>
      <c r="CE244" s="42"/>
    </row>
    <row r="245">
      <c r="A245" s="42"/>
      <c r="B245" s="42"/>
      <c r="C245" s="42"/>
      <c r="D245" s="42"/>
      <c r="E245" s="42"/>
      <c r="F245" s="42"/>
      <c r="G245" s="42"/>
      <c r="H245" s="42"/>
      <c r="I245" s="55"/>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c r="BX245" s="42"/>
      <c r="BY245" s="42"/>
      <c r="BZ245" s="42"/>
      <c r="CA245" s="42"/>
      <c r="CB245" s="42"/>
      <c r="CC245" s="42"/>
      <c r="CD245" s="42"/>
      <c r="CE245" s="42"/>
    </row>
    <row r="246">
      <c r="A246" s="42"/>
      <c r="B246" s="42"/>
      <c r="C246" s="42"/>
      <c r="D246" s="42"/>
      <c r="E246" s="42"/>
      <c r="F246" s="42"/>
      <c r="G246" s="42"/>
      <c r="H246" s="42"/>
      <c r="I246" s="55"/>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row>
    <row r="247">
      <c r="A247" s="42"/>
      <c r="B247" s="42"/>
      <c r="C247" s="42"/>
      <c r="D247" s="42"/>
      <c r="E247" s="42"/>
      <c r="F247" s="42"/>
      <c r="G247" s="42"/>
      <c r="H247" s="42"/>
      <c r="I247" s="55"/>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row>
    <row r="248">
      <c r="A248" s="42"/>
      <c r="B248" s="42"/>
      <c r="C248" s="42"/>
      <c r="D248" s="42"/>
      <c r="E248" s="42"/>
      <c r="F248" s="42"/>
      <c r="G248" s="42"/>
      <c r="H248" s="42"/>
      <c r="I248" s="55"/>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row>
    <row r="249">
      <c r="A249" s="42"/>
      <c r="B249" s="42"/>
      <c r="C249" s="42"/>
      <c r="D249" s="42"/>
      <c r="E249" s="42"/>
      <c r="F249" s="42"/>
      <c r="G249" s="42"/>
      <c r="H249" s="42"/>
      <c r="I249" s="55"/>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c r="BX249" s="42"/>
      <c r="BY249" s="42"/>
      <c r="BZ249" s="42"/>
      <c r="CA249" s="42"/>
      <c r="CB249" s="42"/>
      <c r="CC249" s="42"/>
      <c r="CD249" s="42"/>
      <c r="CE249" s="42"/>
    </row>
    <row r="250">
      <c r="A250" s="42"/>
      <c r="B250" s="42"/>
      <c r="C250" s="42"/>
      <c r="D250" s="42"/>
      <c r="E250" s="42"/>
      <c r="F250" s="42"/>
      <c r="G250" s="42"/>
      <c r="H250" s="42"/>
      <c r="I250" s="55"/>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row>
    <row r="251">
      <c r="A251" s="42"/>
      <c r="B251" s="42"/>
      <c r="C251" s="42"/>
      <c r="D251" s="42"/>
      <c r="E251" s="42"/>
      <c r="F251" s="42"/>
      <c r="G251" s="42"/>
      <c r="H251" s="42"/>
      <c r="I251" s="55"/>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row>
    <row r="252">
      <c r="A252" s="42"/>
      <c r="B252" s="42"/>
      <c r="C252" s="42"/>
      <c r="D252" s="42"/>
      <c r="E252" s="42"/>
      <c r="F252" s="42"/>
      <c r="G252" s="42"/>
      <c r="H252" s="42"/>
      <c r="I252" s="55"/>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c r="BX252" s="42"/>
      <c r="BY252" s="42"/>
      <c r="BZ252" s="42"/>
      <c r="CA252" s="42"/>
      <c r="CB252" s="42"/>
      <c r="CC252" s="42"/>
      <c r="CD252" s="42"/>
      <c r="CE252" s="42"/>
    </row>
    <row r="253">
      <c r="A253" s="42"/>
      <c r="B253" s="42"/>
      <c r="C253" s="42"/>
      <c r="D253" s="42"/>
      <c r="E253" s="42"/>
      <c r="F253" s="42"/>
      <c r="G253" s="42"/>
      <c r="H253" s="42"/>
      <c r="I253" s="55"/>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c r="BX253" s="42"/>
      <c r="BY253" s="42"/>
      <c r="BZ253" s="42"/>
      <c r="CA253" s="42"/>
      <c r="CB253" s="42"/>
      <c r="CC253" s="42"/>
      <c r="CD253" s="42"/>
      <c r="CE253" s="42"/>
    </row>
    <row r="254">
      <c r="A254" s="42"/>
      <c r="B254" s="42"/>
      <c r="C254" s="42"/>
      <c r="D254" s="42"/>
      <c r="E254" s="42"/>
      <c r="F254" s="42"/>
      <c r="G254" s="42"/>
      <c r="H254" s="42"/>
      <c r="I254" s="55"/>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row>
    <row r="255">
      <c r="A255" s="42"/>
      <c r="B255" s="42"/>
      <c r="C255" s="42"/>
      <c r="D255" s="42"/>
      <c r="E255" s="42"/>
      <c r="F255" s="42"/>
      <c r="G255" s="42"/>
      <c r="H255" s="42"/>
      <c r="I255" s="55"/>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row>
    <row r="256">
      <c r="A256" s="42"/>
      <c r="B256" s="42"/>
      <c r="C256" s="42"/>
      <c r="D256" s="42"/>
      <c r="E256" s="42"/>
      <c r="F256" s="42"/>
      <c r="G256" s="42"/>
      <c r="H256" s="42"/>
      <c r="I256" s="55"/>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c r="BX256" s="42"/>
      <c r="BY256" s="42"/>
      <c r="BZ256" s="42"/>
      <c r="CA256" s="42"/>
      <c r="CB256" s="42"/>
      <c r="CC256" s="42"/>
      <c r="CD256" s="42"/>
      <c r="CE256" s="42"/>
    </row>
    <row r="257">
      <c r="A257" s="42"/>
      <c r="B257" s="42"/>
      <c r="C257" s="42"/>
      <c r="D257" s="42"/>
      <c r="E257" s="42"/>
      <c r="F257" s="42"/>
      <c r="G257" s="42"/>
      <c r="H257" s="42"/>
      <c r="I257" s="55"/>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c r="BX257" s="42"/>
      <c r="BY257" s="42"/>
      <c r="BZ257" s="42"/>
      <c r="CA257" s="42"/>
      <c r="CB257" s="42"/>
      <c r="CC257" s="42"/>
      <c r="CD257" s="42"/>
      <c r="CE257" s="42"/>
    </row>
    <row r="258">
      <c r="A258" s="42"/>
      <c r="B258" s="42"/>
      <c r="C258" s="42"/>
      <c r="D258" s="42"/>
      <c r="E258" s="42"/>
      <c r="F258" s="42"/>
      <c r="G258" s="42"/>
      <c r="H258" s="42"/>
      <c r="I258" s="55"/>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row>
    <row r="259">
      <c r="A259" s="42"/>
      <c r="B259" s="42"/>
      <c r="C259" s="42"/>
      <c r="D259" s="42"/>
      <c r="E259" s="42"/>
      <c r="F259" s="42"/>
      <c r="G259" s="42"/>
      <c r="H259" s="42"/>
      <c r="I259" s="55"/>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row>
    <row r="260">
      <c r="A260" s="42"/>
      <c r="B260" s="42"/>
      <c r="C260" s="42"/>
      <c r="D260" s="42"/>
      <c r="E260" s="42"/>
      <c r="F260" s="42"/>
      <c r="G260" s="42"/>
      <c r="H260" s="42"/>
      <c r="I260" s="55"/>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row>
    <row r="261">
      <c r="A261" s="42"/>
      <c r="B261" s="42"/>
      <c r="C261" s="42"/>
      <c r="D261" s="42"/>
      <c r="E261" s="42"/>
      <c r="F261" s="42"/>
      <c r="G261" s="42"/>
      <c r="H261" s="42"/>
      <c r="I261" s="55"/>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row>
    <row r="262">
      <c r="A262" s="42"/>
      <c r="B262" s="42"/>
      <c r="C262" s="42"/>
      <c r="D262" s="42"/>
      <c r="E262" s="42"/>
      <c r="F262" s="42"/>
      <c r="G262" s="42"/>
      <c r="H262" s="42"/>
      <c r="I262" s="55"/>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row>
    <row r="263">
      <c r="A263" s="42"/>
      <c r="B263" s="42"/>
      <c r="C263" s="42"/>
      <c r="D263" s="42"/>
      <c r="E263" s="42"/>
      <c r="F263" s="42"/>
      <c r="G263" s="42"/>
      <c r="H263" s="42"/>
      <c r="I263" s="55"/>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row>
    <row r="264">
      <c r="A264" s="42"/>
      <c r="B264" s="42"/>
      <c r="C264" s="42"/>
      <c r="D264" s="42"/>
      <c r="E264" s="42"/>
      <c r="F264" s="42"/>
      <c r="G264" s="42"/>
      <c r="H264" s="42"/>
      <c r="I264" s="55"/>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row>
    <row r="265">
      <c r="A265" s="42"/>
      <c r="B265" s="42"/>
      <c r="C265" s="42"/>
      <c r="D265" s="42"/>
      <c r="E265" s="42"/>
      <c r="F265" s="42"/>
      <c r="G265" s="42"/>
      <c r="H265" s="42"/>
      <c r="I265" s="55"/>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row>
    <row r="266">
      <c r="A266" s="42"/>
      <c r="B266" s="42"/>
      <c r="C266" s="42"/>
      <c r="D266" s="42"/>
      <c r="E266" s="42"/>
      <c r="F266" s="42"/>
      <c r="G266" s="42"/>
      <c r="H266" s="42"/>
      <c r="I266" s="55"/>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row>
    <row r="267">
      <c r="A267" s="42"/>
      <c r="B267" s="42"/>
      <c r="C267" s="42"/>
      <c r="D267" s="42"/>
      <c r="E267" s="42"/>
      <c r="F267" s="42"/>
      <c r="G267" s="42"/>
      <c r="H267" s="42"/>
      <c r="I267" s="55"/>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row>
    <row r="268">
      <c r="A268" s="42"/>
      <c r="B268" s="42"/>
      <c r="C268" s="42"/>
      <c r="D268" s="42"/>
      <c r="E268" s="42"/>
      <c r="F268" s="42"/>
      <c r="G268" s="42"/>
      <c r="H268" s="42"/>
      <c r="I268" s="55"/>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row>
    <row r="269">
      <c r="A269" s="42"/>
      <c r="B269" s="42"/>
      <c r="C269" s="42"/>
      <c r="D269" s="42"/>
      <c r="E269" s="42"/>
      <c r="F269" s="42"/>
      <c r="G269" s="42"/>
      <c r="H269" s="42"/>
      <c r="I269" s="55"/>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row>
    <row r="270">
      <c r="A270" s="42"/>
      <c r="B270" s="42"/>
      <c r="C270" s="42"/>
      <c r="D270" s="42"/>
      <c r="E270" s="42"/>
      <c r="F270" s="42"/>
      <c r="G270" s="42"/>
      <c r="H270" s="42"/>
      <c r="I270" s="55"/>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row>
    <row r="271">
      <c r="A271" s="42"/>
      <c r="B271" s="42"/>
      <c r="C271" s="42"/>
      <c r="D271" s="42"/>
      <c r="E271" s="42"/>
      <c r="F271" s="42"/>
      <c r="G271" s="42"/>
      <c r="H271" s="42"/>
      <c r="I271" s="55"/>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row>
    <row r="272">
      <c r="A272" s="42"/>
      <c r="B272" s="42"/>
      <c r="C272" s="42"/>
      <c r="D272" s="42"/>
      <c r="E272" s="42"/>
      <c r="F272" s="42"/>
      <c r="G272" s="42"/>
      <c r="H272" s="42"/>
      <c r="I272" s="55"/>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row>
    <row r="273">
      <c r="A273" s="42"/>
      <c r="B273" s="42"/>
      <c r="C273" s="42"/>
      <c r="D273" s="42"/>
      <c r="E273" s="42"/>
      <c r="F273" s="42"/>
      <c r="G273" s="42"/>
      <c r="H273" s="42"/>
      <c r="I273" s="55"/>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row>
    <row r="274">
      <c r="A274" s="42"/>
      <c r="B274" s="42"/>
      <c r="C274" s="42"/>
      <c r="D274" s="42"/>
      <c r="E274" s="42"/>
      <c r="F274" s="42"/>
      <c r="G274" s="42"/>
      <c r="H274" s="42"/>
      <c r="I274" s="55"/>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row>
    <row r="275">
      <c r="A275" s="42"/>
      <c r="B275" s="42"/>
      <c r="C275" s="42"/>
      <c r="D275" s="42"/>
      <c r="E275" s="42"/>
      <c r="F275" s="42"/>
      <c r="G275" s="42"/>
      <c r="H275" s="42"/>
      <c r="I275" s="55"/>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c r="BX275" s="42"/>
      <c r="BY275" s="42"/>
      <c r="BZ275" s="42"/>
      <c r="CA275" s="42"/>
      <c r="CB275" s="42"/>
      <c r="CC275" s="42"/>
      <c r="CD275" s="42"/>
      <c r="CE275" s="42"/>
    </row>
    <row r="276">
      <c r="A276" s="42"/>
      <c r="B276" s="42"/>
      <c r="C276" s="42"/>
      <c r="D276" s="42"/>
      <c r="E276" s="42"/>
      <c r="F276" s="42"/>
      <c r="G276" s="42"/>
      <c r="H276" s="42"/>
      <c r="I276" s="55"/>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c r="BX276" s="42"/>
      <c r="BY276" s="42"/>
      <c r="BZ276" s="42"/>
      <c r="CA276" s="42"/>
      <c r="CB276" s="42"/>
      <c r="CC276" s="42"/>
      <c r="CD276" s="42"/>
      <c r="CE276" s="42"/>
    </row>
    <row r="277">
      <c r="A277" s="42"/>
      <c r="B277" s="42"/>
      <c r="C277" s="42"/>
      <c r="D277" s="42"/>
      <c r="E277" s="42"/>
      <c r="F277" s="42"/>
      <c r="G277" s="42"/>
      <c r="H277" s="42"/>
      <c r="I277" s="55"/>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c r="BX277" s="42"/>
      <c r="BY277" s="42"/>
      <c r="BZ277" s="42"/>
      <c r="CA277" s="42"/>
      <c r="CB277" s="42"/>
      <c r="CC277" s="42"/>
      <c r="CD277" s="42"/>
      <c r="CE277" s="42"/>
    </row>
    <row r="278">
      <c r="A278" s="42"/>
      <c r="B278" s="42"/>
      <c r="C278" s="42"/>
      <c r="D278" s="42"/>
      <c r="E278" s="42"/>
      <c r="F278" s="42"/>
      <c r="G278" s="42"/>
      <c r="H278" s="42"/>
      <c r="I278" s="55"/>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row>
    <row r="279">
      <c r="A279" s="42"/>
      <c r="B279" s="42"/>
      <c r="C279" s="42"/>
      <c r="D279" s="42"/>
      <c r="E279" s="42"/>
      <c r="F279" s="42"/>
      <c r="G279" s="42"/>
      <c r="H279" s="42"/>
      <c r="I279" s="55"/>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row>
    <row r="280">
      <c r="A280" s="42"/>
      <c r="B280" s="42"/>
      <c r="C280" s="42"/>
      <c r="D280" s="42"/>
      <c r="E280" s="42"/>
      <c r="F280" s="42"/>
      <c r="G280" s="42"/>
      <c r="H280" s="42"/>
      <c r="I280" s="55"/>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row>
    <row r="281">
      <c r="A281" s="42"/>
      <c r="B281" s="42"/>
      <c r="C281" s="42"/>
      <c r="D281" s="42"/>
      <c r="E281" s="42"/>
      <c r="F281" s="42"/>
      <c r="G281" s="42"/>
      <c r="H281" s="42"/>
      <c r="I281" s="55"/>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row>
    <row r="282">
      <c r="A282" s="42"/>
      <c r="B282" s="42"/>
      <c r="C282" s="42"/>
      <c r="D282" s="42"/>
      <c r="E282" s="42"/>
      <c r="F282" s="42"/>
      <c r="G282" s="42"/>
      <c r="H282" s="42"/>
      <c r="I282" s="55"/>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c r="BX282" s="42"/>
      <c r="BY282" s="42"/>
      <c r="BZ282" s="42"/>
      <c r="CA282" s="42"/>
      <c r="CB282" s="42"/>
      <c r="CC282" s="42"/>
      <c r="CD282" s="42"/>
      <c r="CE282" s="42"/>
    </row>
    <row r="283">
      <c r="A283" s="42"/>
      <c r="B283" s="42"/>
      <c r="C283" s="42"/>
      <c r="D283" s="42"/>
      <c r="E283" s="42"/>
      <c r="F283" s="42"/>
      <c r="G283" s="42"/>
      <c r="H283" s="42"/>
      <c r="I283" s="55"/>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c r="BX283" s="42"/>
      <c r="BY283" s="42"/>
      <c r="BZ283" s="42"/>
      <c r="CA283" s="42"/>
      <c r="CB283" s="42"/>
      <c r="CC283" s="42"/>
      <c r="CD283" s="42"/>
      <c r="CE283" s="42"/>
    </row>
    <row r="284">
      <c r="A284" s="42"/>
      <c r="B284" s="42"/>
      <c r="C284" s="42"/>
      <c r="D284" s="42"/>
      <c r="E284" s="42"/>
      <c r="F284" s="42"/>
      <c r="G284" s="42"/>
      <c r="H284" s="42"/>
      <c r="I284" s="55"/>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c r="BX284" s="42"/>
      <c r="BY284" s="42"/>
      <c r="BZ284" s="42"/>
      <c r="CA284" s="42"/>
      <c r="CB284" s="42"/>
      <c r="CC284" s="42"/>
      <c r="CD284" s="42"/>
      <c r="CE284" s="42"/>
    </row>
    <row r="285">
      <c r="A285" s="42"/>
      <c r="B285" s="42"/>
      <c r="C285" s="42"/>
      <c r="D285" s="42"/>
      <c r="E285" s="42"/>
      <c r="F285" s="42"/>
      <c r="G285" s="42"/>
      <c r="H285" s="42"/>
      <c r="I285" s="55"/>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c r="BX285" s="42"/>
      <c r="BY285" s="42"/>
      <c r="BZ285" s="42"/>
      <c r="CA285" s="42"/>
      <c r="CB285" s="42"/>
      <c r="CC285" s="42"/>
      <c r="CD285" s="42"/>
      <c r="CE285" s="42"/>
    </row>
    <row r="286">
      <c r="A286" s="42"/>
      <c r="B286" s="42"/>
      <c r="C286" s="42"/>
      <c r="D286" s="42"/>
      <c r="E286" s="42"/>
      <c r="F286" s="42"/>
      <c r="G286" s="42"/>
      <c r="H286" s="42"/>
      <c r="I286" s="55"/>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c r="BX286" s="42"/>
      <c r="BY286" s="42"/>
      <c r="BZ286" s="42"/>
      <c r="CA286" s="42"/>
      <c r="CB286" s="42"/>
      <c r="CC286" s="42"/>
      <c r="CD286" s="42"/>
      <c r="CE286" s="42"/>
    </row>
    <row r="287">
      <c r="A287" s="42"/>
      <c r="B287" s="42"/>
      <c r="C287" s="42"/>
      <c r="D287" s="42"/>
      <c r="E287" s="42"/>
      <c r="F287" s="42"/>
      <c r="G287" s="42"/>
      <c r="H287" s="42"/>
      <c r="I287" s="55"/>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c r="BX287" s="42"/>
      <c r="BY287" s="42"/>
      <c r="BZ287" s="42"/>
      <c r="CA287" s="42"/>
      <c r="CB287" s="42"/>
      <c r="CC287" s="42"/>
      <c r="CD287" s="42"/>
      <c r="CE287" s="42"/>
    </row>
    <row r="288">
      <c r="A288" s="42"/>
      <c r="B288" s="42"/>
      <c r="C288" s="42"/>
      <c r="D288" s="42"/>
      <c r="E288" s="42"/>
      <c r="F288" s="42"/>
      <c r="G288" s="42"/>
      <c r="H288" s="42"/>
      <c r="I288" s="55"/>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c r="BX288" s="42"/>
      <c r="BY288" s="42"/>
      <c r="BZ288" s="42"/>
      <c r="CA288" s="42"/>
      <c r="CB288" s="42"/>
      <c r="CC288" s="42"/>
      <c r="CD288" s="42"/>
      <c r="CE288" s="42"/>
    </row>
    <row r="289">
      <c r="A289" s="42"/>
      <c r="B289" s="42"/>
      <c r="C289" s="42"/>
      <c r="D289" s="42"/>
      <c r="E289" s="42"/>
      <c r="F289" s="42"/>
      <c r="G289" s="42"/>
      <c r="H289" s="42"/>
      <c r="I289" s="55"/>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c r="BX289" s="42"/>
      <c r="BY289" s="42"/>
      <c r="BZ289" s="42"/>
      <c r="CA289" s="42"/>
      <c r="CB289" s="42"/>
      <c r="CC289" s="42"/>
      <c r="CD289" s="42"/>
      <c r="CE289" s="42"/>
    </row>
    <row r="290">
      <c r="A290" s="42"/>
      <c r="B290" s="42"/>
      <c r="C290" s="42"/>
      <c r="D290" s="42"/>
      <c r="E290" s="42"/>
      <c r="F290" s="42"/>
      <c r="G290" s="42"/>
      <c r="H290" s="42"/>
      <c r="I290" s="55"/>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c r="BX290" s="42"/>
      <c r="BY290" s="42"/>
      <c r="BZ290" s="42"/>
      <c r="CA290" s="42"/>
      <c r="CB290" s="42"/>
      <c r="CC290" s="42"/>
      <c r="CD290" s="42"/>
      <c r="CE290" s="42"/>
    </row>
    <row r="291">
      <c r="A291" s="42"/>
      <c r="B291" s="42"/>
      <c r="C291" s="42"/>
      <c r="D291" s="42"/>
      <c r="E291" s="42"/>
      <c r="F291" s="42"/>
      <c r="G291" s="42"/>
      <c r="H291" s="42"/>
      <c r="I291" s="55"/>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c r="BX291" s="42"/>
      <c r="BY291" s="42"/>
      <c r="BZ291" s="42"/>
      <c r="CA291" s="42"/>
      <c r="CB291" s="42"/>
      <c r="CC291" s="42"/>
      <c r="CD291" s="42"/>
      <c r="CE291" s="42"/>
    </row>
    <row r="292">
      <c r="A292" s="42"/>
      <c r="B292" s="42"/>
      <c r="C292" s="42"/>
      <c r="D292" s="42"/>
      <c r="E292" s="42"/>
      <c r="F292" s="42"/>
      <c r="G292" s="42"/>
      <c r="H292" s="42"/>
      <c r="I292" s="55"/>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c r="BX292" s="42"/>
      <c r="BY292" s="42"/>
      <c r="BZ292" s="42"/>
      <c r="CA292" s="42"/>
      <c r="CB292" s="42"/>
      <c r="CC292" s="42"/>
      <c r="CD292" s="42"/>
      <c r="CE292" s="42"/>
    </row>
    <row r="293">
      <c r="A293" s="42"/>
      <c r="B293" s="42"/>
      <c r="C293" s="42"/>
      <c r="D293" s="42"/>
      <c r="E293" s="42"/>
      <c r="F293" s="42"/>
      <c r="G293" s="42"/>
      <c r="H293" s="42"/>
      <c r="I293" s="55"/>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c r="BX293" s="42"/>
      <c r="BY293" s="42"/>
      <c r="BZ293" s="42"/>
      <c r="CA293" s="42"/>
      <c r="CB293" s="42"/>
      <c r="CC293" s="42"/>
      <c r="CD293" s="42"/>
      <c r="CE293" s="42"/>
    </row>
    <row r="294">
      <c r="A294" s="42"/>
      <c r="B294" s="42"/>
      <c r="C294" s="42"/>
      <c r="D294" s="42"/>
      <c r="E294" s="42"/>
      <c r="F294" s="42"/>
      <c r="G294" s="42"/>
      <c r="H294" s="42"/>
      <c r="I294" s="55"/>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c r="BX294" s="42"/>
      <c r="BY294" s="42"/>
      <c r="BZ294" s="42"/>
      <c r="CA294" s="42"/>
      <c r="CB294" s="42"/>
      <c r="CC294" s="42"/>
      <c r="CD294" s="42"/>
      <c r="CE294" s="42"/>
    </row>
    <row r="295">
      <c r="A295" s="42"/>
      <c r="B295" s="42"/>
      <c r="C295" s="42"/>
      <c r="D295" s="42"/>
      <c r="E295" s="42"/>
      <c r="F295" s="42"/>
      <c r="G295" s="42"/>
      <c r="H295" s="42"/>
      <c r="I295" s="55"/>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c r="BX295" s="42"/>
      <c r="BY295" s="42"/>
      <c r="BZ295" s="42"/>
      <c r="CA295" s="42"/>
      <c r="CB295" s="42"/>
      <c r="CC295" s="42"/>
      <c r="CD295" s="42"/>
      <c r="CE295" s="42"/>
    </row>
    <row r="296">
      <c r="A296" s="42"/>
      <c r="B296" s="42"/>
      <c r="C296" s="42"/>
      <c r="D296" s="42"/>
      <c r="E296" s="42"/>
      <c r="F296" s="42"/>
      <c r="G296" s="42"/>
      <c r="H296" s="42"/>
      <c r="I296" s="55"/>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row>
    <row r="297">
      <c r="A297" s="42"/>
      <c r="B297" s="42"/>
      <c r="C297" s="42"/>
      <c r="D297" s="42"/>
      <c r="E297" s="42"/>
      <c r="F297" s="42"/>
      <c r="G297" s="42"/>
      <c r="H297" s="42"/>
      <c r="I297" s="55"/>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c r="BX297" s="42"/>
      <c r="BY297" s="42"/>
      <c r="BZ297" s="42"/>
      <c r="CA297" s="42"/>
      <c r="CB297" s="42"/>
      <c r="CC297" s="42"/>
      <c r="CD297" s="42"/>
      <c r="CE297" s="42"/>
    </row>
    <row r="298">
      <c r="A298" s="42"/>
      <c r="B298" s="42"/>
      <c r="C298" s="42"/>
      <c r="D298" s="42"/>
      <c r="E298" s="42"/>
      <c r="F298" s="42"/>
      <c r="G298" s="42"/>
      <c r="H298" s="42"/>
      <c r="I298" s="55"/>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c r="BX298" s="42"/>
      <c r="BY298" s="42"/>
      <c r="BZ298" s="42"/>
      <c r="CA298" s="42"/>
      <c r="CB298" s="42"/>
      <c r="CC298" s="42"/>
      <c r="CD298" s="42"/>
      <c r="CE298" s="42"/>
    </row>
    <row r="299">
      <c r="A299" s="42"/>
      <c r="B299" s="42"/>
      <c r="C299" s="42"/>
      <c r="D299" s="42"/>
      <c r="E299" s="42"/>
      <c r="F299" s="42"/>
      <c r="G299" s="42"/>
      <c r="H299" s="42"/>
      <c r="I299" s="55"/>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c r="BX299" s="42"/>
      <c r="BY299" s="42"/>
      <c r="BZ299" s="42"/>
      <c r="CA299" s="42"/>
      <c r="CB299" s="42"/>
      <c r="CC299" s="42"/>
      <c r="CD299" s="42"/>
      <c r="CE299" s="42"/>
    </row>
    <row r="300">
      <c r="A300" s="42"/>
      <c r="B300" s="42"/>
      <c r="C300" s="42"/>
      <c r="D300" s="42"/>
      <c r="E300" s="42"/>
      <c r="F300" s="42"/>
      <c r="G300" s="42"/>
      <c r="H300" s="42"/>
      <c r="I300" s="55"/>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row>
    <row r="301">
      <c r="A301" s="42"/>
      <c r="B301" s="42"/>
      <c r="C301" s="42"/>
      <c r="D301" s="42"/>
      <c r="E301" s="42"/>
      <c r="F301" s="42"/>
      <c r="G301" s="42"/>
      <c r="H301" s="42"/>
      <c r="I301" s="55"/>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c r="BX301" s="42"/>
      <c r="BY301" s="42"/>
      <c r="BZ301" s="42"/>
      <c r="CA301" s="42"/>
      <c r="CB301" s="42"/>
      <c r="CC301" s="42"/>
      <c r="CD301" s="42"/>
      <c r="CE301" s="42"/>
    </row>
    <row r="302">
      <c r="A302" s="42"/>
      <c r="B302" s="42"/>
      <c r="C302" s="42"/>
      <c r="D302" s="42"/>
      <c r="E302" s="42"/>
      <c r="F302" s="42"/>
      <c r="G302" s="42"/>
      <c r="H302" s="42"/>
      <c r="I302" s="55"/>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c r="BX302" s="42"/>
      <c r="BY302" s="42"/>
      <c r="BZ302" s="42"/>
      <c r="CA302" s="42"/>
      <c r="CB302" s="42"/>
      <c r="CC302" s="42"/>
      <c r="CD302" s="42"/>
      <c r="CE302" s="42"/>
    </row>
    <row r="303">
      <c r="A303" s="42"/>
      <c r="B303" s="42"/>
      <c r="C303" s="42"/>
      <c r="D303" s="42"/>
      <c r="E303" s="42"/>
      <c r="F303" s="42"/>
      <c r="G303" s="42"/>
      <c r="H303" s="42"/>
      <c r="I303" s="55"/>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c r="BX303" s="42"/>
      <c r="BY303" s="42"/>
      <c r="BZ303" s="42"/>
      <c r="CA303" s="42"/>
      <c r="CB303" s="42"/>
      <c r="CC303" s="42"/>
      <c r="CD303" s="42"/>
      <c r="CE303" s="42"/>
    </row>
    <row r="304">
      <c r="A304" s="42"/>
      <c r="B304" s="42"/>
      <c r="C304" s="42"/>
      <c r="D304" s="42"/>
      <c r="E304" s="42"/>
      <c r="F304" s="42"/>
      <c r="G304" s="42"/>
      <c r="H304" s="42"/>
      <c r="I304" s="55"/>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row>
    <row r="305">
      <c r="A305" s="42"/>
      <c r="B305" s="42"/>
      <c r="C305" s="42"/>
      <c r="D305" s="42"/>
      <c r="E305" s="42"/>
      <c r="F305" s="42"/>
      <c r="G305" s="42"/>
      <c r="H305" s="42"/>
      <c r="I305" s="55"/>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c r="BX305" s="42"/>
      <c r="BY305" s="42"/>
      <c r="BZ305" s="42"/>
      <c r="CA305" s="42"/>
      <c r="CB305" s="42"/>
      <c r="CC305" s="42"/>
      <c r="CD305" s="42"/>
      <c r="CE305" s="42"/>
    </row>
    <row r="306">
      <c r="A306" s="42"/>
      <c r="B306" s="42"/>
      <c r="C306" s="42"/>
      <c r="D306" s="42"/>
      <c r="E306" s="42"/>
      <c r="F306" s="42"/>
      <c r="G306" s="42"/>
      <c r="H306" s="42"/>
      <c r="I306" s="55"/>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c r="BX306" s="42"/>
      <c r="BY306" s="42"/>
      <c r="BZ306" s="42"/>
      <c r="CA306" s="42"/>
      <c r="CB306" s="42"/>
      <c r="CC306" s="42"/>
      <c r="CD306" s="42"/>
      <c r="CE306" s="42"/>
    </row>
    <row r="307">
      <c r="A307" s="42"/>
      <c r="B307" s="42"/>
      <c r="C307" s="42"/>
      <c r="D307" s="42"/>
      <c r="E307" s="42"/>
      <c r="F307" s="42"/>
      <c r="G307" s="42"/>
      <c r="H307" s="42"/>
      <c r="I307" s="55"/>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row>
    <row r="308">
      <c r="A308" s="42"/>
      <c r="B308" s="42"/>
      <c r="C308" s="42"/>
      <c r="D308" s="42"/>
      <c r="E308" s="42"/>
      <c r="F308" s="42"/>
      <c r="G308" s="42"/>
      <c r="H308" s="42"/>
      <c r="I308" s="55"/>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row>
    <row r="309">
      <c r="A309" s="42"/>
      <c r="B309" s="42"/>
      <c r="C309" s="42"/>
      <c r="D309" s="42"/>
      <c r="E309" s="42"/>
      <c r="F309" s="42"/>
      <c r="G309" s="42"/>
      <c r="H309" s="42"/>
      <c r="I309" s="55"/>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c r="BX309" s="42"/>
      <c r="BY309" s="42"/>
      <c r="BZ309" s="42"/>
      <c r="CA309" s="42"/>
      <c r="CB309" s="42"/>
      <c r="CC309" s="42"/>
      <c r="CD309" s="42"/>
      <c r="CE309" s="42"/>
    </row>
    <row r="310">
      <c r="A310" s="42"/>
      <c r="B310" s="42"/>
      <c r="C310" s="42"/>
      <c r="D310" s="42"/>
      <c r="E310" s="42"/>
      <c r="F310" s="42"/>
      <c r="G310" s="42"/>
      <c r="H310" s="42"/>
      <c r="I310" s="55"/>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c r="BX310" s="42"/>
      <c r="BY310" s="42"/>
      <c r="BZ310" s="42"/>
      <c r="CA310" s="42"/>
      <c r="CB310" s="42"/>
      <c r="CC310" s="42"/>
      <c r="CD310" s="42"/>
      <c r="CE310" s="42"/>
    </row>
    <row r="311">
      <c r="A311" s="42"/>
      <c r="B311" s="42"/>
      <c r="C311" s="42"/>
      <c r="D311" s="42"/>
      <c r="E311" s="42"/>
      <c r="F311" s="42"/>
      <c r="G311" s="42"/>
      <c r="H311" s="42"/>
      <c r="I311" s="55"/>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c r="BX311" s="42"/>
      <c r="BY311" s="42"/>
      <c r="BZ311" s="42"/>
      <c r="CA311" s="42"/>
      <c r="CB311" s="42"/>
      <c r="CC311" s="42"/>
      <c r="CD311" s="42"/>
      <c r="CE311" s="42"/>
    </row>
    <row r="312">
      <c r="A312" s="42"/>
      <c r="B312" s="42"/>
      <c r="C312" s="42"/>
      <c r="D312" s="42"/>
      <c r="E312" s="42"/>
      <c r="F312" s="42"/>
      <c r="G312" s="42"/>
      <c r="H312" s="42"/>
      <c r="I312" s="55"/>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row>
    <row r="313">
      <c r="A313" s="42"/>
      <c r="B313" s="42"/>
      <c r="C313" s="42"/>
      <c r="D313" s="42"/>
      <c r="E313" s="42"/>
      <c r="F313" s="42"/>
      <c r="G313" s="42"/>
      <c r="H313" s="42"/>
      <c r="I313" s="55"/>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c r="BX313" s="42"/>
      <c r="BY313" s="42"/>
      <c r="BZ313" s="42"/>
      <c r="CA313" s="42"/>
      <c r="CB313" s="42"/>
      <c r="CC313" s="42"/>
      <c r="CD313" s="42"/>
      <c r="CE313" s="42"/>
    </row>
    <row r="314">
      <c r="A314" s="42"/>
      <c r="B314" s="42"/>
      <c r="C314" s="42"/>
      <c r="D314" s="42"/>
      <c r="E314" s="42"/>
      <c r="F314" s="42"/>
      <c r="G314" s="42"/>
      <c r="H314" s="42"/>
      <c r="I314" s="55"/>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row>
    <row r="315">
      <c r="A315" s="42"/>
      <c r="B315" s="42"/>
      <c r="C315" s="42"/>
      <c r="D315" s="42"/>
      <c r="E315" s="42"/>
      <c r="F315" s="42"/>
      <c r="G315" s="42"/>
      <c r="H315" s="42"/>
      <c r="I315" s="55"/>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c r="BX315" s="42"/>
      <c r="BY315" s="42"/>
      <c r="BZ315" s="42"/>
      <c r="CA315" s="42"/>
      <c r="CB315" s="42"/>
      <c r="CC315" s="42"/>
      <c r="CD315" s="42"/>
      <c r="CE315" s="42"/>
    </row>
    <row r="316">
      <c r="A316" s="42"/>
      <c r="B316" s="42"/>
      <c r="C316" s="42"/>
      <c r="D316" s="42"/>
      <c r="E316" s="42"/>
      <c r="F316" s="42"/>
      <c r="G316" s="42"/>
      <c r="H316" s="42"/>
      <c r="I316" s="55"/>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row>
    <row r="317">
      <c r="A317" s="42"/>
      <c r="B317" s="42"/>
      <c r="C317" s="42"/>
      <c r="D317" s="42"/>
      <c r="E317" s="42"/>
      <c r="F317" s="42"/>
      <c r="G317" s="42"/>
      <c r="H317" s="42"/>
      <c r="I317" s="55"/>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c r="BX317" s="42"/>
      <c r="BY317" s="42"/>
      <c r="BZ317" s="42"/>
      <c r="CA317" s="42"/>
      <c r="CB317" s="42"/>
      <c r="CC317" s="42"/>
      <c r="CD317" s="42"/>
      <c r="CE317" s="42"/>
    </row>
    <row r="318">
      <c r="A318" s="42"/>
      <c r="B318" s="42"/>
      <c r="C318" s="42"/>
      <c r="D318" s="42"/>
      <c r="E318" s="42"/>
      <c r="F318" s="42"/>
      <c r="G318" s="42"/>
      <c r="H318" s="42"/>
      <c r="I318" s="55"/>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c r="BX318" s="42"/>
      <c r="BY318" s="42"/>
      <c r="BZ318" s="42"/>
      <c r="CA318" s="42"/>
      <c r="CB318" s="42"/>
      <c r="CC318" s="42"/>
      <c r="CD318" s="42"/>
      <c r="CE318" s="42"/>
    </row>
    <row r="319">
      <c r="A319" s="42"/>
      <c r="B319" s="42"/>
      <c r="C319" s="42"/>
      <c r="D319" s="42"/>
      <c r="E319" s="42"/>
      <c r="F319" s="42"/>
      <c r="G319" s="42"/>
      <c r="H319" s="42"/>
      <c r="I319" s="55"/>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c r="BX319" s="42"/>
      <c r="BY319" s="42"/>
      <c r="BZ319" s="42"/>
      <c r="CA319" s="42"/>
      <c r="CB319" s="42"/>
      <c r="CC319" s="42"/>
      <c r="CD319" s="42"/>
      <c r="CE319" s="42"/>
    </row>
    <row r="320">
      <c r="A320" s="42"/>
      <c r="B320" s="42"/>
      <c r="C320" s="42"/>
      <c r="D320" s="42"/>
      <c r="E320" s="42"/>
      <c r="F320" s="42"/>
      <c r="G320" s="42"/>
      <c r="H320" s="42"/>
      <c r="I320" s="55"/>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c r="BX320" s="42"/>
      <c r="BY320" s="42"/>
      <c r="BZ320" s="42"/>
      <c r="CA320" s="42"/>
      <c r="CB320" s="42"/>
      <c r="CC320" s="42"/>
      <c r="CD320" s="42"/>
      <c r="CE320" s="42"/>
    </row>
    <row r="321">
      <c r="A321" s="42"/>
      <c r="B321" s="42"/>
      <c r="C321" s="42"/>
      <c r="D321" s="42"/>
      <c r="E321" s="42"/>
      <c r="F321" s="42"/>
      <c r="G321" s="42"/>
      <c r="H321" s="42"/>
      <c r="I321" s="55"/>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c r="BX321" s="42"/>
      <c r="BY321" s="42"/>
      <c r="BZ321" s="42"/>
      <c r="CA321" s="42"/>
      <c r="CB321" s="42"/>
      <c r="CC321" s="42"/>
      <c r="CD321" s="42"/>
      <c r="CE321" s="42"/>
    </row>
    <row r="322">
      <c r="A322" s="42"/>
      <c r="B322" s="42"/>
      <c r="C322" s="42"/>
      <c r="D322" s="42"/>
      <c r="E322" s="42"/>
      <c r="F322" s="42"/>
      <c r="G322" s="42"/>
      <c r="H322" s="42"/>
      <c r="I322" s="55"/>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c r="BX322" s="42"/>
      <c r="BY322" s="42"/>
      <c r="BZ322" s="42"/>
      <c r="CA322" s="42"/>
      <c r="CB322" s="42"/>
      <c r="CC322" s="42"/>
      <c r="CD322" s="42"/>
      <c r="CE322" s="42"/>
    </row>
    <row r="323">
      <c r="A323" s="42"/>
      <c r="B323" s="42"/>
      <c r="C323" s="42"/>
      <c r="D323" s="42"/>
      <c r="E323" s="42"/>
      <c r="F323" s="42"/>
      <c r="G323" s="42"/>
      <c r="H323" s="42"/>
      <c r="I323" s="55"/>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c r="BX323" s="42"/>
      <c r="BY323" s="42"/>
      <c r="BZ323" s="42"/>
      <c r="CA323" s="42"/>
      <c r="CB323" s="42"/>
      <c r="CC323" s="42"/>
      <c r="CD323" s="42"/>
      <c r="CE323" s="42"/>
    </row>
    <row r="324">
      <c r="A324" s="42"/>
      <c r="B324" s="42"/>
      <c r="C324" s="42"/>
      <c r="D324" s="42"/>
      <c r="E324" s="42"/>
      <c r="F324" s="42"/>
      <c r="G324" s="42"/>
      <c r="H324" s="42"/>
      <c r="I324" s="55"/>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c r="BX324" s="42"/>
      <c r="BY324" s="42"/>
      <c r="BZ324" s="42"/>
      <c r="CA324" s="42"/>
      <c r="CB324" s="42"/>
      <c r="CC324" s="42"/>
      <c r="CD324" s="42"/>
      <c r="CE324" s="42"/>
    </row>
    <row r="325">
      <c r="A325" s="42"/>
      <c r="B325" s="42"/>
      <c r="C325" s="42"/>
      <c r="D325" s="42"/>
      <c r="E325" s="42"/>
      <c r="F325" s="42"/>
      <c r="G325" s="42"/>
      <c r="H325" s="42"/>
      <c r="I325" s="55"/>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c r="BX325" s="42"/>
      <c r="BY325" s="42"/>
      <c r="BZ325" s="42"/>
      <c r="CA325" s="42"/>
      <c r="CB325" s="42"/>
      <c r="CC325" s="42"/>
      <c r="CD325" s="42"/>
      <c r="CE325" s="42"/>
    </row>
    <row r="326">
      <c r="A326" s="42"/>
      <c r="B326" s="42"/>
      <c r="C326" s="42"/>
      <c r="D326" s="42"/>
      <c r="E326" s="42"/>
      <c r="F326" s="42"/>
      <c r="G326" s="42"/>
      <c r="H326" s="42"/>
      <c r="I326" s="55"/>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c r="BX326" s="42"/>
      <c r="BY326" s="42"/>
      <c r="BZ326" s="42"/>
      <c r="CA326" s="42"/>
      <c r="CB326" s="42"/>
      <c r="CC326" s="42"/>
      <c r="CD326" s="42"/>
      <c r="CE326" s="42"/>
    </row>
    <row r="327">
      <c r="A327" s="42"/>
      <c r="B327" s="42"/>
      <c r="C327" s="42"/>
      <c r="D327" s="42"/>
      <c r="E327" s="42"/>
      <c r="F327" s="42"/>
      <c r="G327" s="42"/>
      <c r="H327" s="42"/>
      <c r="I327" s="55"/>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c r="BX327" s="42"/>
      <c r="BY327" s="42"/>
      <c r="BZ327" s="42"/>
      <c r="CA327" s="42"/>
      <c r="CB327" s="42"/>
      <c r="CC327" s="42"/>
      <c r="CD327" s="42"/>
      <c r="CE327" s="42"/>
    </row>
    <row r="328">
      <c r="A328" s="42"/>
      <c r="B328" s="42"/>
      <c r="C328" s="42"/>
      <c r="D328" s="42"/>
      <c r="E328" s="42"/>
      <c r="F328" s="42"/>
      <c r="G328" s="42"/>
      <c r="H328" s="42"/>
      <c r="I328" s="55"/>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c r="BX328" s="42"/>
      <c r="BY328" s="42"/>
      <c r="BZ328" s="42"/>
      <c r="CA328" s="42"/>
      <c r="CB328" s="42"/>
      <c r="CC328" s="42"/>
      <c r="CD328" s="42"/>
      <c r="CE328" s="42"/>
    </row>
    <row r="329">
      <c r="A329" s="42"/>
      <c r="B329" s="42"/>
      <c r="C329" s="42"/>
      <c r="D329" s="42"/>
      <c r="E329" s="42"/>
      <c r="F329" s="42"/>
      <c r="G329" s="42"/>
      <c r="H329" s="42"/>
      <c r="I329" s="55"/>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row>
    <row r="330">
      <c r="A330" s="42"/>
      <c r="B330" s="42"/>
      <c r="C330" s="42"/>
      <c r="D330" s="42"/>
      <c r="E330" s="42"/>
      <c r="F330" s="42"/>
      <c r="G330" s="42"/>
      <c r="H330" s="42"/>
      <c r="I330" s="55"/>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row>
    <row r="331">
      <c r="A331" s="42"/>
      <c r="B331" s="42"/>
      <c r="C331" s="42"/>
      <c r="D331" s="42"/>
      <c r="E331" s="42"/>
      <c r="F331" s="42"/>
      <c r="G331" s="42"/>
      <c r="H331" s="42"/>
      <c r="I331" s="55"/>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c r="BX331" s="42"/>
      <c r="BY331" s="42"/>
      <c r="BZ331" s="42"/>
      <c r="CA331" s="42"/>
      <c r="CB331" s="42"/>
      <c r="CC331" s="42"/>
      <c r="CD331" s="42"/>
      <c r="CE331" s="42"/>
    </row>
    <row r="332">
      <c r="A332" s="42"/>
      <c r="B332" s="42"/>
      <c r="C332" s="42"/>
      <c r="D332" s="42"/>
      <c r="E332" s="42"/>
      <c r="F332" s="42"/>
      <c r="G332" s="42"/>
      <c r="H332" s="42"/>
      <c r="I332" s="55"/>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c r="BX332" s="42"/>
      <c r="BY332" s="42"/>
      <c r="BZ332" s="42"/>
      <c r="CA332" s="42"/>
      <c r="CB332" s="42"/>
      <c r="CC332" s="42"/>
      <c r="CD332" s="42"/>
      <c r="CE332" s="42"/>
    </row>
    <row r="333">
      <c r="A333" s="42"/>
      <c r="B333" s="42"/>
      <c r="C333" s="42"/>
      <c r="D333" s="42"/>
      <c r="E333" s="42"/>
      <c r="F333" s="42"/>
      <c r="G333" s="42"/>
      <c r="H333" s="42"/>
      <c r="I333" s="55"/>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c r="BX333" s="42"/>
      <c r="BY333" s="42"/>
      <c r="BZ333" s="42"/>
      <c r="CA333" s="42"/>
      <c r="CB333" s="42"/>
      <c r="CC333" s="42"/>
      <c r="CD333" s="42"/>
      <c r="CE333" s="42"/>
    </row>
    <row r="334">
      <c r="A334" s="42"/>
      <c r="B334" s="42"/>
      <c r="C334" s="42"/>
      <c r="D334" s="42"/>
      <c r="E334" s="42"/>
      <c r="F334" s="42"/>
      <c r="G334" s="42"/>
      <c r="H334" s="42"/>
      <c r="I334" s="55"/>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c r="BX334" s="42"/>
      <c r="BY334" s="42"/>
      <c r="BZ334" s="42"/>
      <c r="CA334" s="42"/>
      <c r="CB334" s="42"/>
      <c r="CC334" s="42"/>
      <c r="CD334" s="42"/>
      <c r="CE334" s="42"/>
    </row>
    <row r="335">
      <c r="A335" s="42"/>
      <c r="B335" s="42"/>
      <c r="C335" s="42"/>
      <c r="D335" s="42"/>
      <c r="E335" s="42"/>
      <c r="F335" s="42"/>
      <c r="G335" s="42"/>
      <c r="H335" s="42"/>
      <c r="I335" s="55"/>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c r="BX335" s="42"/>
      <c r="BY335" s="42"/>
      <c r="BZ335" s="42"/>
      <c r="CA335" s="42"/>
      <c r="CB335" s="42"/>
      <c r="CC335" s="42"/>
      <c r="CD335" s="42"/>
      <c r="CE335" s="42"/>
    </row>
    <row r="336">
      <c r="A336" s="42"/>
      <c r="B336" s="42"/>
      <c r="C336" s="42"/>
      <c r="D336" s="42"/>
      <c r="E336" s="42"/>
      <c r="F336" s="42"/>
      <c r="G336" s="42"/>
      <c r="H336" s="42"/>
      <c r="I336" s="55"/>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c r="BX336" s="42"/>
      <c r="BY336" s="42"/>
      <c r="BZ336" s="42"/>
      <c r="CA336" s="42"/>
      <c r="CB336" s="42"/>
      <c r="CC336" s="42"/>
      <c r="CD336" s="42"/>
      <c r="CE336" s="42"/>
    </row>
    <row r="337">
      <c r="A337" s="42"/>
      <c r="B337" s="42"/>
      <c r="C337" s="42"/>
      <c r="D337" s="42"/>
      <c r="E337" s="42"/>
      <c r="F337" s="42"/>
      <c r="G337" s="42"/>
      <c r="H337" s="42"/>
      <c r="I337" s="55"/>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c r="BX337" s="42"/>
      <c r="BY337" s="42"/>
      <c r="BZ337" s="42"/>
      <c r="CA337" s="42"/>
      <c r="CB337" s="42"/>
      <c r="CC337" s="42"/>
      <c r="CD337" s="42"/>
      <c r="CE337" s="42"/>
    </row>
    <row r="338">
      <c r="A338" s="42"/>
      <c r="B338" s="42"/>
      <c r="C338" s="42"/>
      <c r="D338" s="42"/>
      <c r="E338" s="42"/>
      <c r="F338" s="42"/>
      <c r="G338" s="42"/>
      <c r="H338" s="42"/>
      <c r="I338" s="55"/>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c r="BX338" s="42"/>
      <c r="BY338" s="42"/>
      <c r="BZ338" s="42"/>
      <c r="CA338" s="42"/>
      <c r="CB338" s="42"/>
      <c r="CC338" s="42"/>
      <c r="CD338" s="42"/>
      <c r="CE338" s="42"/>
    </row>
    <row r="339">
      <c r="A339" s="42"/>
      <c r="B339" s="42"/>
      <c r="C339" s="42"/>
      <c r="D339" s="42"/>
      <c r="E339" s="42"/>
      <c r="F339" s="42"/>
      <c r="G339" s="42"/>
      <c r="H339" s="42"/>
      <c r="I339" s="55"/>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c r="BX339" s="42"/>
      <c r="BY339" s="42"/>
      <c r="BZ339" s="42"/>
      <c r="CA339" s="42"/>
      <c r="CB339" s="42"/>
      <c r="CC339" s="42"/>
      <c r="CD339" s="42"/>
      <c r="CE339" s="42"/>
    </row>
    <row r="340">
      <c r="A340" s="42"/>
      <c r="B340" s="42"/>
      <c r="C340" s="42"/>
      <c r="D340" s="42"/>
      <c r="E340" s="42"/>
      <c r="F340" s="42"/>
      <c r="G340" s="42"/>
      <c r="H340" s="42"/>
      <c r="I340" s="55"/>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c r="BX340" s="42"/>
      <c r="BY340" s="42"/>
      <c r="BZ340" s="42"/>
      <c r="CA340" s="42"/>
      <c r="CB340" s="42"/>
      <c r="CC340" s="42"/>
      <c r="CD340" s="42"/>
      <c r="CE340" s="42"/>
    </row>
    <row r="341">
      <c r="A341" s="42"/>
      <c r="B341" s="42"/>
      <c r="C341" s="42"/>
      <c r="D341" s="42"/>
      <c r="E341" s="42"/>
      <c r="F341" s="42"/>
      <c r="G341" s="42"/>
      <c r="H341" s="42"/>
      <c r="I341" s="55"/>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c r="BX341" s="42"/>
      <c r="BY341" s="42"/>
      <c r="BZ341" s="42"/>
      <c r="CA341" s="42"/>
      <c r="CB341" s="42"/>
      <c r="CC341" s="42"/>
      <c r="CD341" s="42"/>
      <c r="CE341" s="42"/>
    </row>
    <row r="342">
      <c r="A342" s="42"/>
      <c r="B342" s="42"/>
      <c r="C342" s="42"/>
      <c r="D342" s="42"/>
      <c r="E342" s="42"/>
      <c r="F342" s="42"/>
      <c r="G342" s="42"/>
      <c r="H342" s="42"/>
      <c r="I342" s="55"/>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c r="BX342" s="42"/>
      <c r="BY342" s="42"/>
      <c r="BZ342" s="42"/>
      <c r="CA342" s="42"/>
      <c r="CB342" s="42"/>
      <c r="CC342" s="42"/>
      <c r="CD342" s="42"/>
      <c r="CE342" s="42"/>
    </row>
    <row r="343">
      <c r="A343" s="42"/>
      <c r="B343" s="42"/>
      <c r="C343" s="42"/>
      <c r="D343" s="42"/>
      <c r="E343" s="42"/>
      <c r="F343" s="42"/>
      <c r="G343" s="42"/>
      <c r="H343" s="42"/>
      <c r="I343" s="55"/>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c r="BX343" s="42"/>
      <c r="BY343" s="42"/>
      <c r="BZ343" s="42"/>
      <c r="CA343" s="42"/>
      <c r="CB343" s="42"/>
      <c r="CC343" s="42"/>
      <c r="CD343" s="42"/>
      <c r="CE343" s="42"/>
    </row>
    <row r="344">
      <c r="A344" s="42"/>
      <c r="B344" s="42"/>
      <c r="C344" s="42"/>
      <c r="D344" s="42"/>
      <c r="E344" s="42"/>
      <c r="F344" s="42"/>
      <c r="G344" s="42"/>
      <c r="H344" s="42"/>
      <c r="I344" s="55"/>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c r="BX344" s="42"/>
      <c r="BY344" s="42"/>
      <c r="BZ344" s="42"/>
      <c r="CA344" s="42"/>
      <c r="CB344" s="42"/>
      <c r="CC344" s="42"/>
      <c r="CD344" s="42"/>
      <c r="CE344" s="42"/>
    </row>
    <row r="345">
      <c r="A345" s="42"/>
      <c r="B345" s="42"/>
      <c r="C345" s="42"/>
      <c r="D345" s="42"/>
      <c r="E345" s="42"/>
      <c r="F345" s="42"/>
      <c r="G345" s="42"/>
      <c r="H345" s="42"/>
      <c r="I345" s="55"/>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c r="BX345" s="42"/>
      <c r="BY345" s="42"/>
      <c r="BZ345" s="42"/>
      <c r="CA345" s="42"/>
      <c r="CB345" s="42"/>
      <c r="CC345" s="42"/>
      <c r="CD345" s="42"/>
      <c r="CE345" s="42"/>
    </row>
    <row r="346">
      <c r="A346" s="42"/>
      <c r="B346" s="42"/>
      <c r="C346" s="42"/>
      <c r="D346" s="42"/>
      <c r="E346" s="42"/>
      <c r="F346" s="42"/>
      <c r="G346" s="42"/>
      <c r="H346" s="42"/>
      <c r="I346" s="55"/>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c r="BX346" s="42"/>
      <c r="BY346" s="42"/>
      <c r="BZ346" s="42"/>
      <c r="CA346" s="42"/>
      <c r="CB346" s="42"/>
      <c r="CC346" s="42"/>
      <c r="CD346" s="42"/>
      <c r="CE346" s="42"/>
    </row>
    <row r="347">
      <c r="A347" s="42"/>
      <c r="B347" s="42"/>
      <c r="C347" s="42"/>
      <c r="D347" s="42"/>
      <c r="E347" s="42"/>
      <c r="F347" s="42"/>
      <c r="G347" s="42"/>
      <c r="H347" s="42"/>
      <c r="I347" s="55"/>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c r="BX347" s="42"/>
      <c r="BY347" s="42"/>
      <c r="BZ347" s="42"/>
      <c r="CA347" s="42"/>
      <c r="CB347" s="42"/>
      <c r="CC347" s="42"/>
      <c r="CD347" s="42"/>
      <c r="CE347" s="42"/>
    </row>
    <row r="348">
      <c r="A348" s="42"/>
      <c r="B348" s="42"/>
      <c r="C348" s="42"/>
      <c r="D348" s="42"/>
      <c r="E348" s="42"/>
      <c r="F348" s="42"/>
      <c r="G348" s="42"/>
      <c r="H348" s="42"/>
      <c r="I348" s="55"/>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c r="BX348" s="42"/>
      <c r="BY348" s="42"/>
      <c r="BZ348" s="42"/>
      <c r="CA348" s="42"/>
      <c r="CB348" s="42"/>
      <c r="CC348" s="42"/>
      <c r="CD348" s="42"/>
      <c r="CE348" s="42"/>
    </row>
    <row r="349">
      <c r="A349" s="42"/>
      <c r="B349" s="42"/>
      <c r="C349" s="42"/>
      <c r="D349" s="42"/>
      <c r="E349" s="42"/>
      <c r="F349" s="42"/>
      <c r="G349" s="42"/>
      <c r="H349" s="42"/>
      <c r="I349" s="55"/>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c r="BX349" s="42"/>
      <c r="BY349" s="42"/>
      <c r="BZ349" s="42"/>
      <c r="CA349" s="42"/>
      <c r="CB349" s="42"/>
      <c r="CC349" s="42"/>
      <c r="CD349" s="42"/>
      <c r="CE349" s="42"/>
    </row>
    <row r="350">
      <c r="A350" s="42"/>
      <c r="B350" s="42"/>
      <c r="C350" s="42"/>
      <c r="D350" s="42"/>
      <c r="E350" s="42"/>
      <c r="F350" s="42"/>
      <c r="G350" s="42"/>
      <c r="H350" s="42"/>
      <c r="I350" s="55"/>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c r="BX350" s="42"/>
      <c r="BY350" s="42"/>
      <c r="BZ350" s="42"/>
      <c r="CA350" s="42"/>
      <c r="CB350" s="42"/>
      <c r="CC350" s="42"/>
      <c r="CD350" s="42"/>
      <c r="CE350" s="42"/>
    </row>
    <row r="351">
      <c r="A351" s="42"/>
      <c r="B351" s="42"/>
      <c r="C351" s="42"/>
      <c r="D351" s="42"/>
      <c r="E351" s="42"/>
      <c r="F351" s="42"/>
      <c r="G351" s="42"/>
      <c r="H351" s="42"/>
      <c r="I351" s="55"/>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c r="BX351" s="42"/>
      <c r="BY351" s="42"/>
      <c r="BZ351" s="42"/>
      <c r="CA351" s="42"/>
      <c r="CB351" s="42"/>
      <c r="CC351" s="42"/>
      <c r="CD351" s="42"/>
      <c r="CE351" s="42"/>
    </row>
    <row r="352">
      <c r="A352" s="42"/>
      <c r="B352" s="42"/>
      <c r="C352" s="42"/>
      <c r="D352" s="42"/>
      <c r="E352" s="42"/>
      <c r="F352" s="42"/>
      <c r="G352" s="42"/>
      <c r="H352" s="42"/>
      <c r="I352" s="55"/>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c r="BX352" s="42"/>
      <c r="BY352" s="42"/>
      <c r="BZ352" s="42"/>
      <c r="CA352" s="42"/>
      <c r="CB352" s="42"/>
      <c r="CC352" s="42"/>
      <c r="CD352" s="42"/>
      <c r="CE352" s="42"/>
    </row>
    <row r="353">
      <c r="A353" s="42"/>
      <c r="B353" s="42"/>
      <c r="C353" s="42"/>
      <c r="D353" s="42"/>
      <c r="E353" s="42"/>
      <c r="F353" s="42"/>
      <c r="G353" s="42"/>
      <c r="H353" s="42"/>
      <c r="I353" s="55"/>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c r="BX353" s="42"/>
      <c r="BY353" s="42"/>
      <c r="BZ353" s="42"/>
      <c r="CA353" s="42"/>
      <c r="CB353" s="42"/>
      <c r="CC353" s="42"/>
      <c r="CD353" s="42"/>
      <c r="CE353" s="42"/>
    </row>
    <row r="354">
      <c r="A354" s="42"/>
      <c r="B354" s="42"/>
      <c r="C354" s="42"/>
      <c r="D354" s="42"/>
      <c r="E354" s="42"/>
      <c r="F354" s="42"/>
      <c r="G354" s="42"/>
      <c r="H354" s="42"/>
      <c r="I354" s="55"/>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c r="BX354" s="42"/>
      <c r="BY354" s="42"/>
      <c r="BZ354" s="42"/>
      <c r="CA354" s="42"/>
      <c r="CB354" s="42"/>
      <c r="CC354" s="42"/>
      <c r="CD354" s="42"/>
      <c r="CE354" s="42"/>
    </row>
    <row r="355">
      <c r="A355" s="42"/>
      <c r="B355" s="42"/>
      <c r="C355" s="42"/>
      <c r="D355" s="42"/>
      <c r="E355" s="42"/>
      <c r="F355" s="42"/>
      <c r="G355" s="42"/>
      <c r="H355" s="42"/>
      <c r="I355" s="55"/>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c r="BX355" s="42"/>
      <c r="BY355" s="42"/>
      <c r="BZ355" s="42"/>
      <c r="CA355" s="42"/>
      <c r="CB355" s="42"/>
      <c r="CC355" s="42"/>
      <c r="CD355" s="42"/>
      <c r="CE355" s="42"/>
    </row>
    <row r="356">
      <c r="A356" s="42"/>
      <c r="B356" s="42"/>
      <c r="C356" s="42"/>
      <c r="D356" s="42"/>
      <c r="E356" s="42"/>
      <c r="F356" s="42"/>
      <c r="G356" s="42"/>
      <c r="H356" s="42"/>
      <c r="I356" s="55"/>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c r="BX356" s="42"/>
      <c r="BY356" s="42"/>
      <c r="BZ356" s="42"/>
      <c r="CA356" s="42"/>
      <c r="CB356" s="42"/>
      <c r="CC356" s="42"/>
      <c r="CD356" s="42"/>
      <c r="CE356" s="42"/>
    </row>
    <row r="357">
      <c r="A357" s="42"/>
      <c r="B357" s="42"/>
      <c r="C357" s="42"/>
      <c r="D357" s="42"/>
      <c r="E357" s="42"/>
      <c r="F357" s="42"/>
      <c r="G357" s="42"/>
      <c r="H357" s="42"/>
      <c r="I357" s="55"/>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c r="BX357" s="42"/>
      <c r="BY357" s="42"/>
      <c r="BZ357" s="42"/>
      <c r="CA357" s="42"/>
      <c r="CB357" s="42"/>
      <c r="CC357" s="42"/>
      <c r="CD357" s="42"/>
      <c r="CE357" s="42"/>
    </row>
    <row r="358">
      <c r="A358" s="42"/>
      <c r="B358" s="42"/>
      <c r="C358" s="42"/>
      <c r="D358" s="42"/>
      <c r="E358" s="42"/>
      <c r="F358" s="42"/>
      <c r="G358" s="42"/>
      <c r="H358" s="42"/>
      <c r="I358" s="55"/>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c r="BX358" s="42"/>
      <c r="BY358" s="42"/>
      <c r="BZ358" s="42"/>
      <c r="CA358" s="42"/>
      <c r="CB358" s="42"/>
      <c r="CC358" s="42"/>
      <c r="CD358" s="42"/>
      <c r="CE358" s="42"/>
    </row>
    <row r="359">
      <c r="A359" s="42"/>
      <c r="B359" s="42"/>
      <c r="C359" s="42"/>
      <c r="D359" s="42"/>
      <c r="E359" s="42"/>
      <c r="F359" s="42"/>
      <c r="G359" s="42"/>
      <c r="H359" s="42"/>
      <c r="I359" s="55"/>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c r="BX359" s="42"/>
      <c r="BY359" s="42"/>
      <c r="BZ359" s="42"/>
      <c r="CA359" s="42"/>
      <c r="CB359" s="42"/>
      <c r="CC359" s="42"/>
      <c r="CD359" s="42"/>
      <c r="CE359" s="42"/>
    </row>
    <row r="360">
      <c r="A360" s="42"/>
      <c r="B360" s="42"/>
      <c r="C360" s="42"/>
      <c r="D360" s="42"/>
      <c r="E360" s="42"/>
      <c r="F360" s="42"/>
      <c r="G360" s="42"/>
      <c r="H360" s="42"/>
      <c r="I360" s="55"/>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c r="BX360" s="42"/>
      <c r="BY360" s="42"/>
      <c r="BZ360" s="42"/>
      <c r="CA360" s="42"/>
      <c r="CB360" s="42"/>
      <c r="CC360" s="42"/>
      <c r="CD360" s="42"/>
      <c r="CE360" s="42"/>
    </row>
    <row r="361">
      <c r="A361" s="42"/>
      <c r="B361" s="42"/>
      <c r="C361" s="42"/>
      <c r="D361" s="42"/>
      <c r="E361" s="42"/>
      <c r="F361" s="42"/>
      <c r="G361" s="42"/>
      <c r="H361" s="42"/>
      <c r="I361" s="55"/>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c r="BX361" s="42"/>
      <c r="BY361" s="42"/>
      <c r="BZ361" s="42"/>
      <c r="CA361" s="42"/>
      <c r="CB361" s="42"/>
      <c r="CC361" s="42"/>
      <c r="CD361" s="42"/>
      <c r="CE361" s="42"/>
    </row>
    <row r="362">
      <c r="A362" s="42"/>
      <c r="B362" s="42"/>
      <c r="C362" s="42"/>
      <c r="D362" s="42"/>
      <c r="E362" s="42"/>
      <c r="F362" s="42"/>
      <c r="G362" s="42"/>
      <c r="H362" s="42"/>
      <c r="I362" s="55"/>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c r="BX362" s="42"/>
      <c r="BY362" s="42"/>
      <c r="BZ362" s="42"/>
      <c r="CA362" s="42"/>
      <c r="CB362" s="42"/>
      <c r="CC362" s="42"/>
      <c r="CD362" s="42"/>
      <c r="CE362" s="42"/>
    </row>
    <row r="363">
      <c r="A363" s="42"/>
      <c r="B363" s="42"/>
      <c r="C363" s="42"/>
      <c r="D363" s="42"/>
      <c r="E363" s="42"/>
      <c r="F363" s="42"/>
      <c r="G363" s="42"/>
      <c r="H363" s="42"/>
      <c r="I363" s="55"/>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c r="BX363" s="42"/>
      <c r="BY363" s="42"/>
      <c r="BZ363" s="42"/>
      <c r="CA363" s="42"/>
      <c r="CB363" s="42"/>
      <c r="CC363" s="42"/>
      <c r="CD363" s="42"/>
      <c r="CE363" s="42"/>
    </row>
    <row r="364">
      <c r="A364" s="42"/>
      <c r="B364" s="42"/>
      <c r="C364" s="42"/>
      <c r="D364" s="42"/>
      <c r="E364" s="42"/>
      <c r="F364" s="42"/>
      <c r="G364" s="42"/>
      <c r="H364" s="42"/>
      <c r="I364" s="55"/>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c r="BX364" s="42"/>
      <c r="BY364" s="42"/>
      <c r="BZ364" s="42"/>
      <c r="CA364" s="42"/>
      <c r="CB364" s="42"/>
      <c r="CC364" s="42"/>
      <c r="CD364" s="42"/>
      <c r="CE364" s="42"/>
    </row>
    <row r="365">
      <c r="A365" s="42"/>
      <c r="B365" s="42"/>
      <c r="C365" s="42"/>
      <c r="D365" s="42"/>
      <c r="E365" s="42"/>
      <c r="F365" s="42"/>
      <c r="G365" s="42"/>
      <c r="H365" s="42"/>
      <c r="I365" s="55"/>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c r="BX365" s="42"/>
      <c r="BY365" s="42"/>
      <c r="BZ365" s="42"/>
      <c r="CA365" s="42"/>
      <c r="CB365" s="42"/>
      <c r="CC365" s="42"/>
      <c r="CD365" s="42"/>
      <c r="CE365" s="42"/>
    </row>
    <row r="366">
      <c r="A366" s="42"/>
      <c r="B366" s="42"/>
      <c r="C366" s="42"/>
      <c r="D366" s="42"/>
      <c r="E366" s="42"/>
      <c r="F366" s="42"/>
      <c r="G366" s="42"/>
      <c r="H366" s="42"/>
      <c r="I366" s="55"/>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c r="BX366" s="42"/>
      <c r="BY366" s="42"/>
      <c r="BZ366" s="42"/>
      <c r="CA366" s="42"/>
      <c r="CB366" s="42"/>
      <c r="CC366" s="42"/>
      <c r="CD366" s="42"/>
      <c r="CE366" s="42"/>
    </row>
    <row r="367">
      <c r="A367" s="42"/>
      <c r="B367" s="42"/>
      <c r="C367" s="42"/>
      <c r="D367" s="42"/>
      <c r="E367" s="42"/>
      <c r="F367" s="42"/>
      <c r="G367" s="42"/>
      <c r="H367" s="42"/>
      <c r="I367" s="55"/>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c r="BX367" s="42"/>
      <c r="BY367" s="42"/>
      <c r="BZ367" s="42"/>
      <c r="CA367" s="42"/>
      <c r="CB367" s="42"/>
      <c r="CC367" s="42"/>
      <c r="CD367" s="42"/>
      <c r="CE367" s="42"/>
    </row>
    <row r="368">
      <c r="A368" s="42"/>
      <c r="B368" s="42"/>
      <c r="C368" s="42"/>
      <c r="D368" s="42"/>
      <c r="E368" s="42"/>
      <c r="F368" s="42"/>
      <c r="G368" s="42"/>
      <c r="H368" s="42"/>
      <c r="I368" s="55"/>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c r="BX368" s="42"/>
      <c r="BY368" s="42"/>
      <c r="BZ368" s="42"/>
      <c r="CA368" s="42"/>
      <c r="CB368" s="42"/>
      <c r="CC368" s="42"/>
      <c r="CD368" s="42"/>
      <c r="CE368" s="42"/>
    </row>
    <row r="369">
      <c r="A369" s="42"/>
      <c r="B369" s="42"/>
      <c r="C369" s="42"/>
      <c r="D369" s="42"/>
      <c r="E369" s="42"/>
      <c r="F369" s="42"/>
      <c r="G369" s="42"/>
      <c r="H369" s="42"/>
      <c r="I369" s="55"/>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c r="BX369" s="42"/>
      <c r="BY369" s="42"/>
      <c r="BZ369" s="42"/>
      <c r="CA369" s="42"/>
      <c r="CB369" s="42"/>
      <c r="CC369" s="42"/>
      <c r="CD369" s="42"/>
      <c r="CE369" s="42"/>
    </row>
    <row r="370">
      <c r="A370" s="42"/>
      <c r="B370" s="42"/>
      <c r="C370" s="42"/>
      <c r="D370" s="42"/>
      <c r="E370" s="42"/>
      <c r="F370" s="42"/>
      <c r="G370" s="42"/>
      <c r="H370" s="42"/>
      <c r="I370" s="55"/>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c r="BX370" s="42"/>
      <c r="BY370" s="42"/>
      <c r="BZ370" s="42"/>
      <c r="CA370" s="42"/>
      <c r="CB370" s="42"/>
      <c r="CC370" s="42"/>
      <c r="CD370" s="42"/>
      <c r="CE370" s="42"/>
    </row>
    <row r="371">
      <c r="A371" s="42"/>
      <c r="B371" s="42"/>
      <c r="C371" s="42"/>
      <c r="D371" s="42"/>
      <c r="E371" s="42"/>
      <c r="F371" s="42"/>
      <c r="G371" s="42"/>
      <c r="H371" s="42"/>
      <c r="I371" s="55"/>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c r="BX371" s="42"/>
      <c r="BY371" s="42"/>
      <c r="BZ371" s="42"/>
      <c r="CA371" s="42"/>
      <c r="CB371" s="42"/>
      <c r="CC371" s="42"/>
      <c r="CD371" s="42"/>
      <c r="CE371" s="42"/>
    </row>
    <row r="372">
      <c r="A372" s="42"/>
      <c r="B372" s="42"/>
      <c r="C372" s="42"/>
      <c r="D372" s="42"/>
      <c r="E372" s="42"/>
      <c r="F372" s="42"/>
      <c r="G372" s="42"/>
      <c r="H372" s="42"/>
      <c r="I372" s="55"/>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c r="BX372" s="42"/>
      <c r="BY372" s="42"/>
      <c r="BZ372" s="42"/>
      <c r="CA372" s="42"/>
      <c r="CB372" s="42"/>
      <c r="CC372" s="42"/>
      <c r="CD372" s="42"/>
      <c r="CE372" s="42"/>
    </row>
    <row r="373">
      <c r="A373" s="42"/>
      <c r="B373" s="42"/>
      <c r="C373" s="42"/>
      <c r="D373" s="42"/>
      <c r="E373" s="42"/>
      <c r="F373" s="42"/>
      <c r="G373" s="42"/>
      <c r="H373" s="42"/>
      <c r="I373" s="55"/>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c r="BX373" s="42"/>
      <c r="BY373" s="42"/>
      <c r="BZ373" s="42"/>
      <c r="CA373" s="42"/>
      <c r="CB373" s="42"/>
      <c r="CC373" s="42"/>
      <c r="CD373" s="42"/>
      <c r="CE373" s="42"/>
    </row>
    <row r="374">
      <c r="A374" s="42"/>
      <c r="B374" s="42"/>
      <c r="C374" s="42"/>
      <c r="D374" s="42"/>
      <c r="E374" s="42"/>
      <c r="F374" s="42"/>
      <c r="G374" s="42"/>
      <c r="H374" s="42"/>
      <c r="I374" s="55"/>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c r="BX374" s="42"/>
      <c r="BY374" s="42"/>
      <c r="BZ374" s="42"/>
      <c r="CA374" s="42"/>
      <c r="CB374" s="42"/>
      <c r="CC374" s="42"/>
      <c r="CD374" s="42"/>
      <c r="CE374" s="42"/>
    </row>
    <row r="375">
      <c r="A375" s="42"/>
      <c r="B375" s="42"/>
      <c r="C375" s="42"/>
      <c r="D375" s="42"/>
      <c r="E375" s="42"/>
      <c r="F375" s="42"/>
      <c r="G375" s="42"/>
      <c r="H375" s="42"/>
      <c r="I375" s="55"/>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c r="BX375" s="42"/>
      <c r="BY375" s="42"/>
      <c r="BZ375" s="42"/>
      <c r="CA375" s="42"/>
      <c r="CB375" s="42"/>
      <c r="CC375" s="42"/>
      <c r="CD375" s="42"/>
      <c r="CE375" s="42"/>
    </row>
    <row r="376">
      <c r="A376" s="42"/>
      <c r="B376" s="42"/>
      <c r="C376" s="42"/>
      <c r="D376" s="42"/>
      <c r="E376" s="42"/>
      <c r="F376" s="42"/>
      <c r="G376" s="42"/>
      <c r="H376" s="42"/>
      <c r="I376" s="55"/>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c r="BX376" s="42"/>
      <c r="BY376" s="42"/>
      <c r="BZ376" s="42"/>
      <c r="CA376" s="42"/>
      <c r="CB376" s="42"/>
      <c r="CC376" s="42"/>
      <c r="CD376" s="42"/>
      <c r="CE376" s="42"/>
    </row>
    <row r="377">
      <c r="A377" s="42"/>
      <c r="B377" s="42"/>
      <c r="C377" s="42"/>
      <c r="D377" s="42"/>
      <c r="E377" s="42"/>
      <c r="F377" s="42"/>
      <c r="G377" s="42"/>
      <c r="H377" s="42"/>
      <c r="I377" s="55"/>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c r="BX377" s="42"/>
      <c r="BY377" s="42"/>
      <c r="BZ377" s="42"/>
      <c r="CA377" s="42"/>
      <c r="CB377" s="42"/>
      <c r="CC377" s="42"/>
      <c r="CD377" s="42"/>
      <c r="CE377" s="42"/>
    </row>
    <row r="378">
      <c r="A378" s="42"/>
      <c r="B378" s="42"/>
      <c r="C378" s="42"/>
      <c r="D378" s="42"/>
      <c r="E378" s="42"/>
      <c r="F378" s="42"/>
      <c r="G378" s="42"/>
      <c r="H378" s="42"/>
      <c r="I378" s="55"/>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c r="BX378" s="42"/>
      <c r="BY378" s="42"/>
      <c r="BZ378" s="42"/>
      <c r="CA378" s="42"/>
      <c r="CB378" s="42"/>
      <c r="CC378" s="42"/>
      <c r="CD378" s="42"/>
      <c r="CE378" s="42"/>
    </row>
    <row r="379">
      <c r="A379" s="42"/>
      <c r="B379" s="42"/>
      <c r="C379" s="42"/>
      <c r="D379" s="42"/>
      <c r="E379" s="42"/>
      <c r="F379" s="42"/>
      <c r="G379" s="42"/>
      <c r="H379" s="42"/>
      <c r="I379" s="55"/>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c r="BX379" s="42"/>
      <c r="BY379" s="42"/>
      <c r="BZ379" s="42"/>
      <c r="CA379" s="42"/>
      <c r="CB379" s="42"/>
      <c r="CC379" s="42"/>
      <c r="CD379" s="42"/>
      <c r="CE379" s="42"/>
    </row>
    <row r="380">
      <c r="A380" s="42"/>
      <c r="B380" s="42"/>
      <c r="C380" s="42"/>
      <c r="D380" s="42"/>
      <c r="E380" s="42"/>
      <c r="F380" s="42"/>
      <c r="G380" s="42"/>
      <c r="H380" s="42"/>
      <c r="I380" s="55"/>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c r="BX380" s="42"/>
      <c r="BY380" s="42"/>
      <c r="BZ380" s="42"/>
      <c r="CA380" s="42"/>
      <c r="CB380" s="42"/>
      <c r="CC380" s="42"/>
      <c r="CD380" s="42"/>
      <c r="CE380" s="42"/>
    </row>
    <row r="381">
      <c r="A381" s="42"/>
      <c r="B381" s="42"/>
      <c r="C381" s="42"/>
      <c r="D381" s="42"/>
      <c r="E381" s="42"/>
      <c r="F381" s="42"/>
      <c r="G381" s="42"/>
      <c r="H381" s="42"/>
      <c r="I381" s="55"/>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c r="BX381" s="42"/>
      <c r="BY381" s="42"/>
      <c r="BZ381" s="42"/>
      <c r="CA381" s="42"/>
      <c r="CB381" s="42"/>
      <c r="CC381" s="42"/>
      <c r="CD381" s="42"/>
      <c r="CE381" s="42"/>
    </row>
    <row r="382">
      <c r="A382" s="42"/>
      <c r="B382" s="42"/>
      <c r="C382" s="42"/>
      <c r="D382" s="42"/>
      <c r="E382" s="42"/>
      <c r="F382" s="42"/>
      <c r="G382" s="42"/>
      <c r="H382" s="42"/>
      <c r="I382" s="55"/>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c r="BX382" s="42"/>
      <c r="BY382" s="42"/>
      <c r="BZ382" s="42"/>
      <c r="CA382" s="42"/>
      <c r="CB382" s="42"/>
      <c r="CC382" s="42"/>
      <c r="CD382" s="42"/>
      <c r="CE382" s="42"/>
    </row>
    <row r="383">
      <c r="A383" s="42"/>
      <c r="B383" s="42"/>
      <c r="C383" s="42"/>
      <c r="D383" s="42"/>
      <c r="E383" s="42"/>
      <c r="F383" s="42"/>
      <c r="G383" s="42"/>
      <c r="H383" s="42"/>
      <c r="I383" s="55"/>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c r="BX383" s="42"/>
      <c r="BY383" s="42"/>
      <c r="BZ383" s="42"/>
      <c r="CA383" s="42"/>
      <c r="CB383" s="42"/>
      <c r="CC383" s="42"/>
      <c r="CD383" s="42"/>
      <c r="CE383" s="42"/>
    </row>
    <row r="384">
      <c r="A384" s="42"/>
      <c r="B384" s="42"/>
      <c r="C384" s="42"/>
      <c r="D384" s="42"/>
      <c r="E384" s="42"/>
      <c r="F384" s="42"/>
      <c r="G384" s="42"/>
      <c r="H384" s="42"/>
      <c r="I384" s="55"/>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c r="BX384" s="42"/>
      <c r="BY384" s="42"/>
      <c r="BZ384" s="42"/>
      <c r="CA384" s="42"/>
      <c r="CB384" s="42"/>
      <c r="CC384" s="42"/>
      <c r="CD384" s="42"/>
      <c r="CE384" s="42"/>
    </row>
    <row r="385">
      <c r="A385" s="42"/>
      <c r="B385" s="42"/>
      <c r="C385" s="42"/>
      <c r="D385" s="42"/>
      <c r="E385" s="42"/>
      <c r="F385" s="42"/>
      <c r="G385" s="42"/>
      <c r="H385" s="42"/>
      <c r="I385" s="55"/>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c r="BX385" s="42"/>
      <c r="BY385" s="42"/>
      <c r="BZ385" s="42"/>
      <c r="CA385" s="42"/>
      <c r="CB385" s="42"/>
      <c r="CC385" s="42"/>
      <c r="CD385" s="42"/>
      <c r="CE385" s="42"/>
    </row>
    <row r="386">
      <c r="A386" s="42"/>
      <c r="B386" s="42"/>
      <c r="C386" s="42"/>
      <c r="D386" s="42"/>
      <c r="E386" s="42"/>
      <c r="F386" s="42"/>
      <c r="G386" s="42"/>
      <c r="H386" s="42"/>
      <c r="I386" s="55"/>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c r="BX386" s="42"/>
      <c r="BY386" s="42"/>
      <c r="BZ386" s="42"/>
      <c r="CA386" s="42"/>
      <c r="CB386" s="42"/>
      <c r="CC386" s="42"/>
      <c r="CD386" s="42"/>
      <c r="CE386" s="42"/>
    </row>
    <row r="387">
      <c r="A387" s="42"/>
      <c r="B387" s="42"/>
      <c r="C387" s="42"/>
      <c r="D387" s="42"/>
      <c r="E387" s="42"/>
      <c r="F387" s="42"/>
      <c r="G387" s="42"/>
      <c r="H387" s="42"/>
      <c r="I387" s="55"/>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c r="BX387" s="42"/>
      <c r="BY387" s="42"/>
      <c r="BZ387" s="42"/>
      <c r="CA387" s="42"/>
      <c r="CB387" s="42"/>
      <c r="CC387" s="42"/>
      <c r="CD387" s="42"/>
      <c r="CE387" s="42"/>
    </row>
    <row r="388">
      <c r="A388" s="42"/>
      <c r="B388" s="42"/>
      <c r="C388" s="42"/>
      <c r="D388" s="42"/>
      <c r="E388" s="42"/>
      <c r="F388" s="42"/>
      <c r="G388" s="42"/>
      <c r="H388" s="42"/>
      <c r="I388" s="55"/>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c r="BX388" s="42"/>
      <c r="BY388" s="42"/>
      <c r="BZ388" s="42"/>
      <c r="CA388" s="42"/>
      <c r="CB388" s="42"/>
      <c r="CC388" s="42"/>
      <c r="CD388" s="42"/>
      <c r="CE388" s="42"/>
    </row>
    <row r="389">
      <c r="A389" s="42"/>
      <c r="B389" s="42"/>
      <c r="C389" s="42"/>
      <c r="D389" s="42"/>
      <c r="E389" s="42"/>
      <c r="F389" s="42"/>
      <c r="G389" s="42"/>
      <c r="H389" s="42"/>
      <c r="I389" s="55"/>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c r="BX389" s="42"/>
      <c r="BY389" s="42"/>
      <c r="BZ389" s="42"/>
      <c r="CA389" s="42"/>
      <c r="CB389" s="42"/>
      <c r="CC389" s="42"/>
      <c r="CD389" s="42"/>
      <c r="CE389" s="42"/>
    </row>
    <row r="390">
      <c r="A390" s="42"/>
      <c r="B390" s="42"/>
      <c r="C390" s="42"/>
      <c r="D390" s="42"/>
      <c r="E390" s="42"/>
      <c r="F390" s="42"/>
      <c r="G390" s="42"/>
      <c r="H390" s="42"/>
      <c r="I390" s="55"/>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c r="BX390" s="42"/>
      <c r="BY390" s="42"/>
      <c r="BZ390" s="42"/>
      <c r="CA390" s="42"/>
      <c r="CB390" s="42"/>
      <c r="CC390" s="42"/>
      <c r="CD390" s="42"/>
      <c r="CE390" s="42"/>
    </row>
    <row r="391">
      <c r="A391" s="42"/>
      <c r="B391" s="42"/>
      <c r="C391" s="42"/>
      <c r="D391" s="42"/>
      <c r="E391" s="42"/>
      <c r="F391" s="42"/>
      <c r="G391" s="42"/>
      <c r="H391" s="42"/>
      <c r="I391" s="55"/>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c r="BX391" s="42"/>
      <c r="BY391" s="42"/>
      <c r="BZ391" s="42"/>
      <c r="CA391" s="42"/>
      <c r="CB391" s="42"/>
      <c r="CC391" s="42"/>
      <c r="CD391" s="42"/>
      <c r="CE391" s="42"/>
    </row>
    <row r="392">
      <c r="A392" s="42"/>
      <c r="B392" s="42"/>
      <c r="C392" s="42"/>
      <c r="D392" s="42"/>
      <c r="E392" s="42"/>
      <c r="F392" s="42"/>
      <c r="G392" s="42"/>
      <c r="H392" s="42"/>
      <c r="I392" s="55"/>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c r="BX392" s="42"/>
      <c r="BY392" s="42"/>
      <c r="BZ392" s="42"/>
      <c r="CA392" s="42"/>
      <c r="CB392" s="42"/>
      <c r="CC392" s="42"/>
      <c r="CD392" s="42"/>
      <c r="CE392" s="42"/>
    </row>
    <row r="393">
      <c r="A393" s="42"/>
      <c r="B393" s="42"/>
      <c r="C393" s="42"/>
      <c r="D393" s="42"/>
      <c r="E393" s="42"/>
      <c r="F393" s="42"/>
      <c r="G393" s="42"/>
      <c r="H393" s="42"/>
      <c r="I393" s="55"/>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c r="BX393" s="42"/>
      <c r="BY393" s="42"/>
      <c r="BZ393" s="42"/>
      <c r="CA393" s="42"/>
      <c r="CB393" s="42"/>
      <c r="CC393" s="42"/>
      <c r="CD393" s="42"/>
      <c r="CE393" s="42"/>
    </row>
    <row r="394">
      <c r="A394" s="42"/>
      <c r="B394" s="42"/>
      <c r="C394" s="42"/>
      <c r="D394" s="42"/>
      <c r="E394" s="42"/>
      <c r="F394" s="42"/>
      <c r="G394" s="42"/>
      <c r="H394" s="42"/>
      <c r="I394" s="55"/>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c r="BX394" s="42"/>
      <c r="BY394" s="42"/>
      <c r="BZ394" s="42"/>
      <c r="CA394" s="42"/>
      <c r="CB394" s="42"/>
      <c r="CC394" s="42"/>
      <c r="CD394" s="42"/>
      <c r="CE394" s="42"/>
    </row>
    <row r="395">
      <c r="A395" s="42"/>
      <c r="B395" s="42"/>
      <c r="C395" s="42"/>
      <c r="D395" s="42"/>
      <c r="E395" s="42"/>
      <c r="F395" s="42"/>
      <c r="G395" s="42"/>
      <c r="H395" s="42"/>
      <c r="I395" s="55"/>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c r="BX395" s="42"/>
      <c r="BY395" s="42"/>
      <c r="BZ395" s="42"/>
      <c r="CA395" s="42"/>
      <c r="CB395" s="42"/>
      <c r="CC395" s="42"/>
      <c r="CD395" s="42"/>
      <c r="CE395" s="42"/>
    </row>
    <row r="396">
      <c r="A396" s="42"/>
      <c r="B396" s="42"/>
      <c r="C396" s="42"/>
      <c r="D396" s="42"/>
      <c r="E396" s="42"/>
      <c r="F396" s="42"/>
      <c r="G396" s="42"/>
      <c r="H396" s="42"/>
      <c r="I396" s="55"/>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c r="BX396" s="42"/>
      <c r="BY396" s="42"/>
      <c r="BZ396" s="42"/>
      <c r="CA396" s="42"/>
      <c r="CB396" s="42"/>
      <c r="CC396" s="42"/>
      <c r="CD396" s="42"/>
      <c r="CE396" s="42"/>
    </row>
    <row r="397">
      <c r="A397" s="42"/>
      <c r="B397" s="42"/>
      <c r="C397" s="42"/>
      <c r="D397" s="42"/>
      <c r="E397" s="42"/>
      <c r="F397" s="42"/>
      <c r="G397" s="42"/>
      <c r="H397" s="42"/>
      <c r="I397" s="55"/>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c r="BX397" s="42"/>
      <c r="BY397" s="42"/>
      <c r="BZ397" s="42"/>
      <c r="CA397" s="42"/>
      <c r="CB397" s="42"/>
      <c r="CC397" s="42"/>
      <c r="CD397" s="42"/>
      <c r="CE397" s="42"/>
    </row>
    <row r="398">
      <c r="A398" s="42"/>
      <c r="B398" s="42"/>
      <c r="C398" s="42"/>
      <c r="D398" s="42"/>
      <c r="E398" s="42"/>
      <c r="F398" s="42"/>
      <c r="G398" s="42"/>
      <c r="H398" s="42"/>
      <c r="I398" s="55"/>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c r="BX398" s="42"/>
      <c r="BY398" s="42"/>
      <c r="BZ398" s="42"/>
      <c r="CA398" s="42"/>
      <c r="CB398" s="42"/>
      <c r="CC398" s="42"/>
      <c r="CD398" s="42"/>
      <c r="CE398" s="42"/>
    </row>
    <row r="399">
      <c r="A399" s="42"/>
      <c r="B399" s="42"/>
      <c r="C399" s="42"/>
      <c r="D399" s="42"/>
      <c r="E399" s="42"/>
      <c r="F399" s="42"/>
      <c r="G399" s="42"/>
      <c r="H399" s="42"/>
      <c r="I399" s="55"/>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c r="BX399" s="42"/>
      <c r="BY399" s="42"/>
      <c r="BZ399" s="42"/>
      <c r="CA399" s="42"/>
      <c r="CB399" s="42"/>
      <c r="CC399" s="42"/>
      <c r="CD399" s="42"/>
      <c r="CE399" s="42"/>
    </row>
    <row r="400">
      <c r="A400" s="42"/>
      <c r="B400" s="42"/>
      <c r="C400" s="42"/>
      <c r="D400" s="42"/>
      <c r="E400" s="42"/>
      <c r="F400" s="42"/>
      <c r="G400" s="42"/>
      <c r="H400" s="42"/>
      <c r="I400" s="55"/>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c r="BX400" s="42"/>
      <c r="BY400" s="42"/>
      <c r="BZ400" s="42"/>
      <c r="CA400" s="42"/>
      <c r="CB400" s="42"/>
      <c r="CC400" s="42"/>
      <c r="CD400" s="42"/>
      <c r="CE400" s="42"/>
    </row>
    <row r="401">
      <c r="A401" s="42"/>
      <c r="B401" s="42"/>
      <c r="C401" s="42"/>
      <c r="D401" s="42"/>
      <c r="E401" s="42"/>
      <c r="F401" s="42"/>
      <c r="G401" s="42"/>
      <c r="H401" s="42"/>
      <c r="I401" s="55"/>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c r="BX401" s="42"/>
      <c r="BY401" s="42"/>
      <c r="BZ401" s="42"/>
      <c r="CA401" s="42"/>
      <c r="CB401" s="42"/>
      <c r="CC401" s="42"/>
      <c r="CD401" s="42"/>
      <c r="CE401" s="42"/>
    </row>
    <row r="402">
      <c r="A402" s="42"/>
      <c r="B402" s="42"/>
      <c r="C402" s="42"/>
      <c r="D402" s="42"/>
      <c r="E402" s="42"/>
      <c r="F402" s="42"/>
      <c r="G402" s="42"/>
      <c r="H402" s="42"/>
      <c r="I402" s="55"/>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c r="BX402" s="42"/>
      <c r="BY402" s="42"/>
      <c r="BZ402" s="42"/>
      <c r="CA402" s="42"/>
      <c r="CB402" s="42"/>
      <c r="CC402" s="42"/>
      <c r="CD402" s="42"/>
      <c r="CE402" s="42"/>
    </row>
    <row r="403">
      <c r="A403" s="42"/>
      <c r="B403" s="42"/>
      <c r="C403" s="42"/>
      <c r="D403" s="42"/>
      <c r="E403" s="42"/>
      <c r="F403" s="42"/>
      <c r="G403" s="42"/>
      <c r="H403" s="42"/>
      <c r="I403" s="55"/>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c r="BX403" s="42"/>
      <c r="BY403" s="42"/>
      <c r="BZ403" s="42"/>
      <c r="CA403" s="42"/>
      <c r="CB403" s="42"/>
      <c r="CC403" s="42"/>
      <c r="CD403" s="42"/>
      <c r="CE403" s="42"/>
    </row>
    <row r="404">
      <c r="A404" s="42"/>
      <c r="B404" s="42"/>
      <c r="C404" s="42"/>
      <c r="D404" s="42"/>
      <c r="E404" s="42"/>
      <c r="F404" s="42"/>
      <c r="G404" s="42"/>
      <c r="H404" s="42"/>
      <c r="I404" s="55"/>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c r="BX404" s="42"/>
      <c r="BY404" s="42"/>
      <c r="BZ404" s="42"/>
      <c r="CA404" s="42"/>
      <c r="CB404" s="42"/>
      <c r="CC404" s="42"/>
      <c r="CD404" s="42"/>
      <c r="CE404" s="42"/>
    </row>
    <row r="405">
      <c r="A405" s="42"/>
      <c r="B405" s="42"/>
      <c r="C405" s="42"/>
      <c r="D405" s="42"/>
      <c r="E405" s="42"/>
      <c r="F405" s="42"/>
      <c r="G405" s="42"/>
      <c r="H405" s="42"/>
      <c r="I405" s="55"/>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c r="BX405" s="42"/>
      <c r="BY405" s="42"/>
      <c r="BZ405" s="42"/>
      <c r="CA405" s="42"/>
      <c r="CB405" s="42"/>
      <c r="CC405" s="42"/>
      <c r="CD405" s="42"/>
      <c r="CE405" s="42"/>
    </row>
    <row r="406">
      <c r="A406" s="42"/>
      <c r="B406" s="42"/>
      <c r="C406" s="42"/>
      <c r="D406" s="42"/>
      <c r="E406" s="42"/>
      <c r="F406" s="42"/>
      <c r="G406" s="42"/>
      <c r="H406" s="42"/>
      <c r="I406" s="55"/>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c r="BX406" s="42"/>
      <c r="BY406" s="42"/>
      <c r="BZ406" s="42"/>
      <c r="CA406" s="42"/>
      <c r="CB406" s="42"/>
      <c r="CC406" s="42"/>
      <c r="CD406" s="42"/>
      <c r="CE406" s="42"/>
    </row>
    <row r="407">
      <c r="A407" s="42"/>
      <c r="B407" s="42"/>
      <c r="C407" s="42"/>
      <c r="D407" s="42"/>
      <c r="E407" s="42"/>
      <c r="F407" s="42"/>
      <c r="G407" s="42"/>
      <c r="H407" s="42"/>
      <c r="I407" s="55"/>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c r="BX407" s="42"/>
      <c r="BY407" s="42"/>
      <c r="BZ407" s="42"/>
      <c r="CA407" s="42"/>
      <c r="CB407" s="42"/>
      <c r="CC407" s="42"/>
      <c r="CD407" s="42"/>
      <c r="CE407" s="42"/>
    </row>
    <row r="408">
      <c r="A408" s="42"/>
      <c r="B408" s="42"/>
      <c r="C408" s="42"/>
      <c r="D408" s="42"/>
      <c r="E408" s="42"/>
      <c r="F408" s="42"/>
      <c r="G408" s="42"/>
      <c r="H408" s="42"/>
      <c r="I408" s="55"/>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c r="BX408" s="42"/>
      <c r="BY408" s="42"/>
      <c r="BZ408" s="42"/>
      <c r="CA408" s="42"/>
      <c r="CB408" s="42"/>
      <c r="CC408" s="42"/>
      <c r="CD408" s="42"/>
      <c r="CE408" s="42"/>
    </row>
    <row r="409">
      <c r="A409" s="42"/>
      <c r="B409" s="42"/>
      <c r="C409" s="42"/>
      <c r="D409" s="42"/>
      <c r="E409" s="42"/>
      <c r="F409" s="42"/>
      <c r="G409" s="42"/>
      <c r="H409" s="42"/>
      <c r="I409" s="55"/>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c r="BX409" s="42"/>
      <c r="BY409" s="42"/>
      <c r="BZ409" s="42"/>
      <c r="CA409" s="42"/>
      <c r="CB409" s="42"/>
      <c r="CC409" s="42"/>
      <c r="CD409" s="42"/>
      <c r="CE409" s="42"/>
    </row>
    <row r="410">
      <c r="A410" s="42"/>
      <c r="B410" s="42"/>
      <c r="C410" s="42"/>
      <c r="D410" s="42"/>
      <c r="E410" s="42"/>
      <c r="F410" s="42"/>
      <c r="G410" s="42"/>
      <c r="H410" s="42"/>
      <c r="I410" s="55"/>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c r="BX410" s="42"/>
      <c r="BY410" s="42"/>
      <c r="BZ410" s="42"/>
      <c r="CA410" s="42"/>
      <c r="CB410" s="42"/>
      <c r="CC410" s="42"/>
      <c r="CD410" s="42"/>
      <c r="CE410" s="42"/>
    </row>
    <row r="411">
      <c r="A411" s="42"/>
      <c r="B411" s="42"/>
      <c r="C411" s="42"/>
      <c r="D411" s="42"/>
      <c r="E411" s="42"/>
      <c r="F411" s="42"/>
      <c r="G411" s="42"/>
      <c r="H411" s="42"/>
      <c r="I411" s="55"/>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c r="BX411" s="42"/>
      <c r="BY411" s="42"/>
      <c r="BZ411" s="42"/>
      <c r="CA411" s="42"/>
      <c r="CB411" s="42"/>
      <c r="CC411" s="42"/>
      <c r="CD411" s="42"/>
      <c r="CE411" s="42"/>
    </row>
    <row r="412">
      <c r="A412" s="42"/>
      <c r="B412" s="42"/>
      <c r="C412" s="42"/>
      <c r="D412" s="42"/>
      <c r="E412" s="42"/>
      <c r="F412" s="42"/>
      <c r="G412" s="42"/>
      <c r="H412" s="42"/>
      <c r="I412" s="55"/>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c r="BX412" s="42"/>
      <c r="BY412" s="42"/>
      <c r="BZ412" s="42"/>
      <c r="CA412" s="42"/>
      <c r="CB412" s="42"/>
      <c r="CC412" s="42"/>
      <c r="CD412" s="42"/>
      <c r="CE412" s="42"/>
    </row>
    <row r="413">
      <c r="A413" s="42"/>
      <c r="B413" s="42"/>
      <c r="C413" s="42"/>
      <c r="D413" s="42"/>
      <c r="E413" s="42"/>
      <c r="F413" s="42"/>
      <c r="G413" s="42"/>
      <c r="H413" s="42"/>
      <c r="I413" s="55"/>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c r="BX413" s="42"/>
      <c r="BY413" s="42"/>
      <c r="BZ413" s="42"/>
      <c r="CA413" s="42"/>
      <c r="CB413" s="42"/>
      <c r="CC413" s="42"/>
      <c r="CD413" s="42"/>
      <c r="CE413" s="42"/>
    </row>
    <row r="414">
      <c r="A414" s="42"/>
      <c r="B414" s="42"/>
      <c r="C414" s="42"/>
      <c r="D414" s="42"/>
      <c r="E414" s="42"/>
      <c r="F414" s="42"/>
      <c r="G414" s="42"/>
      <c r="H414" s="42"/>
      <c r="I414" s="55"/>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c r="BX414" s="42"/>
      <c r="BY414" s="42"/>
      <c r="BZ414" s="42"/>
      <c r="CA414" s="42"/>
      <c r="CB414" s="42"/>
      <c r="CC414" s="42"/>
      <c r="CD414" s="42"/>
      <c r="CE414" s="42"/>
    </row>
    <row r="415">
      <c r="A415" s="42"/>
      <c r="B415" s="42"/>
      <c r="C415" s="42"/>
      <c r="D415" s="42"/>
      <c r="E415" s="42"/>
      <c r="F415" s="42"/>
      <c r="G415" s="42"/>
      <c r="H415" s="42"/>
      <c r="I415" s="55"/>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c r="BX415" s="42"/>
      <c r="BY415" s="42"/>
      <c r="BZ415" s="42"/>
      <c r="CA415" s="42"/>
      <c r="CB415" s="42"/>
      <c r="CC415" s="42"/>
      <c r="CD415" s="42"/>
      <c r="CE415" s="42"/>
    </row>
    <row r="416">
      <c r="A416" s="42"/>
      <c r="B416" s="42"/>
      <c r="C416" s="42"/>
      <c r="D416" s="42"/>
      <c r="E416" s="42"/>
      <c r="F416" s="42"/>
      <c r="G416" s="42"/>
      <c r="H416" s="42"/>
      <c r="I416" s="55"/>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c r="BX416" s="42"/>
      <c r="BY416" s="42"/>
      <c r="BZ416" s="42"/>
      <c r="CA416" s="42"/>
      <c r="CB416" s="42"/>
      <c r="CC416" s="42"/>
      <c r="CD416" s="42"/>
      <c r="CE416" s="42"/>
    </row>
    <row r="417">
      <c r="A417" s="42"/>
      <c r="B417" s="42"/>
      <c r="C417" s="42"/>
      <c r="D417" s="42"/>
      <c r="E417" s="42"/>
      <c r="F417" s="42"/>
      <c r="G417" s="42"/>
      <c r="H417" s="42"/>
      <c r="I417" s="55"/>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c r="BX417" s="42"/>
      <c r="BY417" s="42"/>
      <c r="BZ417" s="42"/>
      <c r="CA417" s="42"/>
      <c r="CB417" s="42"/>
      <c r="CC417" s="42"/>
      <c r="CD417" s="42"/>
      <c r="CE417" s="42"/>
    </row>
    <row r="418">
      <c r="A418" s="42"/>
      <c r="B418" s="42"/>
      <c r="C418" s="42"/>
      <c r="D418" s="42"/>
      <c r="E418" s="42"/>
      <c r="F418" s="42"/>
      <c r="G418" s="42"/>
      <c r="H418" s="42"/>
      <c r="I418" s="55"/>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c r="BX418" s="42"/>
      <c r="BY418" s="42"/>
      <c r="BZ418" s="42"/>
      <c r="CA418" s="42"/>
      <c r="CB418" s="42"/>
      <c r="CC418" s="42"/>
      <c r="CD418" s="42"/>
      <c r="CE418" s="42"/>
    </row>
    <row r="419">
      <c r="A419" s="42"/>
      <c r="B419" s="42"/>
      <c r="C419" s="42"/>
      <c r="D419" s="42"/>
      <c r="E419" s="42"/>
      <c r="F419" s="42"/>
      <c r="G419" s="42"/>
      <c r="H419" s="42"/>
      <c r="I419" s="55"/>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c r="BX419" s="42"/>
      <c r="BY419" s="42"/>
      <c r="BZ419" s="42"/>
      <c r="CA419" s="42"/>
      <c r="CB419" s="42"/>
      <c r="CC419" s="42"/>
      <c r="CD419" s="42"/>
      <c r="CE419" s="42"/>
    </row>
    <row r="420">
      <c r="A420" s="42"/>
      <c r="B420" s="42"/>
      <c r="C420" s="42"/>
      <c r="D420" s="42"/>
      <c r="E420" s="42"/>
      <c r="F420" s="42"/>
      <c r="G420" s="42"/>
      <c r="H420" s="42"/>
      <c r="I420" s="55"/>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c r="BX420" s="42"/>
      <c r="BY420" s="42"/>
      <c r="BZ420" s="42"/>
      <c r="CA420" s="42"/>
      <c r="CB420" s="42"/>
      <c r="CC420" s="42"/>
      <c r="CD420" s="42"/>
      <c r="CE420" s="42"/>
    </row>
    <row r="421">
      <c r="A421" s="42"/>
      <c r="B421" s="42"/>
      <c r="C421" s="42"/>
      <c r="D421" s="42"/>
      <c r="E421" s="42"/>
      <c r="F421" s="42"/>
      <c r="G421" s="42"/>
      <c r="H421" s="42"/>
      <c r="I421" s="55"/>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c r="BX421" s="42"/>
      <c r="BY421" s="42"/>
      <c r="BZ421" s="42"/>
      <c r="CA421" s="42"/>
      <c r="CB421" s="42"/>
      <c r="CC421" s="42"/>
      <c r="CD421" s="42"/>
      <c r="CE421" s="42"/>
    </row>
    <row r="422">
      <c r="A422" s="42"/>
      <c r="B422" s="42"/>
      <c r="C422" s="42"/>
      <c r="D422" s="42"/>
      <c r="E422" s="42"/>
      <c r="F422" s="42"/>
      <c r="G422" s="42"/>
      <c r="H422" s="42"/>
      <c r="I422" s="55"/>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c r="BX422" s="42"/>
      <c r="BY422" s="42"/>
      <c r="BZ422" s="42"/>
      <c r="CA422" s="42"/>
      <c r="CB422" s="42"/>
      <c r="CC422" s="42"/>
      <c r="CD422" s="42"/>
      <c r="CE422" s="42"/>
    </row>
    <row r="423">
      <c r="A423" s="42"/>
      <c r="B423" s="42"/>
      <c r="C423" s="42"/>
      <c r="D423" s="42"/>
      <c r="E423" s="42"/>
      <c r="F423" s="42"/>
      <c r="G423" s="42"/>
      <c r="H423" s="42"/>
      <c r="I423" s="55"/>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c r="BX423" s="42"/>
      <c r="BY423" s="42"/>
      <c r="BZ423" s="42"/>
      <c r="CA423" s="42"/>
      <c r="CB423" s="42"/>
      <c r="CC423" s="42"/>
      <c r="CD423" s="42"/>
      <c r="CE423" s="42"/>
    </row>
    <row r="424">
      <c r="A424" s="42"/>
      <c r="B424" s="42"/>
      <c r="C424" s="42"/>
      <c r="D424" s="42"/>
      <c r="E424" s="42"/>
      <c r="F424" s="42"/>
      <c r="G424" s="42"/>
      <c r="H424" s="42"/>
      <c r="I424" s="55"/>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c r="BX424" s="42"/>
      <c r="BY424" s="42"/>
      <c r="BZ424" s="42"/>
      <c r="CA424" s="42"/>
      <c r="CB424" s="42"/>
      <c r="CC424" s="42"/>
      <c r="CD424" s="42"/>
      <c r="CE424" s="42"/>
    </row>
    <row r="425">
      <c r="A425" s="42"/>
      <c r="B425" s="42"/>
      <c r="C425" s="42"/>
      <c r="D425" s="42"/>
      <c r="E425" s="42"/>
      <c r="F425" s="42"/>
      <c r="G425" s="42"/>
      <c r="H425" s="42"/>
      <c r="I425" s="55"/>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c r="BX425" s="42"/>
      <c r="BY425" s="42"/>
      <c r="BZ425" s="42"/>
      <c r="CA425" s="42"/>
      <c r="CB425" s="42"/>
      <c r="CC425" s="42"/>
      <c r="CD425" s="42"/>
      <c r="CE425" s="42"/>
    </row>
    <row r="426">
      <c r="A426" s="42"/>
      <c r="B426" s="42"/>
      <c r="C426" s="42"/>
      <c r="D426" s="42"/>
      <c r="E426" s="42"/>
      <c r="F426" s="42"/>
      <c r="G426" s="42"/>
      <c r="H426" s="42"/>
      <c r="I426" s="55"/>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c r="BX426" s="42"/>
      <c r="BY426" s="42"/>
      <c r="BZ426" s="42"/>
      <c r="CA426" s="42"/>
      <c r="CB426" s="42"/>
      <c r="CC426" s="42"/>
      <c r="CD426" s="42"/>
      <c r="CE426" s="42"/>
    </row>
    <row r="427">
      <c r="A427" s="42"/>
      <c r="B427" s="42"/>
      <c r="C427" s="42"/>
      <c r="D427" s="42"/>
      <c r="E427" s="42"/>
      <c r="F427" s="42"/>
      <c r="G427" s="42"/>
      <c r="H427" s="42"/>
      <c r="I427" s="55"/>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c r="BX427" s="42"/>
      <c r="BY427" s="42"/>
      <c r="BZ427" s="42"/>
      <c r="CA427" s="42"/>
      <c r="CB427" s="42"/>
      <c r="CC427" s="42"/>
      <c r="CD427" s="42"/>
      <c r="CE427" s="42"/>
    </row>
    <row r="428">
      <c r="A428" s="42"/>
      <c r="B428" s="42"/>
      <c r="C428" s="42"/>
      <c r="D428" s="42"/>
      <c r="E428" s="42"/>
      <c r="F428" s="42"/>
      <c r="G428" s="42"/>
      <c r="H428" s="42"/>
      <c r="I428" s="55"/>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c r="BX428" s="42"/>
      <c r="BY428" s="42"/>
      <c r="BZ428" s="42"/>
      <c r="CA428" s="42"/>
      <c r="CB428" s="42"/>
      <c r="CC428" s="42"/>
      <c r="CD428" s="42"/>
      <c r="CE428" s="42"/>
    </row>
    <row r="429">
      <c r="A429" s="42"/>
      <c r="B429" s="42"/>
      <c r="C429" s="42"/>
      <c r="D429" s="42"/>
      <c r="E429" s="42"/>
      <c r="F429" s="42"/>
      <c r="G429" s="42"/>
      <c r="H429" s="42"/>
      <c r="I429" s="55"/>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c r="BX429" s="42"/>
      <c r="BY429" s="42"/>
      <c r="BZ429" s="42"/>
      <c r="CA429" s="42"/>
      <c r="CB429" s="42"/>
      <c r="CC429" s="42"/>
      <c r="CD429" s="42"/>
      <c r="CE429" s="42"/>
    </row>
    <row r="430">
      <c r="A430" s="42"/>
      <c r="B430" s="42"/>
      <c r="C430" s="42"/>
      <c r="D430" s="42"/>
      <c r="E430" s="42"/>
      <c r="F430" s="42"/>
      <c r="G430" s="42"/>
      <c r="H430" s="42"/>
      <c r="I430" s="55"/>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c r="BX430" s="42"/>
      <c r="BY430" s="42"/>
      <c r="BZ430" s="42"/>
      <c r="CA430" s="42"/>
      <c r="CB430" s="42"/>
      <c r="CC430" s="42"/>
      <c r="CD430" s="42"/>
      <c r="CE430" s="42"/>
    </row>
    <row r="431">
      <c r="A431" s="42"/>
      <c r="B431" s="42"/>
      <c r="C431" s="42"/>
      <c r="D431" s="42"/>
      <c r="E431" s="42"/>
      <c r="F431" s="42"/>
      <c r="G431" s="42"/>
      <c r="H431" s="42"/>
      <c r="I431" s="55"/>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c r="BX431" s="42"/>
      <c r="BY431" s="42"/>
      <c r="BZ431" s="42"/>
      <c r="CA431" s="42"/>
      <c r="CB431" s="42"/>
      <c r="CC431" s="42"/>
      <c r="CD431" s="42"/>
      <c r="CE431" s="42"/>
    </row>
    <row r="432">
      <c r="A432" s="42"/>
      <c r="B432" s="42"/>
      <c r="C432" s="42"/>
      <c r="D432" s="42"/>
      <c r="E432" s="42"/>
      <c r="F432" s="42"/>
      <c r="G432" s="42"/>
      <c r="H432" s="42"/>
      <c r="I432" s="55"/>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c r="BX432" s="42"/>
      <c r="BY432" s="42"/>
      <c r="BZ432" s="42"/>
      <c r="CA432" s="42"/>
      <c r="CB432" s="42"/>
      <c r="CC432" s="42"/>
      <c r="CD432" s="42"/>
      <c r="CE432" s="42"/>
    </row>
    <row r="433">
      <c r="A433" s="42"/>
      <c r="B433" s="42"/>
      <c r="C433" s="42"/>
      <c r="D433" s="42"/>
      <c r="E433" s="42"/>
      <c r="F433" s="42"/>
      <c r="G433" s="42"/>
      <c r="H433" s="42"/>
      <c r="I433" s="55"/>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c r="BX433" s="42"/>
      <c r="BY433" s="42"/>
      <c r="BZ433" s="42"/>
      <c r="CA433" s="42"/>
      <c r="CB433" s="42"/>
      <c r="CC433" s="42"/>
      <c r="CD433" s="42"/>
      <c r="CE433" s="42"/>
    </row>
    <row r="434">
      <c r="A434" s="42"/>
      <c r="B434" s="42"/>
      <c r="C434" s="42"/>
      <c r="D434" s="42"/>
      <c r="E434" s="42"/>
      <c r="F434" s="42"/>
      <c r="G434" s="42"/>
      <c r="H434" s="42"/>
      <c r="I434" s="55"/>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c r="BX434" s="42"/>
      <c r="BY434" s="42"/>
      <c r="BZ434" s="42"/>
      <c r="CA434" s="42"/>
      <c r="CB434" s="42"/>
      <c r="CC434" s="42"/>
      <c r="CD434" s="42"/>
      <c r="CE434" s="42"/>
    </row>
    <row r="435">
      <c r="A435" s="42"/>
      <c r="B435" s="42"/>
      <c r="C435" s="42"/>
      <c r="D435" s="42"/>
      <c r="E435" s="42"/>
      <c r="F435" s="42"/>
      <c r="G435" s="42"/>
      <c r="H435" s="42"/>
      <c r="I435" s="55"/>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c r="BX435" s="42"/>
      <c r="BY435" s="42"/>
      <c r="BZ435" s="42"/>
      <c r="CA435" s="42"/>
      <c r="CB435" s="42"/>
      <c r="CC435" s="42"/>
      <c r="CD435" s="42"/>
      <c r="CE435" s="42"/>
    </row>
    <row r="436">
      <c r="A436" s="42"/>
      <c r="B436" s="42"/>
      <c r="C436" s="42"/>
      <c r="D436" s="42"/>
      <c r="E436" s="42"/>
      <c r="F436" s="42"/>
      <c r="G436" s="42"/>
      <c r="H436" s="42"/>
      <c r="I436" s="55"/>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c r="BX436" s="42"/>
      <c r="BY436" s="42"/>
      <c r="BZ436" s="42"/>
      <c r="CA436" s="42"/>
      <c r="CB436" s="42"/>
      <c r="CC436" s="42"/>
      <c r="CD436" s="42"/>
      <c r="CE436" s="42"/>
    </row>
    <row r="437">
      <c r="A437" s="42"/>
      <c r="B437" s="42"/>
      <c r="C437" s="42"/>
      <c r="D437" s="42"/>
      <c r="E437" s="42"/>
      <c r="F437" s="42"/>
      <c r="G437" s="42"/>
      <c r="H437" s="42"/>
      <c r="I437" s="55"/>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c r="BX437" s="42"/>
      <c r="BY437" s="42"/>
      <c r="BZ437" s="42"/>
      <c r="CA437" s="42"/>
      <c r="CB437" s="42"/>
      <c r="CC437" s="42"/>
      <c r="CD437" s="42"/>
      <c r="CE437" s="42"/>
    </row>
    <row r="438">
      <c r="A438" s="42"/>
      <c r="B438" s="42"/>
      <c r="C438" s="42"/>
      <c r="D438" s="42"/>
      <c r="E438" s="42"/>
      <c r="F438" s="42"/>
      <c r="G438" s="42"/>
      <c r="H438" s="42"/>
      <c r="I438" s="55"/>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c r="BX438" s="42"/>
      <c r="BY438" s="42"/>
      <c r="BZ438" s="42"/>
      <c r="CA438" s="42"/>
      <c r="CB438" s="42"/>
      <c r="CC438" s="42"/>
      <c r="CD438" s="42"/>
      <c r="CE438" s="42"/>
    </row>
    <row r="439">
      <c r="A439" s="42"/>
      <c r="B439" s="42"/>
      <c r="C439" s="42"/>
      <c r="D439" s="42"/>
      <c r="E439" s="42"/>
      <c r="F439" s="42"/>
      <c r="G439" s="42"/>
      <c r="H439" s="42"/>
      <c r="I439" s="55"/>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c r="BX439" s="42"/>
      <c r="BY439" s="42"/>
      <c r="BZ439" s="42"/>
      <c r="CA439" s="42"/>
      <c r="CB439" s="42"/>
      <c r="CC439" s="42"/>
      <c r="CD439" s="42"/>
      <c r="CE439" s="42"/>
    </row>
    <row r="440">
      <c r="A440" s="42"/>
      <c r="B440" s="42"/>
      <c r="C440" s="42"/>
      <c r="D440" s="42"/>
      <c r="E440" s="42"/>
      <c r="F440" s="42"/>
      <c r="G440" s="42"/>
      <c r="H440" s="42"/>
      <c r="I440" s="55"/>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c r="BX440" s="42"/>
      <c r="BY440" s="42"/>
      <c r="BZ440" s="42"/>
      <c r="CA440" s="42"/>
      <c r="CB440" s="42"/>
      <c r="CC440" s="42"/>
      <c r="CD440" s="42"/>
      <c r="CE440" s="42"/>
    </row>
    <row r="441">
      <c r="A441" s="42"/>
      <c r="B441" s="42"/>
      <c r="C441" s="42"/>
      <c r="D441" s="42"/>
      <c r="E441" s="42"/>
      <c r="F441" s="42"/>
      <c r="G441" s="42"/>
      <c r="H441" s="42"/>
      <c r="I441" s="55"/>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c r="BX441" s="42"/>
      <c r="BY441" s="42"/>
      <c r="BZ441" s="42"/>
      <c r="CA441" s="42"/>
      <c r="CB441" s="42"/>
      <c r="CC441" s="42"/>
      <c r="CD441" s="42"/>
      <c r="CE441" s="42"/>
    </row>
    <row r="442">
      <c r="A442" s="42"/>
      <c r="B442" s="42"/>
      <c r="C442" s="42"/>
      <c r="D442" s="42"/>
      <c r="E442" s="42"/>
      <c r="F442" s="42"/>
      <c r="G442" s="42"/>
      <c r="H442" s="42"/>
      <c r="I442" s="55"/>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c r="BX442" s="42"/>
      <c r="BY442" s="42"/>
      <c r="BZ442" s="42"/>
      <c r="CA442" s="42"/>
      <c r="CB442" s="42"/>
      <c r="CC442" s="42"/>
      <c r="CD442" s="42"/>
      <c r="CE442" s="42"/>
    </row>
    <row r="443">
      <c r="A443" s="42"/>
      <c r="B443" s="42"/>
      <c r="C443" s="42"/>
      <c r="D443" s="42"/>
      <c r="E443" s="42"/>
      <c r="F443" s="42"/>
      <c r="G443" s="42"/>
      <c r="H443" s="42"/>
      <c r="I443" s="55"/>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c r="BX443" s="42"/>
      <c r="BY443" s="42"/>
      <c r="BZ443" s="42"/>
      <c r="CA443" s="42"/>
      <c r="CB443" s="42"/>
      <c r="CC443" s="42"/>
      <c r="CD443" s="42"/>
      <c r="CE443" s="42"/>
    </row>
    <row r="444">
      <c r="A444" s="42"/>
      <c r="B444" s="42"/>
      <c r="C444" s="42"/>
      <c r="D444" s="42"/>
      <c r="E444" s="42"/>
      <c r="F444" s="42"/>
      <c r="G444" s="42"/>
      <c r="H444" s="42"/>
      <c r="I444" s="55"/>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c r="BX444" s="42"/>
      <c r="BY444" s="42"/>
      <c r="BZ444" s="42"/>
      <c r="CA444" s="42"/>
      <c r="CB444" s="42"/>
      <c r="CC444" s="42"/>
      <c r="CD444" s="42"/>
      <c r="CE444" s="42"/>
    </row>
    <row r="445">
      <c r="A445" s="42"/>
      <c r="B445" s="42"/>
      <c r="C445" s="42"/>
      <c r="D445" s="42"/>
      <c r="E445" s="42"/>
      <c r="F445" s="42"/>
      <c r="G445" s="42"/>
      <c r="H445" s="42"/>
      <c r="I445" s="55"/>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c r="BX445" s="42"/>
      <c r="BY445" s="42"/>
      <c r="BZ445" s="42"/>
      <c r="CA445" s="42"/>
      <c r="CB445" s="42"/>
      <c r="CC445" s="42"/>
      <c r="CD445" s="42"/>
      <c r="CE445" s="42"/>
    </row>
    <row r="446">
      <c r="A446" s="42"/>
      <c r="B446" s="42"/>
      <c r="C446" s="42"/>
      <c r="D446" s="42"/>
      <c r="E446" s="42"/>
      <c r="F446" s="42"/>
      <c r="G446" s="42"/>
      <c r="H446" s="42"/>
      <c r="I446" s="55"/>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c r="BX446" s="42"/>
      <c r="BY446" s="42"/>
      <c r="BZ446" s="42"/>
      <c r="CA446" s="42"/>
      <c r="CB446" s="42"/>
      <c r="CC446" s="42"/>
      <c r="CD446" s="42"/>
      <c r="CE446" s="42"/>
    </row>
    <row r="447">
      <c r="A447" s="42"/>
      <c r="B447" s="42"/>
      <c r="C447" s="42"/>
      <c r="D447" s="42"/>
      <c r="E447" s="42"/>
      <c r="F447" s="42"/>
      <c r="G447" s="42"/>
      <c r="H447" s="42"/>
      <c r="I447" s="55"/>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c r="BX447" s="42"/>
      <c r="BY447" s="42"/>
      <c r="BZ447" s="42"/>
      <c r="CA447" s="42"/>
      <c r="CB447" s="42"/>
      <c r="CC447" s="42"/>
      <c r="CD447" s="42"/>
      <c r="CE447" s="42"/>
    </row>
    <row r="448">
      <c r="A448" s="42"/>
      <c r="B448" s="42"/>
      <c r="C448" s="42"/>
      <c r="D448" s="42"/>
      <c r="E448" s="42"/>
      <c r="F448" s="42"/>
      <c r="G448" s="42"/>
      <c r="H448" s="42"/>
      <c r="I448" s="55"/>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c r="BX448" s="42"/>
      <c r="BY448" s="42"/>
      <c r="BZ448" s="42"/>
      <c r="CA448" s="42"/>
      <c r="CB448" s="42"/>
      <c r="CC448" s="42"/>
      <c r="CD448" s="42"/>
      <c r="CE448" s="42"/>
    </row>
    <row r="449">
      <c r="A449" s="42"/>
      <c r="B449" s="42"/>
      <c r="C449" s="42"/>
      <c r="D449" s="42"/>
      <c r="E449" s="42"/>
      <c r="F449" s="42"/>
      <c r="G449" s="42"/>
      <c r="H449" s="42"/>
      <c r="I449" s="55"/>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c r="BX449" s="42"/>
      <c r="BY449" s="42"/>
      <c r="BZ449" s="42"/>
      <c r="CA449" s="42"/>
      <c r="CB449" s="42"/>
      <c r="CC449" s="42"/>
      <c r="CD449" s="42"/>
      <c r="CE449" s="42"/>
    </row>
    <row r="450">
      <c r="A450" s="42"/>
      <c r="B450" s="42"/>
      <c r="C450" s="42"/>
      <c r="D450" s="42"/>
      <c r="E450" s="42"/>
      <c r="F450" s="42"/>
      <c r="G450" s="42"/>
      <c r="H450" s="42"/>
      <c r="I450" s="55"/>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c r="BX450" s="42"/>
      <c r="BY450" s="42"/>
      <c r="BZ450" s="42"/>
      <c r="CA450" s="42"/>
      <c r="CB450" s="42"/>
      <c r="CC450" s="42"/>
      <c r="CD450" s="42"/>
      <c r="CE450" s="42"/>
    </row>
    <row r="451">
      <c r="A451" s="42"/>
      <c r="B451" s="42"/>
      <c r="C451" s="42"/>
      <c r="D451" s="42"/>
      <c r="E451" s="42"/>
      <c r="F451" s="42"/>
      <c r="G451" s="42"/>
      <c r="H451" s="42"/>
      <c r="I451" s="55"/>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c r="BX451" s="42"/>
      <c r="BY451" s="42"/>
      <c r="BZ451" s="42"/>
      <c r="CA451" s="42"/>
      <c r="CB451" s="42"/>
      <c r="CC451" s="42"/>
      <c r="CD451" s="42"/>
      <c r="CE451" s="42"/>
    </row>
    <row r="452">
      <c r="A452" s="42"/>
      <c r="B452" s="42"/>
      <c r="C452" s="42"/>
      <c r="D452" s="42"/>
      <c r="E452" s="42"/>
      <c r="F452" s="42"/>
      <c r="G452" s="42"/>
      <c r="H452" s="42"/>
      <c r="I452" s="55"/>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c r="BX452" s="42"/>
      <c r="BY452" s="42"/>
      <c r="BZ452" s="42"/>
      <c r="CA452" s="42"/>
      <c r="CB452" s="42"/>
      <c r="CC452" s="42"/>
      <c r="CD452" s="42"/>
      <c r="CE452" s="42"/>
    </row>
    <row r="453">
      <c r="A453" s="42"/>
      <c r="B453" s="42"/>
      <c r="C453" s="42"/>
      <c r="D453" s="42"/>
      <c r="E453" s="42"/>
      <c r="F453" s="42"/>
      <c r="G453" s="42"/>
      <c r="H453" s="42"/>
      <c r="I453" s="55"/>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c r="BX453" s="42"/>
      <c r="BY453" s="42"/>
      <c r="BZ453" s="42"/>
      <c r="CA453" s="42"/>
      <c r="CB453" s="42"/>
      <c r="CC453" s="42"/>
      <c r="CD453" s="42"/>
      <c r="CE453" s="42"/>
    </row>
    <row r="454">
      <c r="A454" s="42"/>
      <c r="B454" s="42"/>
      <c r="C454" s="42"/>
      <c r="D454" s="42"/>
      <c r="E454" s="42"/>
      <c r="F454" s="42"/>
      <c r="G454" s="42"/>
      <c r="H454" s="42"/>
      <c r="I454" s="55"/>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c r="BX454" s="42"/>
      <c r="BY454" s="42"/>
      <c r="BZ454" s="42"/>
      <c r="CA454" s="42"/>
      <c r="CB454" s="42"/>
      <c r="CC454" s="42"/>
      <c r="CD454" s="42"/>
      <c r="CE454" s="42"/>
    </row>
    <row r="455">
      <c r="A455" s="42"/>
      <c r="B455" s="42"/>
      <c r="C455" s="42"/>
      <c r="D455" s="42"/>
      <c r="E455" s="42"/>
      <c r="F455" s="42"/>
      <c r="G455" s="42"/>
      <c r="H455" s="42"/>
      <c r="I455" s="55"/>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c r="BX455" s="42"/>
      <c r="BY455" s="42"/>
      <c r="BZ455" s="42"/>
      <c r="CA455" s="42"/>
      <c r="CB455" s="42"/>
      <c r="CC455" s="42"/>
      <c r="CD455" s="42"/>
      <c r="CE455" s="42"/>
    </row>
    <row r="456">
      <c r="A456" s="42"/>
      <c r="B456" s="42"/>
      <c r="C456" s="42"/>
      <c r="D456" s="42"/>
      <c r="E456" s="42"/>
      <c r="F456" s="42"/>
      <c r="G456" s="42"/>
      <c r="H456" s="42"/>
      <c r="I456" s="55"/>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c r="BX456" s="42"/>
      <c r="BY456" s="42"/>
      <c r="BZ456" s="42"/>
      <c r="CA456" s="42"/>
      <c r="CB456" s="42"/>
      <c r="CC456" s="42"/>
      <c r="CD456" s="42"/>
      <c r="CE456" s="42"/>
    </row>
    <row r="457">
      <c r="A457" s="42"/>
      <c r="B457" s="42"/>
      <c r="C457" s="42"/>
      <c r="D457" s="42"/>
      <c r="E457" s="42"/>
      <c r="F457" s="42"/>
      <c r="G457" s="42"/>
      <c r="H457" s="42"/>
      <c r="I457" s="55"/>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c r="BX457" s="42"/>
      <c r="BY457" s="42"/>
      <c r="BZ457" s="42"/>
      <c r="CA457" s="42"/>
      <c r="CB457" s="42"/>
      <c r="CC457" s="42"/>
      <c r="CD457" s="42"/>
      <c r="CE457" s="42"/>
    </row>
    <row r="458">
      <c r="A458" s="42"/>
      <c r="B458" s="42"/>
      <c r="C458" s="42"/>
      <c r="D458" s="42"/>
      <c r="E458" s="42"/>
      <c r="F458" s="42"/>
      <c r="G458" s="42"/>
      <c r="H458" s="42"/>
      <c r="I458" s="55"/>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c r="BX458" s="42"/>
      <c r="BY458" s="42"/>
      <c r="BZ458" s="42"/>
      <c r="CA458" s="42"/>
      <c r="CB458" s="42"/>
      <c r="CC458" s="42"/>
      <c r="CD458" s="42"/>
      <c r="CE458" s="42"/>
    </row>
    <row r="459">
      <c r="A459" s="42"/>
      <c r="B459" s="42"/>
      <c r="C459" s="42"/>
      <c r="D459" s="42"/>
      <c r="E459" s="42"/>
      <c r="F459" s="42"/>
      <c r="G459" s="42"/>
      <c r="H459" s="42"/>
      <c r="I459" s="55"/>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c r="BX459" s="42"/>
      <c r="BY459" s="42"/>
      <c r="BZ459" s="42"/>
      <c r="CA459" s="42"/>
      <c r="CB459" s="42"/>
      <c r="CC459" s="42"/>
      <c r="CD459" s="42"/>
      <c r="CE459" s="42"/>
    </row>
    <row r="460">
      <c r="A460" s="42"/>
      <c r="B460" s="42"/>
      <c r="C460" s="42"/>
      <c r="D460" s="42"/>
      <c r="E460" s="42"/>
      <c r="F460" s="42"/>
      <c r="G460" s="42"/>
      <c r="H460" s="42"/>
      <c r="I460" s="55"/>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c r="BX460" s="42"/>
      <c r="BY460" s="42"/>
      <c r="BZ460" s="42"/>
      <c r="CA460" s="42"/>
      <c r="CB460" s="42"/>
      <c r="CC460" s="42"/>
      <c r="CD460" s="42"/>
      <c r="CE460" s="42"/>
    </row>
    <row r="461">
      <c r="A461" s="42"/>
      <c r="B461" s="42"/>
      <c r="C461" s="42"/>
      <c r="D461" s="42"/>
      <c r="E461" s="42"/>
      <c r="F461" s="42"/>
      <c r="G461" s="42"/>
      <c r="H461" s="42"/>
      <c r="I461" s="55"/>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c r="BX461" s="42"/>
      <c r="BY461" s="42"/>
      <c r="BZ461" s="42"/>
      <c r="CA461" s="42"/>
      <c r="CB461" s="42"/>
      <c r="CC461" s="42"/>
      <c r="CD461" s="42"/>
      <c r="CE461" s="42"/>
    </row>
    <row r="462">
      <c r="A462" s="42"/>
      <c r="B462" s="42"/>
      <c r="C462" s="42"/>
      <c r="D462" s="42"/>
      <c r="E462" s="42"/>
      <c r="F462" s="42"/>
      <c r="G462" s="42"/>
      <c r="H462" s="42"/>
      <c r="I462" s="55"/>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c r="BX462" s="42"/>
      <c r="BY462" s="42"/>
      <c r="BZ462" s="42"/>
      <c r="CA462" s="42"/>
      <c r="CB462" s="42"/>
      <c r="CC462" s="42"/>
      <c r="CD462" s="42"/>
      <c r="CE462" s="42"/>
    </row>
    <row r="463">
      <c r="A463" s="42"/>
      <c r="B463" s="42"/>
      <c r="C463" s="42"/>
      <c r="D463" s="42"/>
      <c r="E463" s="42"/>
      <c r="F463" s="42"/>
      <c r="G463" s="42"/>
      <c r="H463" s="42"/>
      <c r="I463" s="55"/>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c r="BX463" s="42"/>
      <c r="BY463" s="42"/>
      <c r="BZ463" s="42"/>
      <c r="CA463" s="42"/>
      <c r="CB463" s="42"/>
      <c r="CC463" s="42"/>
      <c r="CD463" s="42"/>
      <c r="CE463" s="42"/>
    </row>
    <row r="464">
      <c r="A464" s="42"/>
      <c r="B464" s="42"/>
      <c r="C464" s="42"/>
      <c r="D464" s="42"/>
      <c r="E464" s="42"/>
      <c r="F464" s="42"/>
      <c r="G464" s="42"/>
      <c r="H464" s="42"/>
      <c r="I464" s="55"/>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c r="BX464" s="42"/>
      <c r="BY464" s="42"/>
      <c r="BZ464" s="42"/>
      <c r="CA464" s="42"/>
      <c r="CB464" s="42"/>
      <c r="CC464" s="42"/>
      <c r="CD464" s="42"/>
      <c r="CE464" s="42"/>
    </row>
    <row r="465">
      <c r="A465" s="42"/>
      <c r="B465" s="42"/>
      <c r="C465" s="42"/>
      <c r="D465" s="42"/>
      <c r="E465" s="42"/>
      <c r="F465" s="42"/>
      <c r="G465" s="42"/>
      <c r="H465" s="42"/>
      <c r="I465" s="55"/>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c r="BX465" s="42"/>
      <c r="BY465" s="42"/>
      <c r="BZ465" s="42"/>
      <c r="CA465" s="42"/>
      <c r="CB465" s="42"/>
      <c r="CC465" s="42"/>
      <c r="CD465" s="42"/>
      <c r="CE465" s="42"/>
    </row>
    <row r="466">
      <c r="A466" s="42"/>
      <c r="B466" s="42"/>
      <c r="C466" s="42"/>
      <c r="D466" s="42"/>
      <c r="E466" s="42"/>
      <c r="F466" s="42"/>
      <c r="G466" s="42"/>
      <c r="H466" s="42"/>
      <c r="I466" s="55"/>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c r="BX466" s="42"/>
      <c r="BY466" s="42"/>
      <c r="BZ466" s="42"/>
      <c r="CA466" s="42"/>
      <c r="CB466" s="42"/>
      <c r="CC466" s="42"/>
      <c r="CD466" s="42"/>
      <c r="CE466" s="42"/>
    </row>
    <row r="467">
      <c r="A467" s="42"/>
      <c r="B467" s="42"/>
      <c r="C467" s="42"/>
      <c r="D467" s="42"/>
      <c r="E467" s="42"/>
      <c r="F467" s="42"/>
      <c r="G467" s="42"/>
      <c r="H467" s="42"/>
      <c r="I467" s="55"/>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c r="BX467" s="42"/>
      <c r="BY467" s="42"/>
      <c r="BZ467" s="42"/>
      <c r="CA467" s="42"/>
      <c r="CB467" s="42"/>
      <c r="CC467" s="42"/>
      <c r="CD467" s="42"/>
      <c r="CE467" s="42"/>
    </row>
    <row r="468">
      <c r="A468" s="42"/>
      <c r="B468" s="42"/>
      <c r="C468" s="42"/>
      <c r="D468" s="42"/>
      <c r="E468" s="42"/>
      <c r="F468" s="42"/>
      <c r="G468" s="42"/>
      <c r="H468" s="42"/>
      <c r="I468" s="55"/>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c r="BX468" s="42"/>
      <c r="BY468" s="42"/>
      <c r="BZ468" s="42"/>
      <c r="CA468" s="42"/>
      <c r="CB468" s="42"/>
      <c r="CC468" s="42"/>
      <c r="CD468" s="42"/>
      <c r="CE468" s="42"/>
    </row>
    <row r="469">
      <c r="A469" s="42"/>
      <c r="B469" s="42"/>
      <c r="C469" s="42"/>
      <c r="D469" s="42"/>
      <c r="E469" s="42"/>
      <c r="F469" s="42"/>
      <c r="G469" s="42"/>
      <c r="H469" s="42"/>
      <c r="I469" s="55"/>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c r="BX469" s="42"/>
      <c r="BY469" s="42"/>
      <c r="BZ469" s="42"/>
      <c r="CA469" s="42"/>
      <c r="CB469" s="42"/>
      <c r="CC469" s="42"/>
      <c r="CD469" s="42"/>
      <c r="CE469" s="42"/>
    </row>
    <row r="470">
      <c r="A470" s="42"/>
      <c r="B470" s="42"/>
      <c r="C470" s="42"/>
      <c r="D470" s="42"/>
      <c r="E470" s="42"/>
      <c r="F470" s="42"/>
      <c r="G470" s="42"/>
      <c r="H470" s="42"/>
      <c r="I470" s="55"/>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c r="BX470" s="42"/>
      <c r="BY470" s="42"/>
      <c r="BZ470" s="42"/>
      <c r="CA470" s="42"/>
      <c r="CB470" s="42"/>
      <c r="CC470" s="42"/>
      <c r="CD470" s="42"/>
      <c r="CE470" s="42"/>
    </row>
    <row r="471">
      <c r="A471" s="42"/>
      <c r="B471" s="42"/>
      <c r="C471" s="42"/>
      <c r="D471" s="42"/>
      <c r="E471" s="42"/>
      <c r="F471" s="42"/>
      <c r="G471" s="42"/>
      <c r="H471" s="42"/>
      <c r="I471" s="55"/>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c r="BX471" s="42"/>
      <c r="BY471" s="42"/>
      <c r="BZ471" s="42"/>
      <c r="CA471" s="42"/>
      <c r="CB471" s="42"/>
      <c r="CC471" s="42"/>
      <c r="CD471" s="42"/>
      <c r="CE471" s="42"/>
    </row>
    <row r="472">
      <c r="A472" s="42"/>
      <c r="B472" s="42"/>
      <c r="C472" s="42"/>
      <c r="D472" s="42"/>
      <c r="E472" s="42"/>
      <c r="F472" s="42"/>
      <c r="G472" s="42"/>
      <c r="H472" s="42"/>
      <c r="I472" s="55"/>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c r="BX472" s="42"/>
      <c r="BY472" s="42"/>
      <c r="BZ472" s="42"/>
      <c r="CA472" s="42"/>
      <c r="CB472" s="42"/>
      <c r="CC472" s="42"/>
      <c r="CD472" s="42"/>
      <c r="CE472" s="42"/>
    </row>
    <row r="473">
      <c r="A473" s="42"/>
      <c r="B473" s="42"/>
      <c r="C473" s="42"/>
      <c r="D473" s="42"/>
      <c r="E473" s="42"/>
      <c r="F473" s="42"/>
      <c r="G473" s="42"/>
      <c r="H473" s="42"/>
      <c r="I473" s="55"/>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c r="BX473" s="42"/>
      <c r="BY473" s="42"/>
      <c r="BZ473" s="42"/>
      <c r="CA473" s="42"/>
      <c r="CB473" s="42"/>
      <c r="CC473" s="42"/>
      <c r="CD473" s="42"/>
      <c r="CE473" s="42"/>
    </row>
    <row r="474">
      <c r="A474" s="42"/>
      <c r="B474" s="42"/>
      <c r="C474" s="42"/>
      <c r="D474" s="42"/>
      <c r="E474" s="42"/>
      <c r="F474" s="42"/>
      <c r="G474" s="42"/>
      <c r="H474" s="42"/>
      <c r="I474" s="55"/>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c r="BX474" s="42"/>
      <c r="BY474" s="42"/>
      <c r="BZ474" s="42"/>
      <c r="CA474" s="42"/>
      <c r="CB474" s="42"/>
      <c r="CC474" s="42"/>
      <c r="CD474" s="42"/>
      <c r="CE474" s="42"/>
    </row>
    <row r="475">
      <c r="A475" s="42"/>
      <c r="B475" s="42"/>
      <c r="C475" s="42"/>
      <c r="D475" s="42"/>
      <c r="E475" s="42"/>
      <c r="F475" s="42"/>
      <c r="G475" s="42"/>
      <c r="H475" s="42"/>
      <c r="I475" s="55"/>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c r="BX475" s="42"/>
      <c r="BY475" s="42"/>
      <c r="BZ475" s="42"/>
      <c r="CA475" s="42"/>
      <c r="CB475" s="42"/>
      <c r="CC475" s="42"/>
      <c r="CD475" s="42"/>
      <c r="CE475" s="42"/>
    </row>
    <row r="476">
      <c r="A476" s="42"/>
      <c r="B476" s="42"/>
      <c r="C476" s="42"/>
      <c r="D476" s="42"/>
      <c r="E476" s="42"/>
      <c r="F476" s="42"/>
      <c r="G476" s="42"/>
      <c r="H476" s="42"/>
      <c r="I476" s="55"/>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c r="BX476" s="42"/>
      <c r="BY476" s="42"/>
      <c r="BZ476" s="42"/>
      <c r="CA476" s="42"/>
      <c r="CB476" s="42"/>
      <c r="CC476" s="42"/>
      <c r="CD476" s="42"/>
      <c r="CE476" s="42"/>
    </row>
    <row r="477">
      <c r="A477" s="42"/>
      <c r="B477" s="42"/>
      <c r="C477" s="42"/>
      <c r="D477" s="42"/>
      <c r="E477" s="42"/>
      <c r="F477" s="42"/>
      <c r="G477" s="42"/>
      <c r="H477" s="42"/>
      <c r="I477" s="55"/>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c r="BX477" s="42"/>
      <c r="BY477" s="42"/>
      <c r="BZ477" s="42"/>
      <c r="CA477" s="42"/>
      <c r="CB477" s="42"/>
      <c r="CC477" s="42"/>
      <c r="CD477" s="42"/>
      <c r="CE477" s="42"/>
    </row>
    <row r="478">
      <c r="A478" s="42"/>
      <c r="B478" s="42"/>
      <c r="C478" s="42"/>
      <c r="D478" s="42"/>
      <c r="E478" s="42"/>
      <c r="F478" s="42"/>
      <c r="G478" s="42"/>
      <c r="H478" s="42"/>
      <c r="I478" s="55"/>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c r="BX478" s="42"/>
      <c r="BY478" s="42"/>
      <c r="BZ478" s="42"/>
      <c r="CA478" s="42"/>
      <c r="CB478" s="42"/>
      <c r="CC478" s="42"/>
      <c r="CD478" s="42"/>
      <c r="CE478" s="42"/>
    </row>
    <row r="479">
      <c r="A479" s="42"/>
      <c r="B479" s="42"/>
      <c r="C479" s="42"/>
      <c r="D479" s="42"/>
      <c r="E479" s="42"/>
      <c r="F479" s="42"/>
      <c r="G479" s="42"/>
      <c r="H479" s="42"/>
      <c r="I479" s="55"/>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c r="BX479" s="42"/>
      <c r="BY479" s="42"/>
      <c r="BZ479" s="42"/>
      <c r="CA479" s="42"/>
      <c r="CB479" s="42"/>
      <c r="CC479" s="42"/>
      <c r="CD479" s="42"/>
      <c r="CE479" s="42"/>
    </row>
    <row r="480">
      <c r="A480" s="42"/>
      <c r="B480" s="42"/>
      <c r="C480" s="42"/>
      <c r="D480" s="42"/>
      <c r="E480" s="42"/>
      <c r="F480" s="42"/>
      <c r="G480" s="42"/>
      <c r="H480" s="42"/>
      <c r="I480" s="55"/>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c r="BX480" s="42"/>
      <c r="BY480" s="42"/>
      <c r="BZ480" s="42"/>
      <c r="CA480" s="42"/>
      <c r="CB480" s="42"/>
      <c r="CC480" s="42"/>
      <c r="CD480" s="42"/>
      <c r="CE480" s="42"/>
    </row>
    <row r="481">
      <c r="A481" s="42"/>
      <c r="B481" s="42"/>
      <c r="C481" s="42"/>
      <c r="D481" s="42"/>
      <c r="E481" s="42"/>
      <c r="F481" s="42"/>
      <c r="G481" s="42"/>
      <c r="H481" s="42"/>
      <c r="I481" s="55"/>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c r="BX481" s="42"/>
      <c r="BY481" s="42"/>
      <c r="BZ481" s="42"/>
      <c r="CA481" s="42"/>
      <c r="CB481" s="42"/>
      <c r="CC481" s="42"/>
      <c r="CD481" s="42"/>
      <c r="CE481" s="42"/>
    </row>
    <row r="482">
      <c r="A482" s="42"/>
      <c r="B482" s="42"/>
      <c r="C482" s="42"/>
      <c r="D482" s="42"/>
      <c r="E482" s="42"/>
      <c r="F482" s="42"/>
      <c r="G482" s="42"/>
      <c r="H482" s="42"/>
      <c r="I482" s="55"/>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c r="BX482" s="42"/>
      <c r="BY482" s="42"/>
      <c r="BZ482" s="42"/>
      <c r="CA482" s="42"/>
      <c r="CB482" s="42"/>
      <c r="CC482" s="42"/>
      <c r="CD482" s="42"/>
      <c r="CE482" s="42"/>
    </row>
    <row r="483">
      <c r="A483" s="42"/>
      <c r="B483" s="42"/>
      <c r="C483" s="42"/>
      <c r="D483" s="42"/>
      <c r="E483" s="42"/>
      <c r="F483" s="42"/>
      <c r="G483" s="42"/>
      <c r="H483" s="42"/>
      <c r="I483" s="55"/>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c r="BX483" s="42"/>
      <c r="BY483" s="42"/>
      <c r="BZ483" s="42"/>
      <c r="CA483" s="42"/>
      <c r="CB483" s="42"/>
      <c r="CC483" s="42"/>
      <c r="CD483" s="42"/>
      <c r="CE483" s="42"/>
    </row>
    <row r="484">
      <c r="A484" s="42"/>
      <c r="B484" s="42"/>
      <c r="C484" s="42"/>
      <c r="D484" s="42"/>
      <c r="E484" s="42"/>
      <c r="F484" s="42"/>
      <c r="G484" s="42"/>
      <c r="H484" s="42"/>
      <c r="I484" s="55"/>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c r="BX484" s="42"/>
      <c r="BY484" s="42"/>
      <c r="BZ484" s="42"/>
      <c r="CA484" s="42"/>
      <c r="CB484" s="42"/>
      <c r="CC484" s="42"/>
      <c r="CD484" s="42"/>
      <c r="CE484" s="42"/>
    </row>
    <row r="485">
      <c r="A485" s="42"/>
      <c r="B485" s="42"/>
      <c r="C485" s="42"/>
      <c r="D485" s="42"/>
      <c r="E485" s="42"/>
      <c r="F485" s="42"/>
      <c r="G485" s="42"/>
      <c r="H485" s="42"/>
      <c r="I485" s="55"/>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c r="BX485" s="42"/>
      <c r="BY485" s="42"/>
      <c r="BZ485" s="42"/>
      <c r="CA485" s="42"/>
      <c r="CB485" s="42"/>
      <c r="CC485" s="42"/>
      <c r="CD485" s="42"/>
      <c r="CE485" s="42"/>
    </row>
    <row r="486">
      <c r="A486" s="42"/>
      <c r="B486" s="42"/>
      <c r="C486" s="42"/>
      <c r="D486" s="42"/>
      <c r="E486" s="42"/>
      <c r="F486" s="42"/>
      <c r="G486" s="42"/>
      <c r="H486" s="42"/>
      <c r="I486" s="55"/>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c r="BX486" s="42"/>
      <c r="BY486" s="42"/>
      <c r="BZ486" s="42"/>
      <c r="CA486" s="42"/>
      <c r="CB486" s="42"/>
      <c r="CC486" s="42"/>
      <c r="CD486" s="42"/>
      <c r="CE486" s="42"/>
    </row>
    <row r="487">
      <c r="A487" s="42"/>
      <c r="B487" s="42"/>
      <c r="C487" s="42"/>
      <c r="D487" s="42"/>
      <c r="E487" s="42"/>
      <c r="F487" s="42"/>
      <c r="G487" s="42"/>
      <c r="H487" s="42"/>
      <c r="I487" s="55"/>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c r="BX487" s="42"/>
      <c r="BY487" s="42"/>
      <c r="BZ487" s="42"/>
      <c r="CA487" s="42"/>
      <c r="CB487" s="42"/>
      <c r="CC487" s="42"/>
      <c r="CD487" s="42"/>
      <c r="CE487" s="42"/>
    </row>
    <row r="488">
      <c r="A488" s="42"/>
      <c r="B488" s="42"/>
      <c r="C488" s="42"/>
      <c r="D488" s="42"/>
      <c r="E488" s="42"/>
      <c r="F488" s="42"/>
      <c r="G488" s="42"/>
      <c r="H488" s="42"/>
      <c r="I488" s="55"/>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c r="BX488" s="42"/>
      <c r="BY488" s="42"/>
      <c r="BZ488" s="42"/>
      <c r="CA488" s="42"/>
      <c r="CB488" s="42"/>
      <c r="CC488" s="42"/>
      <c r="CD488" s="42"/>
      <c r="CE488" s="42"/>
    </row>
    <row r="489">
      <c r="A489" s="42"/>
      <c r="B489" s="42"/>
      <c r="C489" s="42"/>
      <c r="D489" s="42"/>
      <c r="E489" s="42"/>
      <c r="F489" s="42"/>
      <c r="G489" s="42"/>
      <c r="H489" s="42"/>
      <c r="I489" s="55"/>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c r="BX489" s="42"/>
      <c r="BY489" s="42"/>
      <c r="BZ489" s="42"/>
      <c r="CA489" s="42"/>
      <c r="CB489" s="42"/>
      <c r="CC489" s="42"/>
      <c r="CD489" s="42"/>
      <c r="CE489" s="42"/>
    </row>
    <row r="490">
      <c r="A490" s="42"/>
      <c r="B490" s="42"/>
      <c r="C490" s="42"/>
      <c r="D490" s="42"/>
      <c r="E490" s="42"/>
      <c r="F490" s="42"/>
      <c r="G490" s="42"/>
      <c r="H490" s="42"/>
      <c r="I490" s="55"/>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c r="BX490" s="42"/>
      <c r="BY490" s="42"/>
      <c r="BZ490" s="42"/>
      <c r="CA490" s="42"/>
      <c r="CB490" s="42"/>
      <c r="CC490" s="42"/>
      <c r="CD490" s="42"/>
      <c r="CE490" s="42"/>
    </row>
    <row r="491">
      <c r="A491" s="42"/>
      <c r="B491" s="42"/>
      <c r="C491" s="42"/>
      <c r="D491" s="42"/>
      <c r="E491" s="42"/>
      <c r="F491" s="42"/>
      <c r="G491" s="42"/>
      <c r="H491" s="42"/>
      <c r="I491" s="55"/>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c r="BX491" s="42"/>
      <c r="BY491" s="42"/>
      <c r="BZ491" s="42"/>
      <c r="CA491" s="42"/>
      <c r="CB491" s="42"/>
      <c r="CC491" s="42"/>
      <c r="CD491" s="42"/>
      <c r="CE491" s="42"/>
    </row>
    <row r="492">
      <c r="A492" s="42"/>
      <c r="B492" s="42"/>
      <c r="C492" s="42"/>
      <c r="D492" s="42"/>
      <c r="E492" s="42"/>
      <c r="F492" s="42"/>
      <c r="G492" s="42"/>
      <c r="H492" s="42"/>
      <c r="I492" s="55"/>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c r="BX492" s="42"/>
      <c r="BY492" s="42"/>
      <c r="BZ492" s="42"/>
      <c r="CA492" s="42"/>
      <c r="CB492" s="42"/>
      <c r="CC492" s="42"/>
      <c r="CD492" s="42"/>
      <c r="CE492" s="42"/>
    </row>
    <row r="493">
      <c r="A493" s="42"/>
      <c r="B493" s="42"/>
      <c r="C493" s="42"/>
      <c r="D493" s="42"/>
      <c r="E493" s="42"/>
      <c r="F493" s="42"/>
      <c r="G493" s="42"/>
      <c r="H493" s="42"/>
      <c r="I493" s="55"/>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c r="BX493" s="42"/>
      <c r="BY493" s="42"/>
      <c r="BZ493" s="42"/>
      <c r="CA493" s="42"/>
      <c r="CB493" s="42"/>
      <c r="CC493" s="42"/>
      <c r="CD493" s="42"/>
      <c r="CE493" s="42"/>
    </row>
    <row r="494">
      <c r="A494" s="42"/>
      <c r="B494" s="42"/>
      <c r="C494" s="42"/>
      <c r="D494" s="42"/>
      <c r="E494" s="42"/>
      <c r="F494" s="42"/>
      <c r="G494" s="42"/>
      <c r="H494" s="42"/>
      <c r="I494" s="55"/>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c r="BX494" s="42"/>
      <c r="BY494" s="42"/>
      <c r="BZ494" s="42"/>
      <c r="CA494" s="42"/>
      <c r="CB494" s="42"/>
      <c r="CC494" s="42"/>
      <c r="CD494" s="42"/>
      <c r="CE494" s="42"/>
    </row>
    <row r="495">
      <c r="A495" s="42"/>
      <c r="B495" s="42"/>
      <c r="C495" s="42"/>
      <c r="D495" s="42"/>
      <c r="E495" s="42"/>
      <c r="F495" s="42"/>
      <c r="G495" s="42"/>
      <c r="H495" s="42"/>
      <c r="I495" s="55"/>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c r="BX495" s="42"/>
      <c r="BY495" s="42"/>
      <c r="BZ495" s="42"/>
      <c r="CA495" s="42"/>
      <c r="CB495" s="42"/>
      <c r="CC495" s="42"/>
      <c r="CD495" s="42"/>
      <c r="CE495" s="42"/>
    </row>
    <row r="496">
      <c r="A496" s="42"/>
      <c r="B496" s="42"/>
      <c r="C496" s="42"/>
      <c r="D496" s="42"/>
      <c r="E496" s="42"/>
      <c r="F496" s="42"/>
      <c r="G496" s="42"/>
      <c r="H496" s="42"/>
      <c r="I496" s="55"/>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c r="BX496" s="42"/>
      <c r="BY496" s="42"/>
      <c r="BZ496" s="42"/>
      <c r="CA496" s="42"/>
      <c r="CB496" s="42"/>
      <c r="CC496" s="42"/>
      <c r="CD496" s="42"/>
      <c r="CE496" s="42"/>
    </row>
    <row r="497">
      <c r="A497" s="42"/>
      <c r="B497" s="42"/>
      <c r="C497" s="42"/>
      <c r="D497" s="42"/>
      <c r="E497" s="42"/>
      <c r="F497" s="42"/>
      <c r="G497" s="42"/>
      <c r="H497" s="42"/>
      <c r="I497" s="55"/>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c r="BX497" s="42"/>
      <c r="BY497" s="42"/>
      <c r="BZ497" s="42"/>
      <c r="CA497" s="42"/>
      <c r="CB497" s="42"/>
      <c r="CC497" s="42"/>
      <c r="CD497" s="42"/>
      <c r="CE497" s="42"/>
    </row>
    <row r="498">
      <c r="A498" s="42"/>
      <c r="B498" s="42"/>
      <c r="C498" s="42"/>
      <c r="D498" s="42"/>
      <c r="E498" s="42"/>
      <c r="F498" s="42"/>
      <c r="G498" s="42"/>
      <c r="H498" s="42"/>
      <c r="I498" s="55"/>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c r="BX498" s="42"/>
      <c r="BY498" s="42"/>
      <c r="BZ498" s="42"/>
      <c r="CA498" s="42"/>
      <c r="CB498" s="42"/>
      <c r="CC498" s="42"/>
      <c r="CD498" s="42"/>
      <c r="CE498" s="42"/>
    </row>
    <row r="499">
      <c r="A499" s="42"/>
      <c r="B499" s="42"/>
      <c r="C499" s="42"/>
      <c r="D499" s="42"/>
      <c r="E499" s="42"/>
      <c r="F499" s="42"/>
      <c r="G499" s="42"/>
      <c r="H499" s="42"/>
      <c r="I499" s="55"/>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c r="BX499" s="42"/>
      <c r="BY499" s="42"/>
      <c r="BZ499" s="42"/>
      <c r="CA499" s="42"/>
      <c r="CB499" s="42"/>
      <c r="CC499" s="42"/>
      <c r="CD499" s="42"/>
      <c r="CE499" s="42"/>
    </row>
    <row r="500">
      <c r="A500" s="42"/>
      <c r="B500" s="42"/>
      <c r="C500" s="42"/>
      <c r="D500" s="42"/>
      <c r="E500" s="42"/>
      <c r="F500" s="42"/>
      <c r="G500" s="42"/>
      <c r="H500" s="42"/>
      <c r="I500" s="55"/>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c r="BX500" s="42"/>
      <c r="BY500" s="42"/>
      <c r="BZ500" s="42"/>
      <c r="CA500" s="42"/>
      <c r="CB500" s="42"/>
      <c r="CC500" s="42"/>
      <c r="CD500" s="42"/>
      <c r="CE500" s="42"/>
    </row>
    <row r="501">
      <c r="A501" s="42"/>
      <c r="B501" s="42"/>
      <c r="C501" s="42"/>
      <c r="D501" s="42"/>
      <c r="E501" s="42"/>
      <c r="F501" s="42"/>
      <c r="G501" s="42"/>
      <c r="H501" s="42"/>
      <c r="I501" s="55"/>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c r="BX501" s="42"/>
      <c r="BY501" s="42"/>
      <c r="BZ501" s="42"/>
      <c r="CA501" s="42"/>
      <c r="CB501" s="42"/>
      <c r="CC501" s="42"/>
      <c r="CD501" s="42"/>
      <c r="CE501" s="42"/>
    </row>
    <row r="502">
      <c r="A502" s="42"/>
      <c r="B502" s="42"/>
      <c r="C502" s="42"/>
      <c r="D502" s="42"/>
      <c r="E502" s="42"/>
      <c r="F502" s="42"/>
      <c r="G502" s="42"/>
      <c r="H502" s="42"/>
      <c r="I502" s="55"/>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c r="BX502" s="42"/>
      <c r="BY502" s="42"/>
      <c r="BZ502" s="42"/>
      <c r="CA502" s="42"/>
      <c r="CB502" s="42"/>
      <c r="CC502" s="42"/>
      <c r="CD502" s="42"/>
      <c r="CE502" s="42"/>
    </row>
    <row r="503">
      <c r="A503" s="42"/>
      <c r="B503" s="42"/>
      <c r="C503" s="42"/>
      <c r="D503" s="42"/>
      <c r="E503" s="42"/>
      <c r="F503" s="42"/>
      <c r="G503" s="42"/>
      <c r="H503" s="42"/>
      <c r="I503" s="55"/>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c r="BX503" s="42"/>
      <c r="BY503" s="42"/>
      <c r="BZ503" s="42"/>
      <c r="CA503" s="42"/>
      <c r="CB503" s="42"/>
      <c r="CC503" s="42"/>
      <c r="CD503" s="42"/>
      <c r="CE503" s="42"/>
    </row>
    <row r="504">
      <c r="A504" s="42"/>
      <c r="B504" s="42"/>
      <c r="C504" s="42"/>
      <c r="D504" s="42"/>
      <c r="E504" s="42"/>
      <c r="F504" s="42"/>
      <c r="G504" s="42"/>
      <c r="H504" s="42"/>
      <c r="I504" s="55"/>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c r="BX504" s="42"/>
      <c r="BY504" s="42"/>
      <c r="BZ504" s="42"/>
      <c r="CA504" s="42"/>
      <c r="CB504" s="42"/>
      <c r="CC504" s="42"/>
      <c r="CD504" s="42"/>
      <c r="CE504" s="42"/>
    </row>
    <row r="505">
      <c r="A505" s="42"/>
      <c r="B505" s="42"/>
      <c r="C505" s="42"/>
      <c r="D505" s="42"/>
      <c r="E505" s="42"/>
      <c r="F505" s="42"/>
      <c r="G505" s="42"/>
      <c r="H505" s="42"/>
      <c r="I505" s="55"/>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c r="BX505" s="42"/>
      <c r="BY505" s="42"/>
      <c r="BZ505" s="42"/>
      <c r="CA505" s="42"/>
      <c r="CB505" s="42"/>
      <c r="CC505" s="42"/>
      <c r="CD505" s="42"/>
      <c r="CE505" s="42"/>
    </row>
    <row r="506">
      <c r="A506" s="42"/>
      <c r="B506" s="42"/>
      <c r="C506" s="42"/>
      <c r="D506" s="42"/>
      <c r="E506" s="42"/>
      <c r="F506" s="42"/>
      <c r="G506" s="42"/>
      <c r="H506" s="42"/>
      <c r="I506" s="55"/>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c r="BX506" s="42"/>
      <c r="BY506" s="42"/>
      <c r="BZ506" s="42"/>
      <c r="CA506" s="42"/>
      <c r="CB506" s="42"/>
      <c r="CC506" s="42"/>
      <c r="CD506" s="42"/>
      <c r="CE506" s="42"/>
    </row>
    <row r="507">
      <c r="A507" s="42"/>
      <c r="B507" s="42"/>
      <c r="C507" s="42"/>
      <c r="D507" s="42"/>
      <c r="E507" s="42"/>
      <c r="F507" s="42"/>
      <c r="G507" s="42"/>
      <c r="H507" s="42"/>
      <c r="I507" s="55"/>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c r="BX507" s="42"/>
      <c r="BY507" s="42"/>
      <c r="BZ507" s="42"/>
      <c r="CA507" s="42"/>
      <c r="CB507" s="42"/>
      <c r="CC507" s="42"/>
      <c r="CD507" s="42"/>
      <c r="CE507" s="42"/>
    </row>
    <row r="508">
      <c r="A508" s="42"/>
      <c r="B508" s="42"/>
      <c r="C508" s="42"/>
      <c r="D508" s="42"/>
      <c r="E508" s="42"/>
      <c r="F508" s="42"/>
      <c r="G508" s="42"/>
      <c r="H508" s="42"/>
      <c r="I508" s="55"/>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c r="BX508" s="42"/>
      <c r="BY508" s="42"/>
      <c r="BZ508" s="42"/>
      <c r="CA508" s="42"/>
      <c r="CB508" s="42"/>
      <c r="CC508" s="42"/>
      <c r="CD508" s="42"/>
      <c r="CE508" s="42"/>
    </row>
    <row r="509">
      <c r="A509" s="42"/>
      <c r="B509" s="42"/>
      <c r="C509" s="42"/>
      <c r="D509" s="42"/>
      <c r="E509" s="42"/>
      <c r="F509" s="42"/>
      <c r="G509" s="42"/>
      <c r="H509" s="42"/>
      <c r="I509" s="55"/>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c r="BX509" s="42"/>
      <c r="BY509" s="42"/>
      <c r="BZ509" s="42"/>
      <c r="CA509" s="42"/>
      <c r="CB509" s="42"/>
      <c r="CC509" s="42"/>
      <c r="CD509" s="42"/>
      <c r="CE509" s="42"/>
    </row>
    <row r="510">
      <c r="A510" s="42"/>
      <c r="B510" s="42"/>
      <c r="C510" s="42"/>
      <c r="D510" s="42"/>
      <c r="E510" s="42"/>
      <c r="F510" s="42"/>
      <c r="G510" s="42"/>
      <c r="H510" s="42"/>
      <c r="I510" s="55"/>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c r="BX510" s="42"/>
      <c r="BY510" s="42"/>
      <c r="BZ510" s="42"/>
      <c r="CA510" s="42"/>
      <c r="CB510" s="42"/>
      <c r="CC510" s="42"/>
      <c r="CD510" s="42"/>
      <c r="CE510" s="42"/>
    </row>
    <row r="511">
      <c r="A511" s="42"/>
      <c r="B511" s="42"/>
      <c r="C511" s="42"/>
      <c r="D511" s="42"/>
      <c r="E511" s="42"/>
      <c r="F511" s="42"/>
      <c r="G511" s="42"/>
      <c r="H511" s="42"/>
      <c r="I511" s="55"/>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c r="BX511" s="42"/>
      <c r="BY511" s="42"/>
      <c r="BZ511" s="42"/>
      <c r="CA511" s="42"/>
      <c r="CB511" s="42"/>
      <c r="CC511" s="42"/>
      <c r="CD511" s="42"/>
      <c r="CE511" s="42"/>
    </row>
    <row r="512">
      <c r="A512" s="42"/>
      <c r="B512" s="42"/>
      <c r="C512" s="42"/>
      <c r="D512" s="42"/>
      <c r="E512" s="42"/>
      <c r="F512" s="42"/>
      <c r="G512" s="42"/>
      <c r="H512" s="42"/>
      <c r="I512" s="55"/>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c r="BX512" s="42"/>
      <c r="BY512" s="42"/>
      <c r="BZ512" s="42"/>
      <c r="CA512" s="42"/>
      <c r="CB512" s="42"/>
      <c r="CC512" s="42"/>
      <c r="CD512" s="42"/>
      <c r="CE512" s="42"/>
    </row>
    <row r="513">
      <c r="A513" s="42"/>
      <c r="B513" s="42"/>
      <c r="C513" s="42"/>
      <c r="D513" s="42"/>
      <c r="E513" s="42"/>
      <c r="F513" s="42"/>
      <c r="G513" s="42"/>
      <c r="H513" s="42"/>
      <c r="I513" s="55"/>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c r="BX513" s="42"/>
      <c r="BY513" s="42"/>
      <c r="BZ513" s="42"/>
      <c r="CA513" s="42"/>
      <c r="CB513" s="42"/>
      <c r="CC513" s="42"/>
      <c r="CD513" s="42"/>
      <c r="CE513" s="42"/>
    </row>
    <row r="514">
      <c r="A514" s="42"/>
      <c r="B514" s="42"/>
      <c r="C514" s="42"/>
      <c r="D514" s="42"/>
      <c r="E514" s="42"/>
      <c r="F514" s="42"/>
      <c r="G514" s="42"/>
      <c r="H514" s="42"/>
      <c r="I514" s="55"/>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c r="BX514" s="42"/>
      <c r="BY514" s="42"/>
      <c r="BZ514" s="42"/>
      <c r="CA514" s="42"/>
      <c r="CB514" s="42"/>
      <c r="CC514" s="42"/>
      <c r="CD514" s="42"/>
      <c r="CE514" s="42"/>
    </row>
    <row r="515">
      <c r="A515" s="42"/>
      <c r="B515" s="42"/>
      <c r="C515" s="42"/>
      <c r="D515" s="42"/>
      <c r="E515" s="42"/>
      <c r="F515" s="42"/>
      <c r="G515" s="42"/>
      <c r="H515" s="42"/>
      <c r="I515" s="55"/>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c r="BX515" s="42"/>
      <c r="BY515" s="42"/>
      <c r="BZ515" s="42"/>
      <c r="CA515" s="42"/>
      <c r="CB515" s="42"/>
      <c r="CC515" s="42"/>
      <c r="CD515" s="42"/>
      <c r="CE515" s="42"/>
    </row>
    <row r="516">
      <c r="A516" s="42"/>
      <c r="B516" s="42"/>
      <c r="C516" s="42"/>
      <c r="D516" s="42"/>
      <c r="E516" s="42"/>
      <c r="F516" s="42"/>
      <c r="G516" s="42"/>
      <c r="H516" s="42"/>
      <c r="I516" s="55"/>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c r="BX516" s="42"/>
      <c r="BY516" s="42"/>
      <c r="BZ516" s="42"/>
      <c r="CA516" s="42"/>
      <c r="CB516" s="42"/>
      <c r="CC516" s="42"/>
      <c r="CD516" s="42"/>
      <c r="CE516" s="42"/>
    </row>
    <row r="517">
      <c r="A517" s="42"/>
      <c r="B517" s="42"/>
      <c r="C517" s="42"/>
      <c r="D517" s="42"/>
      <c r="E517" s="42"/>
      <c r="F517" s="42"/>
      <c r="G517" s="42"/>
      <c r="H517" s="42"/>
      <c r="I517" s="55"/>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c r="BX517" s="42"/>
      <c r="BY517" s="42"/>
      <c r="BZ517" s="42"/>
      <c r="CA517" s="42"/>
      <c r="CB517" s="42"/>
      <c r="CC517" s="42"/>
      <c r="CD517" s="42"/>
      <c r="CE517" s="42"/>
    </row>
    <row r="518">
      <c r="A518" s="42"/>
      <c r="B518" s="42"/>
      <c r="C518" s="42"/>
      <c r="D518" s="42"/>
      <c r="E518" s="42"/>
      <c r="F518" s="42"/>
      <c r="G518" s="42"/>
      <c r="H518" s="42"/>
      <c r="I518" s="55"/>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c r="BX518" s="42"/>
      <c r="BY518" s="42"/>
      <c r="BZ518" s="42"/>
      <c r="CA518" s="42"/>
      <c r="CB518" s="42"/>
      <c r="CC518" s="42"/>
      <c r="CD518" s="42"/>
      <c r="CE518" s="42"/>
    </row>
    <row r="519">
      <c r="A519" s="42"/>
      <c r="B519" s="42"/>
      <c r="C519" s="42"/>
      <c r="D519" s="42"/>
      <c r="E519" s="42"/>
      <c r="F519" s="42"/>
      <c r="G519" s="42"/>
      <c r="H519" s="42"/>
      <c r="I519" s="55"/>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c r="BX519" s="42"/>
      <c r="BY519" s="42"/>
      <c r="BZ519" s="42"/>
      <c r="CA519" s="42"/>
      <c r="CB519" s="42"/>
      <c r="CC519" s="42"/>
      <c r="CD519" s="42"/>
      <c r="CE519" s="42"/>
    </row>
    <row r="520">
      <c r="A520" s="42"/>
      <c r="B520" s="42"/>
      <c r="C520" s="42"/>
      <c r="D520" s="42"/>
      <c r="E520" s="42"/>
      <c r="F520" s="42"/>
      <c r="G520" s="42"/>
      <c r="H520" s="42"/>
      <c r="I520" s="55"/>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c r="BX520" s="42"/>
      <c r="BY520" s="42"/>
      <c r="BZ520" s="42"/>
      <c r="CA520" s="42"/>
      <c r="CB520" s="42"/>
      <c r="CC520" s="42"/>
      <c r="CD520" s="42"/>
      <c r="CE520" s="42"/>
    </row>
    <row r="521">
      <c r="A521" s="42"/>
      <c r="B521" s="42"/>
      <c r="C521" s="42"/>
      <c r="D521" s="42"/>
      <c r="E521" s="42"/>
      <c r="F521" s="42"/>
      <c r="G521" s="42"/>
      <c r="H521" s="42"/>
      <c r="I521" s="55"/>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c r="BX521" s="42"/>
      <c r="BY521" s="42"/>
      <c r="BZ521" s="42"/>
      <c r="CA521" s="42"/>
      <c r="CB521" s="42"/>
      <c r="CC521" s="42"/>
      <c r="CD521" s="42"/>
      <c r="CE521" s="42"/>
    </row>
    <row r="522">
      <c r="A522" s="42"/>
      <c r="B522" s="42"/>
      <c r="C522" s="42"/>
      <c r="D522" s="42"/>
      <c r="E522" s="42"/>
      <c r="F522" s="42"/>
      <c r="G522" s="42"/>
      <c r="H522" s="42"/>
      <c r="I522" s="55"/>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c r="BX522" s="42"/>
      <c r="BY522" s="42"/>
      <c r="BZ522" s="42"/>
      <c r="CA522" s="42"/>
      <c r="CB522" s="42"/>
      <c r="CC522" s="42"/>
      <c r="CD522" s="42"/>
      <c r="CE522" s="42"/>
    </row>
    <row r="523">
      <c r="A523" s="42"/>
      <c r="B523" s="42"/>
      <c r="C523" s="42"/>
      <c r="D523" s="42"/>
      <c r="E523" s="42"/>
      <c r="F523" s="42"/>
      <c r="G523" s="42"/>
      <c r="H523" s="42"/>
      <c r="I523" s="55"/>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c r="BX523" s="42"/>
      <c r="BY523" s="42"/>
      <c r="BZ523" s="42"/>
      <c r="CA523" s="42"/>
      <c r="CB523" s="42"/>
      <c r="CC523" s="42"/>
      <c r="CD523" s="42"/>
      <c r="CE523" s="42"/>
    </row>
    <row r="524">
      <c r="A524" s="42"/>
      <c r="B524" s="42"/>
      <c r="C524" s="42"/>
      <c r="D524" s="42"/>
      <c r="E524" s="42"/>
      <c r="F524" s="42"/>
      <c r="G524" s="42"/>
      <c r="H524" s="42"/>
      <c r="I524" s="55"/>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c r="BX524" s="42"/>
      <c r="BY524" s="42"/>
      <c r="BZ524" s="42"/>
      <c r="CA524" s="42"/>
      <c r="CB524" s="42"/>
      <c r="CC524" s="42"/>
      <c r="CD524" s="42"/>
      <c r="CE524" s="42"/>
    </row>
    <row r="525">
      <c r="A525" s="42"/>
      <c r="B525" s="42"/>
      <c r="C525" s="42"/>
      <c r="D525" s="42"/>
      <c r="E525" s="42"/>
      <c r="F525" s="42"/>
      <c r="G525" s="42"/>
      <c r="H525" s="42"/>
      <c r="I525" s="55"/>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c r="BX525" s="42"/>
      <c r="BY525" s="42"/>
      <c r="BZ525" s="42"/>
      <c r="CA525" s="42"/>
      <c r="CB525" s="42"/>
      <c r="CC525" s="42"/>
      <c r="CD525" s="42"/>
      <c r="CE525" s="42"/>
    </row>
    <row r="526">
      <c r="A526" s="42"/>
      <c r="B526" s="42"/>
      <c r="C526" s="42"/>
      <c r="D526" s="42"/>
      <c r="E526" s="42"/>
      <c r="F526" s="42"/>
      <c r="G526" s="42"/>
      <c r="H526" s="42"/>
      <c r="I526" s="55"/>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c r="BX526" s="42"/>
      <c r="BY526" s="42"/>
      <c r="BZ526" s="42"/>
      <c r="CA526" s="42"/>
      <c r="CB526" s="42"/>
      <c r="CC526" s="42"/>
      <c r="CD526" s="42"/>
      <c r="CE526" s="42"/>
    </row>
    <row r="527">
      <c r="A527" s="42"/>
      <c r="B527" s="42"/>
      <c r="C527" s="42"/>
      <c r="D527" s="42"/>
      <c r="E527" s="42"/>
      <c r="F527" s="42"/>
      <c r="G527" s="42"/>
      <c r="H527" s="42"/>
      <c r="I527" s="55"/>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c r="BX527" s="42"/>
      <c r="BY527" s="42"/>
      <c r="BZ527" s="42"/>
      <c r="CA527" s="42"/>
      <c r="CB527" s="42"/>
      <c r="CC527" s="42"/>
      <c r="CD527" s="42"/>
      <c r="CE527" s="42"/>
    </row>
    <row r="528">
      <c r="A528" s="42"/>
      <c r="B528" s="42"/>
      <c r="C528" s="42"/>
      <c r="D528" s="42"/>
      <c r="E528" s="42"/>
      <c r="F528" s="42"/>
      <c r="G528" s="42"/>
      <c r="H528" s="42"/>
      <c r="I528" s="55"/>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c r="BX528" s="42"/>
      <c r="BY528" s="42"/>
      <c r="BZ528" s="42"/>
      <c r="CA528" s="42"/>
      <c r="CB528" s="42"/>
      <c r="CC528" s="42"/>
      <c r="CD528" s="42"/>
      <c r="CE528" s="42"/>
    </row>
    <row r="529">
      <c r="A529" s="42"/>
      <c r="B529" s="42"/>
      <c r="C529" s="42"/>
      <c r="D529" s="42"/>
      <c r="E529" s="42"/>
      <c r="F529" s="42"/>
      <c r="G529" s="42"/>
      <c r="H529" s="42"/>
      <c r="I529" s="55"/>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c r="BX529" s="42"/>
      <c r="BY529" s="42"/>
      <c r="BZ529" s="42"/>
      <c r="CA529" s="42"/>
      <c r="CB529" s="42"/>
      <c r="CC529" s="42"/>
      <c r="CD529" s="42"/>
      <c r="CE529" s="42"/>
    </row>
    <row r="530">
      <c r="A530" s="42"/>
      <c r="B530" s="42"/>
      <c r="C530" s="42"/>
      <c r="D530" s="42"/>
      <c r="E530" s="42"/>
      <c r="F530" s="42"/>
      <c r="G530" s="42"/>
      <c r="H530" s="42"/>
      <c r="I530" s="55"/>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c r="BX530" s="42"/>
      <c r="BY530" s="42"/>
      <c r="BZ530" s="42"/>
      <c r="CA530" s="42"/>
      <c r="CB530" s="42"/>
      <c r="CC530" s="42"/>
      <c r="CD530" s="42"/>
      <c r="CE530" s="42"/>
    </row>
    <row r="531">
      <c r="A531" s="42"/>
      <c r="B531" s="42"/>
      <c r="C531" s="42"/>
      <c r="D531" s="42"/>
      <c r="E531" s="42"/>
      <c r="F531" s="42"/>
      <c r="G531" s="42"/>
      <c r="H531" s="42"/>
      <c r="I531" s="55"/>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c r="BX531" s="42"/>
      <c r="BY531" s="42"/>
      <c r="BZ531" s="42"/>
      <c r="CA531" s="42"/>
      <c r="CB531" s="42"/>
      <c r="CC531" s="42"/>
      <c r="CD531" s="42"/>
      <c r="CE531" s="42"/>
    </row>
    <row r="532">
      <c r="A532" s="42"/>
      <c r="B532" s="42"/>
      <c r="C532" s="42"/>
      <c r="D532" s="42"/>
      <c r="E532" s="42"/>
      <c r="F532" s="42"/>
      <c r="G532" s="42"/>
      <c r="H532" s="42"/>
      <c r="I532" s="55"/>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c r="BX532" s="42"/>
      <c r="BY532" s="42"/>
      <c r="BZ532" s="42"/>
      <c r="CA532" s="42"/>
      <c r="CB532" s="42"/>
      <c r="CC532" s="42"/>
      <c r="CD532" s="42"/>
      <c r="CE532" s="42"/>
    </row>
    <row r="533">
      <c r="A533" s="42"/>
      <c r="B533" s="42"/>
      <c r="C533" s="42"/>
      <c r="D533" s="42"/>
      <c r="E533" s="42"/>
      <c r="F533" s="42"/>
      <c r="G533" s="42"/>
      <c r="H533" s="42"/>
      <c r="I533" s="55"/>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c r="BX533" s="42"/>
      <c r="BY533" s="42"/>
      <c r="BZ533" s="42"/>
      <c r="CA533" s="42"/>
      <c r="CB533" s="42"/>
      <c r="CC533" s="42"/>
      <c r="CD533" s="42"/>
      <c r="CE533" s="42"/>
    </row>
    <row r="534">
      <c r="A534" s="42"/>
      <c r="B534" s="42"/>
      <c r="C534" s="42"/>
      <c r="D534" s="42"/>
      <c r="E534" s="42"/>
      <c r="F534" s="42"/>
      <c r="G534" s="42"/>
      <c r="H534" s="42"/>
      <c r="I534" s="55"/>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c r="BX534" s="42"/>
      <c r="BY534" s="42"/>
      <c r="BZ534" s="42"/>
      <c r="CA534" s="42"/>
      <c r="CB534" s="42"/>
      <c r="CC534" s="42"/>
      <c r="CD534" s="42"/>
      <c r="CE534" s="42"/>
    </row>
    <row r="535">
      <c r="A535" s="42"/>
      <c r="B535" s="42"/>
      <c r="C535" s="42"/>
      <c r="D535" s="42"/>
      <c r="E535" s="42"/>
      <c r="F535" s="42"/>
      <c r="G535" s="42"/>
      <c r="H535" s="42"/>
      <c r="I535" s="55"/>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c r="BX535" s="42"/>
      <c r="BY535" s="42"/>
      <c r="BZ535" s="42"/>
      <c r="CA535" s="42"/>
      <c r="CB535" s="42"/>
      <c r="CC535" s="42"/>
      <c r="CD535" s="42"/>
      <c r="CE535" s="42"/>
    </row>
    <row r="536">
      <c r="A536" s="42"/>
      <c r="B536" s="42"/>
      <c r="C536" s="42"/>
      <c r="D536" s="42"/>
      <c r="E536" s="42"/>
      <c r="F536" s="42"/>
      <c r="G536" s="42"/>
      <c r="H536" s="42"/>
      <c r="I536" s="55"/>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c r="BX536" s="42"/>
      <c r="BY536" s="42"/>
      <c r="BZ536" s="42"/>
      <c r="CA536" s="42"/>
      <c r="CB536" s="42"/>
      <c r="CC536" s="42"/>
      <c r="CD536" s="42"/>
      <c r="CE536" s="42"/>
    </row>
    <row r="537">
      <c r="A537" s="42"/>
      <c r="B537" s="42"/>
      <c r="C537" s="42"/>
      <c r="D537" s="42"/>
      <c r="E537" s="42"/>
      <c r="F537" s="42"/>
      <c r="G537" s="42"/>
      <c r="H537" s="42"/>
      <c r="I537" s="55"/>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c r="BX537" s="42"/>
      <c r="BY537" s="42"/>
      <c r="BZ537" s="42"/>
      <c r="CA537" s="42"/>
      <c r="CB537" s="42"/>
      <c r="CC537" s="42"/>
      <c r="CD537" s="42"/>
      <c r="CE537" s="42"/>
    </row>
    <row r="538">
      <c r="A538" s="42"/>
      <c r="B538" s="42"/>
      <c r="C538" s="42"/>
      <c r="D538" s="42"/>
      <c r="E538" s="42"/>
      <c r="F538" s="42"/>
      <c r="G538" s="42"/>
      <c r="H538" s="42"/>
      <c r="I538" s="55"/>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c r="BX538" s="42"/>
      <c r="BY538" s="42"/>
      <c r="BZ538" s="42"/>
      <c r="CA538" s="42"/>
      <c r="CB538" s="42"/>
      <c r="CC538" s="42"/>
      <c r="CD538" s="42"/>
      <c r="CE538" s="42"/>
    </row>
    <row r="539">
      <c r="A539" s="42"/>
      <c r="B539" s="42"/>
      <c r="C539" s="42"/>
      <c r="D539" s="42"/>
      <c r="E539" s="42"/>
      <c r="F539" s="42"/>
      <c r="G539" s="42"/>
      <c r="H539" s="42"/>
      <c r="I539" s="55"/>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c r="BX539" s="42"/>
      <c r="BY539" s="42"/>
      <c r="BZ539" s="42"/>
      <c r="CA539" s="42"/>
      <c r="CB539" s="42"/>
      <c r="CC539" s="42"/>
      <c r="CD539" s="42"/>
      <c r="CE539" s="42"/>
    </row>
    <row r="540">
      <c r="A540" s="42"/>
      <c r="B540" s="42"/>
      <c r="C540" s="42"/>
      <c r="D540" s="42"/>
      <c r="E540" s="42"/>
      <c r="F540" s="42"/>
      <c r="G540" s="42"/>
      <c r="H540" s="42"/>
      <c r="I540" s="55"/>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c r="BX540" s="42"/>
      <c r="BY540" s="42"/>
      <c r="BZ540" s="42"/>
      <c r="CA540" s="42"/>
      <c r="CB540" s="42"/>
      <c r="CC540" s="42"/>
      <c r="CD540" s="42"/>
      <c r="CE540" s="42"/>
    </row>
    <row r="541">
      <c r="A541" s="42"/>
      <c r="B541" s="42"/>
      <c r="C541" s="42"/>
      <c r="D541" s="42"/>
      <c r="E541" s="42"/>
      <c r="F541" s="42"/>
      <c r="G541" s="42"/>
      <c r="H541" s="42"/>
      <c r="I541" s="55"/>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c r="BX541" s="42"/>
      <c r="BY541" s="42"/>
      <c r="BZ541" s="42"/>
      <c r="CA541" s="42"/>
      <c r="CB541" s="42"/>
      <c r="CC541" s="42"/>
      <c r="CD541" s="42"/>
      <c r="CE541" s="42"/>
    </row>
    <row r="542">
      <c r="A542" s="42"/>
      <c r="B542" s="42"/>
      <c r="C542" s="42"/>
      <c r="D542" s="42"/>
      <c r="E542" s="42"/>
      <c r="F542" s="42"/>
      <c r="G542" s="42"/>
      <c r="H542" s="42"/>
      <c r="I542" s="55"/>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c r="BX542" s="42"/>
      <c r="BY542" s="42"/>
      <c r="BZ542" s="42"/>
      <c r="CA542" s="42"/>
      <c r="CB542" s="42"/>
      <c r="CC542" s="42"/>
      <c r="CD542" s="42"/>
      <c r="CE542" s="42"/>
    </row>
    <row r="543">
      <c r="A543" s="42"/>
      <c r="B543" s="42"/>
      <c r="C543" s="42"/>
      <c r="D543" s="42"/>
      <c r="E543" s="42"/>
      <c r="F543" s="42"/>
      <c r="G543" s="42"/>
      <c r="H543" s="42"/>
      <c r="I543" s="55"/>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c r="BX543" s="42"/>
      <c r="BY543" s="42"/>
      <c r="BZ543" s="42"/>
      <c r="CA543" s="42"/>
      <c r="CB543" s="42"/>
      <c r="CC543" s="42"/>
      <c r="CD543" s="42"/>
      <c r="CE543" s="42"/>
    </row>
    <row r="544">
      <c r="A544" s="42"/>
      <c r="B544" s="42"/>
      <c r="C544" s="42"/>
      <c r="D544" s="42"/>
      <c r="E544" s="42"/>
      <c r="F544" s="42"/>
      <c r="G544" s="42"/>
      <c r="H544" s="42"/>
      <c r="I544" s="55"/>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c r="BX544" s="42"/>
      <c r="BY544" s="42"/>
      <c r="BZ544" s="42"/>
      <c r="CA544" s="42"/>
      <c r="CB544" s="42"/>
      <c r="CC544" s="42"/>
      <c r="CD544" s="42"/>
      <c r="CE544" s="42"/>
    </row>
    <row r="545">
      <c r="A545" s="42"/>
      <c r="B545" s="42"/>
      <c r="C545" s="42"/>
      <c r="D545" s="42"/>
      <c r="E545" s="42"/>
      <c r="F545" s="42"/>
      <c r="G545" s="42"/>
      <c r="H545" s="42"/>
      <c r="I545" s="55"/>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c r="BX545" s="42"/>
      <c r="BY545" s="42"/>
      <c r="BZ545" s="42"/>
      <c r="CA545" s="42"/>
      <c r="CB545" s="42"/>
      <c r="CC545" s="42"/>
      <c r="CD545" s="42"/>
      <c r="CE545" s="42"/>
    </row>
    <row r="546">
      <c r="A546" s="42"/>
      <c r="B546" s="42"/>
      <c r="C546" s="42"/>
      <c r="D546" s="42"/>
      <c r="E546" s="42"/>
      <c r="F546" s="42"/>
      <c r="G546" s="42"/>
      <c r="H546" s="42"/>
      <c r="I546" s="55"/>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c r="BX546" s="42"/>
      <c r="BY546" s="42"/>
      <c r="BZ546" s="42"/>
      <c r="CA546" s="42"/>
      <c r="CB546" s="42"/>
      <c r="CC546" s="42"/>
      <c r="CD546" s="42"/>
      <c r="CE546" s="42"/>
    </row>
    <row r="547">
      <c r="A547" s="42"/>
      <c r="B547" s="42"/>
      <c r="C547" s="42"/>
      <c r="D547" s="42"/>
      <c r="E547" s="42"/>
      <c r="F547" s="42"/>
      <c r="G547" s="42"/>
      <c r="H547" s="42"/>
      <c r="I547" s="55"/>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c r="BX547" s="42"/>
      <c r="BY547" s="42"/>
      <c r="BZ547" s="42"/>
      <c r="CA547" s="42"/>
      <c r="CB547" s="42"/>
      <c r="CC547" s="42"/>
      <c r="CD547" s="42"/>
      <c r="CE547" s="42"/>
    </row>
    <row r="548">
      <c r="A548" s="42"/>
      <c r="B548" s="42"/>
      <c r="C548" s="42"/>
      <c r="D548" s="42"/>
      <c r="E548" s="42"/>
      <c r="F548" s="42"/>
      <c r="G548" s="42"/>
      <c r="H548" s="42"/>
      <c r="I548" s="55"/>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c r="BX548" s="42"/>
      <c r="BY548" s="42"/>
      <c r="BZ548" s="42"/>
      <c r="CA548" s="42"/>
      <c r="CB548" s="42"/>
      <c r="CC548" s="42"/>
      <c r="CD548" s="42"/>
      <c r="CE548" s="42"/>
    </row>
    <row r="549">
      <c r="A549" s="42"/>
      <c r="B549" s="42"/>
      <c r="C549" s="42"/>
      <c r="D549" s="42"/>
      <c r="E549" s="42"/>
      <c r="F549" s="42"/>
      <c r="G549" s="42"/>
      <c r="H549" s="42"/>
      <c r="I549" s="55"/>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c r="BX549" s="42"/>
      <c r="BY549" s="42"/>
      <c r="BZ549" s="42"/>
      <c r="CA549" s="42"/>
      <c r="CB549" s="42"/>
      <c r="CC549" s="42"/>
      <c r="CD549" s="42"/>
      <c r="CE549" s="42"/>
    </row>
    <row r="550">
      <c r="A550" s="42"/>
      <c r="B550" s="42"/>
      <c r="C550" s="42"/>
      <c r="D550" s="42"/>
      <c r="E550" s="42"/>
      <c r="F550" s="42"/>
      <c r="G550" s="42"/>
      <c r="H550" s="42"/>
      <c r="I550" s="55"/>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c r="BX550" s="42"/>
      <c r="BY550" s="42"/>
      <c r="BZ550" s="42"/>
      <c r="CA550" s="42"/>
      <c r="CB550" s="42"/>
      <c r="CC550" s="42"/>
      <c r="CD550" s="42"/>
      <c r="CE550" s="42"/>
    </row>
    <row r="551">
      <c r="A551" s="42"/>
      <c r="B551" s="42"/>
      <c r="C551" s="42"/>
      <c r="D551" s="42"/>
      <c r="E551" s="42"/>
      <c r="F551" s="42"/>
      <c r="G551" s="42"/>
      <c r="H551" s="42"/>
      <c r="I551" s="55"/>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c r="BX551" s="42"/>
      <c r="BY551" s="42"/>
      <c r="BZ551" s="42"/>
      <c r="CA551" s="42"/>
      <c r="CB551" s="42"/>
      <c r="CC551" s="42"/>
      <c r="CD551" s="42"/>
      <c r="CE551" s="42"/>
    </row>
    <row r="552">
      <c r="A552" s="42"/>
      <c r="B552" s="42"/>
      <c r="C552" s="42"/>
      <c r="D552" s="42"/>
      <c r="E552" s="42"/>
      <c r="F552" s="42"/>
      <c r="G552" s="42"/>
      <c r="H552" s="42"/>
      <c r="I552" s="55"/>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c r="BX552" s="42"/>
      <c r="BY552" s="42"/>
      <c r="BZ552" s="42"/>
      <c r="CA552" s="42"/>
      <c r="CB552" s="42"/>
      <c r="CC552" s="42"/>
      <c r="CD552" s="42"/>
      <c r="CE552" s="42"/>
    </row>
    <row r="553">
      <c r="A553" s="42"/>
      <c r="B553" s="42"/>
      <c r="C553" s="42"/>
      <c r="D553" s="42"/>
      <c r="E553" s="42"/>
      <c r="F553" s="42"/>
      <c r="G553" s="42"/>
      <c r="H553" s="42"/>
      <c r="I553" s="55"/>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c r="BX553" s="42"/>
      <c r="BY553" s="42"/>
      <c r="BZ553" s="42"/>
      <c r="CA553" s="42"/>
      <c r="CB553" s="42"/>
      <c r="CC553" s="42"/>
      <c r="CD553" s="42"/>
      <c r="CE553" s="42"/>
    </row>
    <row r="554">
      <c r="A554" s="42"/>
      <c r="B554" s="42"/>
      <c r="C554" s="42"/>
      <c r="D554" s="42"/>
      <c r="E554" s="42"/>
      <c r="F554" s="42"/>
      <c r="G554" s="42"/>
      <c r="H554" s="42"/>
      <c r="I554" s="55"/>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c r="BX554" s="42"/>
      <c r="BY554" s="42"/>
      <c r="BZ554" s="42"/>
      <c r="CA554" s="42"/>
      <c r="CB554" s="42"/>
      <c r="CC554" s="42"/>
      <c r="CD554" s="42"/>
      <c r="CE554" s="42"/>
    </row>
    <row r="555">
      <c r="A555" s="42"/>
      <c r="B555" s="42"/>
      <c r="C555" s="42"/>
      <c r="D555" s="42"/>
      <c r="E555" s="42"/>
      <c r="F555" s="42"/>
      <c r="G555" s="42"/>
      <c r="H555" s="42"/>
      <c r="I555" s="55"/>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c r="BX555" s="42"/>
      <c r="BY555" s="42"/>
      <c r="BZ555" s="42"/>
      <c r="CA555" s="42"/>
      <c r="CB555" s="42"/>
      <c r="CC555" s="42"/>
      <c r="CD555" s="42"/>
      <c r="CE555" s="42"/>
    </row>
    <row r="556">
      <c r="A556" s="42"/>
      <c r="B556" s="42"/>
      <c r="C556" s="42"/>
      <c r="D556" s="42"/>
      <c r="E556" s="42"/>
      <c r="F556" s="42"/>
      <c r="G556" s="42"/>
      <c r="H556" s="42"/>
      <c r="I556" s="55"/>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c r="BX556" s="42"/>
      <c r="BY556" s="42"/>
      <c r="BZ556" s="42"/>
      <c r="CA556" s="42"/>
      <c r="CB556" s="42"/>
      <c r="CC556" s="42"/>
      <c r="CD556" s="42"/>
      <c r="CE556" s="42"/>
    </row>
    <row r="557">
      <c r="A557" s="42"/>
      <c r="B557" s="42"/>
      <c r="C557" s="42"/>
      <c r="D557" s="42"/>
      <c r="E557" s="42"/>
      <c r="F557" s="42"/>
      <c r="G557" s="42"/>
      <c r="H557" s="42"/>
      <c r="I557" s="55"/>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c r="BX557" s="42"/>
      <c r="BY557" s="42"/>
      <c r="BZ557" s="42"/>
      <c r="CA557" s="42"/>
      <c r="CB557" s="42"/>
      <c r="CC557" s="42"/>
      <c r="CD557" s="42"/>
      <c r="CE557" s="42"/>
    </row>
    <row r="558">
      <c r="A558" s="42"/>
      <c r="B558" s="42"/>
      <c r="C558" s="42"/>
      <c r="D558" s="42"/>
      <c r="E558" s="42"/>
      <c r="F558" s="42"/>
      <c r="G558" s="42"/>
      <c r="H558" s="42"/>
      <c r="I558" s="55"/>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c r="BX558" s="42"/>
      <c r="BY558" s="42"/>
      <c r="BZ558" s="42"/>
      <c r="CA558" s="42"/>
      <c r="CB558" s="42"/>
      <c r="CC558" s="42"/>
      <c r="CD558" s="42"/>
      <c r="CE558" s="42"/>
    </row>
    <row r="559">
      <c r="A559" s="42"/>
      <c r="B559" s="42"/>
      <c r="C559" s="42"/>
      <c r="D559" s="42"/>
      <c r="E559" s="42"/>
      <c r="F559" s="42"/>
      <c r="G559" s="42"/>
      <c r="H559" s="42"/>
      <c r="I559" s="55"/>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c r="BX559" s="42"/>
      <c r="BY559" s="42"/>
      <c r="BZ559" s="42"/>
      <c r="CA559" s="42"/>
      <c r="CB559" s="42"/>
      <c r="CC559" s="42"/>
      <c r="CD559" s="42"/>
      <c r="CE559" s="42"/>
    </row>
    <row r="560">
      <c r="A560" s="42"/>
      <c r="B560" s="42"/>
      <c r="C560" s="42"/>
      <c r="D560" s="42"/>
      <c r="E560" s="42"/>
      <c r="F560" s="42"/>
      <c r="G560" s="42"/>
      <c r="H560" s="42"/>
      <c r="I560" s="55"/>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c r="BX560" s="42"/>
      <c r="BY560" s="42"/>
      <c r="BZ560" s="42"/>
      <c r="CA560" s="42"/>
      <c r="CB560" s="42"/>
      <c r="CC560" s="42"/>
      <c r="CD560" s="42"/>
      <c r="CE560" s="42"/>
    </row>
    <row r="561">
      <c r="A561" s="42"/>
      <c r="B561" s="42"/>
      <c r="C561" s="42"/>
      <c r="D561" s="42"/>
      <c r="E561" s="42"/>
      <c r="F561" s="42"/>
      <c r="G561" s="42"/>
      <c r="H561" s="42"/>
      <c r="I561" s="55"/>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c r="BX561" s="42"/>
      <c r="BY561" s="42"/>
      <c r="BZ561" s="42"/>
      <c r="CA561" s="42"/>
      <c r="CB561" s="42"/>
      <c r="CC561" s="42"/>
      <c r="CD561" s="42"/>
      <c r="CE561" s="42"/>
    </row>
    <row r="562">
      <c r="A562" s="42"/>
      <c r="B562" s="42"/>
      <c r="C562" s="42"/>
      <c r="D562" s="42"/>
      <c r="E562" s="42"/>
      <c r="F562" s="42"/>
      <c r="G562" s="42"/>
      <c r="H562" s="42"/>
      <c r="I562" s="55"/>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c r="BX562" s="42"/>
      <c r="BY562" s="42"/>
      <c r="BZ562" s="42"/>
      <c r="CA562" s="42"/>
      <c r="CB562" s="42"/>
      <c r="CC562" s="42"/>
      <c r="CD562" s="42"/>
      <c r="CE562" s="42"/>
    </row>
    <row r="563">
      <c r="A563" s="42"/>
      <c r="B563" s="42"/>
      <c r="C563" s="42"/>
      <c r="D563" s="42"/>
      <c r="E563" s="42"/>
      <c r="F563" s="42"/>
      <c r="G563" s="42"/>
      <c r="H563" s="42"/>
      <c r="I563" s="55"/>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c r="BX563" s="42"/>
      <c r="BY563" s="42"/>
      <c r="BZ563" s="42"/>
      <c r="CA563" s="42"/>
      <c r="CB563" s="42"/>
      <c r="CC563" s="42"/>
      <c r="CD563" s="42"/>
      <c r="CE563" s="42"/>
    </row>
    <row r="564">
      <c r="A564" s="42"/>
      <c r="B564" s="42"/>
      <c r="C564" s="42"/>
      <c r="D564" s="42"/>
      <c r="E564" s="42"/>
      <c r="F564" s="42"/>
      <c r="G564" s="42"/>
      <c r="H564" s="42"/>
      <c r="I564" s="55"/>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c r="BX564" s="42"/>
      <c r="BY564" s="42"/>
      <c r="BZ564" s="42"/>
      <c r="CA564" s="42"/>
      <c r="CB564" s="42"/>
      <c r="CC564" s="42"/>
      <c r="CD564" s="42"/>
      <c r="CE564" s="42"/>
    </row>
    <row r="565">
      <c r="A565" s="42"/>
      <c r="B565" s="42"/>
      <c r="C565" s="42"/>
      <c r="D565" s="42"/>
      <c r="E565" s="42"/>
      <c r="F565" s="42"/>
      <c r="G565" s="42"/>
      <c r="H565" s="42"/>
      <c r="I565" s="55"/>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c r="BX565" s="42"/>
      <c r="BY565" s="42"/>
      <c r="BZ565" s="42"/>
      <c r="CA565" s="42"/>
      <c r="CB565" s="42"/>
      <c r="CC565" s="42"/>
      <c r="CD565" s="42"/>
      <c r="CE565" s="42"/>
    </row>
    <row r="566">
      <c r="A566" s="42"/>
      <c r="B566" s="42"/>
      <c r="C566" s="42"/>
      <c r="D566" s="42"/>
      <c r="E566" s="42"/>
      <c r="F566" s="42"/>
      <c r="G566" s="42"/>
      <c r="H566" s="42"/>
      <c r="I566" s="55"/>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c r="BX566" s="42"/>
      <c r="BY566" s="42"/>
      <c r="BZ566" s="42"/>
      <c r="CA566" s="42"/>
      <c r="CB566" s="42"/>
      <c r="CC566" s="42"/>
      <c r="CD566" s="42"/>
      <c r="CE566" s="42"/>
    </row>
    <row r="567">
      <c r="A567" s="42"/>
      <c r="B567" s="42"/>
      <c r="C567" s="42"/>
      <c r="D567" s="42"/>
      <c r="E567" s="42"/>
      <c r="F567" s="42"/>
      <c r="G567" s="42"/>
      <c r="H567" s="42"/>
      <c r="I567" s="55"/>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c r="BX567" s="42"/>
      <c r="BY567" s="42"/>
      <c r="BZ567" s="42"/>
      <c r="CA567" s="42"/>
      <c r="CB567" s="42"/>
      <c r="CC567" s="42"/>
      <c r="CD567" s="42"/>
      <c r="CE567" s="42"/>
    </row>
    <row r="568">
      <c r="A568" s="42"/>
      <c r="B568" s="42"/>
      <c r="C568" s="42"/>
      <c r="D568" s="42"/>
      <c r="E568" s="42"/>
      <c r="F568" s="42"/>
      <c r="G568" s="42"/>
      <c r="H568" s="42"/>
      <c r="I568" s="55"/>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c r="BX568" s="42"/>
      <c r="BY568" s="42"/>
      <c r="BZ568" s="42"/>
      <c r="CA568" s="42"/>
      <c r="CB568" s="42"/>
      <c r="CC568" s="42"/>
      <c r="CD568" s="42"/>
      <c r="CE568" s="42"/>
    </row>
    <row r="569">
      <c r="A569" s="42"/>
      <c r="B569" s="42"/>
      <c r="C569" s="42"/>
      <c r="D569" s="42"/>
      <c r="E569" s="42"/>
      <c r="F569" s="42"/>
      <c r="G569" s="42"/>
      <c r="H569" s="42"/>
      <c r="I569" s="55"/>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c r="BX569" s="42"/>
      <c r="BY569" s="42"/>
      <c r="BZ569" s="42"/>
      <c r="CA569" s="42"/>
      <c r="CB569" s="42"/>
      <c r="CC569" s="42"/>
      <c r="CD569" s="42"/>
      <c r="CE569" s="42"/>
    </row>
    <row r="570">
      <c r="A570" s="42"/>
      <c r="B570" s="42"/>
      <c r="C570" s="42"/>
      <c r="D570" s="42"/>
      <c r="E570" s="42"/>
      <c r="F570" s="42"/>
      <c r="G570" s="42"/>
      <c r="H570" s="42"/>
      <c r="I570" s="55"/>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c r="BX570" s="42"/>
      <c r="BY570" s="42"/>
      <c r="BZ570" s="42"/>
      <c r="CA570" s="42"/>
      <c r="CB570" s="42"/>
      <c r="CC570" s="42"/>
      <c r="CD570" s="42"/>
      <c r="CE570" s="42"/>
    </row>
    <row r="571">
      <c r="A571" s="42"/>
      <c r="B571" s="42"/>
      <c r="C571" s="42"/>
      <c r="D571" s="42"/>
      <c r="E571" s="42"/>
      <c r="F571" s="42"/>
      <c r="G571" s="42"/>
      <c r="H571" s="42"/>
      <c r="I571" s="55"/>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c r="BX571" s="42"/>
      <c r="BY571" s="42"/>
      <c r="BZ571" s="42"/>
      <c r="CA571" s="42"/>
      <c r="CB571" s="42"/>
      <c r="CC571" s="42"/>
      <c r="CD571" s="42"/>
      <c r="CE571" s="42"/>
    </row>
    <row r="572">
      <c r="A572" s="42"/>
      <c r="B572" s="42"/>
      <c r="C572" s="42"/>
      <c r="D572" s="42"/>
      <c r="E572" s="42"/>
      <c r="F572" s="42"/>
      <c r="G572" s="42"/>
      <c r="H572" s="42"/>
      <c r="I572" s="55"/>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c r="BX572" s="42"/>
      <c r="BY572" s="42"/>
      <c r="BZ572" s="42"/>
      <c r="CA572" s="42"/>
      <c r="CB572" s="42"/>
      <c r="CC572" s="42"/>
      <c r="CD572" s="42"/>
      <c r="CE572" s="42"/>
    </row>
    <row r="573">
      <c r="A573" s="42"/>
      <c r="B573" s="42"/>
      <c r="C573" s="42"/>
      <c r="D573" s="42"/>
      <c r="E573" s="42"/>
      <c r="F573" s="42"/>
      <c r="G573" s="42"/>
      <c r="H573" s="42"/>
      <c r="I573" s="55"/>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c r="BX573" s="42"/>
      <c r="BY573" s="42"/>
      <c r="BZ573" s="42"/>
      <c r="CA573" s="42"/>
      <c r="CB573" s="42"/>
      <c r="CC573" s="42"/>
      <c r="CD573" s="42"/>
      <c r="CE573" s="42"/>
    </row>
    <row r="574">
      <c r="A574" s="42"/>
      <c r="B574" s="42"/>
      <c r="C574" s="42"/>
      <c r="D574" s="42"/>
      <c r="E574" s="42"/>
      <c r="F574" s="42"/>
      <c r="G574" s="42"/>
      <c r="H574" s="42"/>
      <c r="I574" s="55"/>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c r="BX574" s="42"/>
      <c r="BY574" s="42"/>
      <c r="BZ574" s="42"/>
      <c r="CA574" s="42"/>
      <c r="CB574" s="42"/>
      <c r="CC574" s="42"/>
      <c r="CD574" s="42"/>
      <c r="CE574" s="42"/>
    </row>
    <row r="575">
      <c r="A575" s="42"/>
      <c r="B575" s="42"/>
      <c r="C575" s="42"/>
      <c r="D575" s="42"/>
      <c r="E575" s="42"/>
      <c r="F575" s="42"/>
      <c r="G575" s="42"/>
      <c r="H575" s="42"/>
      <c r="I575" s="55"/>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c r="BX575" s="42"/>
      <c r="BY575" s="42"/>
      <c r="BZ575" s="42"/>
      <c r="CA575" s="42"/>
      <c r="CB575" s="42"/>
      <c r="CC575" s="42"/>
      <c r="CD575" s="42"/>
      <c r="CE575" s="42"/>
    </row>
    <row r="576">
      <c r="A576" s="42"/>
      <c r="B576" s="42"/>
      <c r="C576" s="42"/>
      <c r="D576" s="42"/>
      <c r="E576" s="42"/>
      <c r="F576" s="42"/>
      <c r="G576" s="42"/>
      <c r="H576" s="42"/>
      <c r="I576" s="55"/>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c r="BX576" s="42"/>
      <c r="BY576" s="42"/>
      <c r="BZ576" s="42"/>
      <c r="CA576" s="42"/>
      <c r="CB576" s="42"/>
      <c r="CC576" s="42"/>
      <c r="CD576" s="42"/>
      <c r="CE576" s="42"/>
    </row>
    <row r="577">
      <c r="A577" s="42"/>
      <c r="B577" s="42"/>
      <c r="C577" s="42"/>
      <c r="D577" s="42"/>
      <c r="E577" s="42"/>
      <c r="F577" s="42"/>
      <c r="G577" s="42"/>
      <c r="H577" s="42"/>
      <c r="I577" s="55"/>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c r="BX577" s="42"/>
      <c r="BY577" s="42"/>
      <c r="BZ577" s="42"/>
      <c r="CA577" s="42"/>
      <c r="CB577" s="42"/>
      <c r="CC577" s="42"/>
      <c r="CD577" s="42"/>
      <c r="CE577" s="42"/>
    </row>
    <row r="578">
      <c r="A578" s="42"/>
      <c r="B578" s="42"/>
      <c r="C578" s="42"/>
      <c r="D578" s="42"/>
      <c r="E578" s="42"/>
      <c r="F578" s="42"/>
      <c r="G578" s="42"/>
      <c r="H578" s="42"/>
      <c r="I578" s="55"/>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c r="BX578" s="42"/>
      <c r="BY578" s="42"/>
      <c r="BZ578" s="42"/>
      <c r="CA578" s="42"/>
      <c r="CB578" s="42"/>
      <c r="CC578" s="42"/>
      <c r="CD578" s="42"/>
      <c r="CE578" s="42"/>
    </row>
    <row r="579">
      <c r="A579" s="42"/>
      <c r="B579" s="42"/>
      <c r="C579" s="42"/>
      <c r="D579" s="42"/>
      <c r="E579" s="42"/>
      <c r="F579" s="42"/>
      <c r="G579" s="42"/>
      <c r="H579" s="42"/>
      <c r="I579" s="55"/>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c r="BX579" s="42"/>
      <c r="BY579" s="42"/>
      <c r="BZ579" s="42"/>
      <c r="CA579" s="42"/>
      <c r="CB579" s="42"/>
      <c r="CC579" s="42"/>
      <c r="CD579" s="42"/>
      <c r="CE579" s="42"/>
    </row>
    <row r="580">
      <c r="A580" s="42"/>
      <c r="B580" s="42"/>
      <c r="C580" s="42"/>
      <c r="D580" s="42"/>
      <c r="E580" s="42"/>
      <c r="F580" s="42"/>
      <c r="G580" s="42"/>
      <c r="H580" s="42"/>
      <c r="I580" s="55"/>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c r="BX580" s="42"/>
      <c r="BY580" s="42"/>
      <c r="BZ580" s="42"/>
      <c r="CA580" s="42"/>
      <c r="CB580" s="42"/>
      <c r="CC580" s="42"/>
      <c r="CD580" s="42"/>
      <c r="CE580" s="42"/>
    </row>
    <row r="581">
      <c r="A581" s="42"/>
      <c r="B581" s="42"/>
      <c r="C581" s="42"/>
      <c r="D581" s="42"/>
      <c r="E581" s="42"/>
      <c r="F581" s="42"/>
      <c r="G581" s="42"/>
      <c r="H581" s="42"/>
      <c r="I581" s="55"/>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c r="BX581" s="42"/>
      <c r="BY581" s="42"/>
      <c r="BZ581" s="42"/>
      <c r="CA581" s="42"/>
      <c r="CB581" s="42"/>
      <c r="CC581" s="42"/>
      <c r="CD581" s="42"/>
      <c r="CE581" s="42"/>
    </row>
    <row r="582">
      <c r="A582" s="42"/>
      <c r="B582" s="42"/>
      <c r="C582" s="42"/>
      <c r="D582" s="42"/>
      <c r="E582" s="42"/>
      <c r="F582" s="42"/>
      <c r="G582" s="42"/>
      <c r="H582" s="42"/>
      <c r="I582" s="55"/>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c r="BX582" s="42"/>
      <c r="BY582" s="42"/>
      <c r="BZ582" s="42"/>
      <c r="CA582" s="42"/>
      <c r="CB582" s="42"/>
      <c r="CC582" s="42"/>
      <c r="CD582" s="42"/>
      <c r="CE582" s="42"/>
    </row>
    <row r="583">
      <c r="A583" s="42"/>
      <c r="B583" s="42"/>
      <c r="C583" s="42"/>
      <c r="D583" s="42"/>
      <c r="E583" s="42"/>
      <c r="F583" s="42"/>
      <c r="G583" s="42"/>
      <c r="H583" s="42"/>
      <c r="I583" s="55"/>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c r="BX583" s="42"/>
      <c r="BY583" s="42"/>
      <c r="BZ583" s="42"/>
      <c r="CA583" s="42"/>
      <c r="CB583" s="42"/>
      <c r="CC583" s="42"/>
      <c r="CD583" s="42"/>
      <c r="CE583" s="42"/>
    </row>
    <row r="584">
      <c r="A584" s="42"/>
      <c r="B584" s="42"/>
      <c r="C584" s="42"/>
      <c r="D584" s="42"/>
      <c r="E584" s="42"/>
      <c r="F584" s="42"/>
      <c r="G584" s="42"/>
      <c r="H584" s="42"/>
      <c r="I584" s="55"/>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c r="BX584" s="42"/>
      <c r="BY584" s="42"/>
      <c r="BZ584" s="42"/>
      <c r="CA584" s="42"/>
      <c r="CB584" s="42"/>
      <c r="CC584" s="42"/>
      <c r="CD584" s="42"/>
      <c r="CE584" s="42"/>
    </row>
    <row r="585">
      <c r="A585" s="42"/>
      <c r="B585" s="42"/>
      <c r="C585" s="42"/>
      <c r="D585" s="42"/>
      <c r="E585" s="42"/>
      <c r="F585" s="42"/>
      <c r="G585" s="42"/>
      <c r="H585" s="42"/>
      <c r="I585" s="55"/>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c r="BX585" s="42"/>
      <c r="BY585" s="42"/>
      <c r="BZ585" s="42"/>
      <c r="CA585" s="42"/>
      <c r="CB585" s="42"/>
      <c r="CC585" s="42"/>
      <c r="CD585" s="42"/>
      <c r="CE585" s="42"/>
    </row>
    <row r="586">
      <c r="A586" s="42"/>
      <c r="B586" s="42"/>
      <c r="C586" s="42"/>
      <c r="D586" s="42"/>
      <c r="E586" s="42"/>
      <c r="F586" s="42"/>
      <c r="G586" s="42"/>
      <c r="H586" s="42"/>
      <c r="I586" s="55"/>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c r="BX586" s="42"/>
      <c r="BY586" s="42"/>
      <c r="BZ586" s="42"/>
      <c r="CA586" s="42"/>
      <c r="CB586" s="42"/>
      <c r="CC586" s="42"/>
      <c r="CD586" s="42"/>
      <c r="CE586" s="42"/>
    </row>
    <row r="587">
      <c r="A587" s="42"/>
      <c r="B587" s="42"/>
      <c r="C587" s="42"/>
      <c r="D587" s="42"/>
      <c r="E587" s="42"/>
      <c r="F587" s="42"/>
      <c r="G587" s="42"/>
      <c r="H587" s="42"/>
      <c r="I587" s="55"/>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c r="BX587" s="42"/>
      <c r="BY587" s="42"/>
      <c r="BZ587" s="42"/>
      <c r="CA587" s="42"/>
      <c r="CB587" s="42"/>
      <c r="CC587" s="42"/>
      <c r="CD587" s="42"/>
      <c r="CE587" s="42"/>
    </row>
    <row r="588">
      <c r="A588" s="42"/>
      <c r="B588" s="42"/>
      <c r="C588" s="42"/>
      <c r="D588" s="42"/>
      <c r="E588" s="42"/>
      <c r="F588" s="42"/>
      <c r="G588" s="42"/>
      <c r="H588" s="42"/>
      <c r="I588" s="55"/>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c r="BX588" s="42"/>
      <c r="BY588" s="42"/>
      <c r="BZ588" s="42"/>
      <c r="CA588" s="42"/>
      <c r="CB588" s="42"/>
      <c r="CC588" s="42"/>
      <c r="CD588" s="42"/>
      <c r="CE588" s="42"/>
    </row>
    <row r="589">
      <c r="A589" s="42"/>
      <c r="B589" s="42"/>
      <c r="C589" s="42"/>
      <c r="D589" s="42"/>
      <c r="E589" s="42"/>
      <c r="F589" s="42"/>
      <c r="G589" s="42"/>
      <c r="H589" s="42"/>
      <c r="I589" s="55"/>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c r="BX589" s="42"/>
      <c r="BY589" s="42"/>
      <c r="BZ589" s="42"/>
      <c r="CA589" s="42"/>
      <c r="CB589" s="42"/>
      <c r="CC589" s="42"/>
      <c r="CD589" s="42"/>
      <c r="CE589" s="42"/>
    </row>
    <row r="590">
      <c r="A590" s="42"/>
      <c r="B590" s="42"/>
      <c r="C590" s="42"/>
      <c r="D590" s="42"/>
      <c r="E590" s="42"/>
      <c r="F590" s="42"/>
      <c r="G590" s="42"/>
      <c r="H590" s="42"/>
      <c r="I590" s="55"/>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c r="BX590" s="42"/>
      <c r="BY590" s="42"/>
      <c r="BZ590" s="42"/>
      <c r="CA590" s="42"/>
      <c r="CB590" s="42"/>
      <c r="CC590" s="42"/>
      <c r="CD590" s="42"/>
      <c r="CE590" s="42"/>
    </row>
    <row r="591">
      <c r="A591" s="42"/>
      <c r="B591" s="42"/>
      <c r="C591" s="42"/>
      <c r="D591" s="42"/>
      <c r="E591" s="42"/>
      <c r="F591" s="42"/>
      <c r="G591" s="42"/>
      <c r="H591" s="42"/>
      <c r="I591" s="55"/>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c r="BX591" s="42"/>
      <c r="BY591" s="42"/>
      <c r="BZ591" s="42"/>
      <c r="CA591" s="42"/>
      <c r="CB591" s="42"/>
      <c r="CC591" s="42"/>
      <c r="CD591" s="42"/>
      <c r="CE591" s="42"/>
    </row>
    <row r="592">
      <c r="A592" s="42"/>
      <c r="B592" s="42"/>
      <c r="C592" s="42"/>
      <c r="D592" s="42"/>
      <c r="E592" s="42"/>
      <c r="F592" s="42"/>
      <c r="G592" s="42"/>
      <c r="H592" s="42"/>
      <c r="I592" s="55"/>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c r="BX592" s="42"/>
      <c r="BY592" s="42"/>
      <c r="BZ592" s="42"/>
      <c r="CA592" s="42"/>
      <c r="CB592" s="42"/>
      <c r="CC592" s="42"/>
      <c r="CD592" s="42"/>
      <c r="CE592" s="42"/>
    </row>
    <row r="593">
      <c r="A593" s="42"/>
      <c r="B593" s="42"/>
      <c r="C593" s="42"/>
      <c r="D593" s="42"/>
      <c r="E593" s="42"/>
      <c r="F593" s="42"/>
      <c r="G593" s="42"/>
      <c r="H593" s="42"/>
      <c r="I593" s="55"/>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c r="BX593" s="42"/>
      <c r="BY593" s="42"/>
      <c r="BZ593" s="42"/>
      <c r="CA593" s="42"/>
      <c r="CB593" s="42"/>
      <c r="CC593" s="42"/>
      <c r="CD593" s="42"/>
      <c r="CE593" s="42"/>
    </row>
    <row r="594">
      <c r="A594" s="42"/>
      <c r="B594" s="42"/>
      <c r="C594" s="42"/>
      <c r="D594" s="42"/>
      <c r="E594" s="42"/>
      <c r="F594" s="42"/>
      <c r="G594" s="42"/>
      <c r="H594" s="42"/>
      <c r="I594" s="55"/>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c r="BX594" s="42"/>
      <c r="BY594" s="42"/>
      <c r="BZ594" s="42"/>
      <c r="CA594" s="42"/>
      <c r="CB594" s="42"/>
      <c r="CC594" s="42"/>
      <c r="CD594" s="42"/>
      <c r="CE594" s="42"/>
    </row>
    <row r="595">
      <c r="A595" s="42"/>
      <c r="B595" s="42"/>
      <c r="C595" s="42"/>
      <c r="D595" s="42"/>
      <c r="E595" s="42"/>
      <c r="F595" s="42"/>
      <c r="G595" s="42"/>
      <c r="H595" s="42"/>
      <c r="I595" s="55"/>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c r="BX595" s="42"/>
      <c r="BY595" s="42"/>
      <c r="BZ595" s="42"/>
      <c r="CA595" s="42"/>
      <c r="CB595" s="42"/>
      <c r="CC595" s="42"/>
      <c r="CD595" s="42"/>
      <c r="CE595" s="42"/>
    </row>
    <row r="596">
      <c r="A596" s="42"/>
      <c r="B596" s="42"/>
      <c r="C596" s="42"/>
      <c r="D596" s="42"/>
      <c r="E596" s="42"/>
      <c r="F596" s="42"/>
      <c r="G596" s="42"/>
      <c r="H596" s="42"/>
      <c r="I596" s="55"/>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c r="BX596" s="42"/>
      <c r="BY596" s="42"/>
      <c r="BZ596" s="42"/>
      <c r="CA596" s="42"/>
      <c r="CB596" s="42"/>
      <c r="CC596" s="42"/>
      <c r="CD596" s="42"/>
      <c r="CE596" s="42"/>
    </row>
    <row r="597">
      <c r="A597" s="42"/>
      <c r="B597" s="42"/>
      <c r="C597" s="42"/>
      <c r="D597" s="42"/>
      <c r="E597" s="42"/>
      <c r="F597" s="42"/>
      <c r="G597" s="42"/>
      <c r="H597" s="42"/>
      <c r="I597" s="55"/>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c r="BX597" s="42"/>
      <c r="BY597" s="42"/>
      <c r="BZ597" s="42"/>
      <c r="CA597" s="42"/>
      <c r="CB597" s="42"/>
      <c r="CC597" s="42"/>
      <c r="CD597" s="42"/>
      <c r="CE597" s="42"/>
    </row>
    <row r="598">
      <c r="A598" s="42"/>
      <c r="B598" s="42"/>
      <c r="C598" s="42"/>
      <c r="D598" s="42"/>
      <c r="E598" s="42"/>
      <c r="F598" s="42"/>
      <c r="G598" s="42"/>
      <c r="H598" s="42"/>
      <c r="I598" s="55"/>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c r="BX598" s="42"/>
      <c r="BY598" s="42"/>
      <c r="BZ598" s="42"/>
      <c r="CA598" s="42"/>
      <c r="CB598" s="42"/>
      <c r="CC598" s="42"/>
      <c r="CD598" s="42"/>
      <c r="CE598" s="42"/>
    </row>
    <row r="599">
      <c r="A599" s="42"/>
      <c r="B599" s="42"/>
      <c r="C599" s="42"/>
      <c r="D599" s="42"/>
      <c r="E599" s="42"/>
      <c r="F599" s="42"/>
      <c r="G599" s="42"/>
      <c r="H599" s="42"/>
      <c r="I599" s="55"/>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c r="BX599" s="42"/>
      <c r="BY599" s="42"/>
      <c r="BZ599" s="42"/>
      <c r="CA599" s="42"/>
      <c r="CB599" s="42"/>
      <c r="CC599" s="42"/>
      <c r="CD599" s="42"/>
      <c r="CE599" s="42"/>
    </row>
    <row r="600">
      <c r="A600" s="42"/>
      <c r="B600" s="42"/>
      <c r="C600" s="42"/>
      <c r="D600" s="42"/>
      <c r="E600" s="42"/>
      <c r="F600" s="42"/>
      <c r="G600" s="42"/>
      <c r="H600" s="42"/>
      <c r="I600" s="55"/>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c r="BX600" s="42"/>
      <c r="BY600" s="42"/>
      <c r="BZ600" s="42"/>
      <c r="CA600" s="42"/>
      <c r="CB600" s="42"/>
      <c r="CC600" s="42"/>
      <c r="CD600" s="42"/>
      <c r="CE600" s="42"/>
    </row>
    <row r="601">
      <c r="A601" s="42"/>
      <c r="B601" s="42"/>
      <c r="C601" s="42"/>
      <c r="D601" s="42"/>
      <c r="E601" s="42"/>
      <c r="F601" s="42"/>
      <c r="G601" s="42"/>
      <c r="H601" s="42"/>
      <c r="I601" s="55"/>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c r="BX601" s="42"/>
      <c r="BY601" s="42"/>
      <c r="BZ601" s="42"/>
      <c r="CA601" s="42"/>
      <c r="CB601" s="42"/>
      <c r="CC601" s="42"/>
      <c r="CD601" s="42"/>
      <c r="CE601" s="42"/>
    </row>
    <row r="602">
      <c r="A602" s="42"/>
      <c r="B602" s="42"/>
      <c r="C602" s="42"/>
      <c r="D602" s="42"/>
      <c r="E602" s="42"/>
      <c r="F602" s="42"/>
      <c r="G602" s="42"/>
      <c r="H602" s="42"/>
      <c r="I602" s="55"/>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c r="BX602" s="42"/>
      <c r="BY602" s="42"/>
      <c r="BZ602" s="42"/>
      <c r="CA602" s="42"/>
      <c r="CB602" s="42"/>
      <c r="CC602" s="42"/>
      <c r="CD602" s="42"/>
      <c r="CE602" s="42"/>
    </row>
    <row r="603">
      <c r="A603" s="42"/>
      <c r="B603" s="42"/>
      <c r="C603" s="42"/>
      <c r="D603" s="42"/>
      <c r="E603" s="42"/>
      <c r="F603" s="42"/>
      <c r="G603" s="42"/>
      <c r="H603" s="42"/>
      <c r="I603" s="55"/>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c r="BX603" s="42"/>
      <c r="BY603" s="42"/>
      <c r="BZ603" s="42"/>
      <c r="CA603" s="42"/>
      <c r="CB603" s="42"/>
      <c r="CC603" s="42"/>
      <c r="CD603" s="42"/>
      <c r="CE603" s="42"/>
    </row>
    <row r="604">
      <c r="A604" s="42"/>
      <c r="B604" s="42"/>
      <c r="C604" s="42"/>
      <c r="D604" s="42"/>
      <c r="E604" s="42"/>
      <c r="F604" s="42"/>
      <c r="G604" s="42"/>
      <c r="H604" s="42"/>
      <c r="I604" s="55"/>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c r="BX604" s="42"/>
      <c r="BY604" s="42"/>
      <c r="BZ604" s="42"/>
      <c r="CA604" s="42"/>
      <c r="CB604" s="42"/>
      <c r="CC604" s="42"/>
      <c r="CD604" s="42"/>
      <c r="CE604" s="42"/>
    </row>
    <row r="605">
      <c r="A605" s="42"/>
      <c r="B605" s="42"/>
      <c r="C605" s="42"/>
      <c r="D605" s="42"/>
      <c r="E605" s="42"/>
      <c r="F605" s="42"/>
      <c r="G605" s="42"/>
      <c r="H605" s="42"/>
      <c r="I605" s="55"/>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c r="BX605" s="42"/>
      <c r="BY605" s="42"/>
      <c r="BZ605" s="42"/>
      <c r="CA605" s="42"/>
      <c r="CB605" s="42"/>
      <c r="CC605" s="42"/>
      <c r="CD605" s="42"/>
      <c r="CE605" s="42"/>
    </row>
    <row r="606">
      <c r="A606" s="42"/>
      <c r="B606" s="42"/>
      <c r="C606" s="42"/>
      <c r="D606" s="42"/>
      <c r="E606" s="42"/>
      <c r="F606" s="42"/>
      <c r="G606" s="42"/>
      <c r="H606" s="42"/>
      <c r="I606" s="55"/>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c r="BX606" s="42"/>
      <c r="BY606" s="42"/>
      <c r="BZ606" s="42"/>
      <c r="CA606" s="42"/>
      <c r="CB606" s="42"/>
      <c r="CC606" s="42"/>
      <c r="CD606" s="42"/>
      <c r="CE606" s="42"/>
    </row>
    <row r="607">
      <c r="A607" s="42"/>
      <c r="B607" s="42"/>
      <c r="C607" s="42"/>
      <c r="D607" s="42"/>
      <c r="E607" s="42"/>
      <c r="F607" s="42"/>
      <c r="G607" s="42"/>
      <c r="H607" s="42"/>
      <c r="I607" s="55"/>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c r="BX607" s="42"/>
      <c r="BY607" s="42"/>
      <c r="BZ607" s="42"/>
      <c r="CA607" s="42"/>
      <c r="CB607" s="42"/>
      <c r="CC607" s="42"/>
      <c r="CD607" s="42"/>
      <c r="CE607" s="42"/>
    </row>
    <row r="608">
      <c r="A608" s="42"/>
      <c r="B608" s="42"/>
      <c r="C608" s="42"/>
      <c r="D608" s="42"/>
      <c r="E608" s="42"/>
      <c r="F608" s="42"/>
      <c r="G608" s="42"/>
      <c r="H608" s="42"/>
      <c r="I608" s="55"/>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c r="BX608" s="42"/>
      <c r="BY608" s="42"/>
      <c r="BZ608" s="42"/>
      <c r="CA608" s="42"/>
      <c r="CB608" s="42"/>
      <c r="CC608" s="42"/>
      <c r="CD608" s="42"/>
      <c r="CE608" s="42"/>
    </row>
    <row r="609">
      <c r="A609" s="42"/>
      <c r="B609" s="42"/>
      <c r="C609" s="42"/>
      <c r="D609" s="42"/>
      <c r="E609" s="42"/>
      <c r="F609" s="42"/>
      <c r="G609" s="42"/>
      <c r="H609" s="42"/>
      <c r="I609" s="55"/>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c r="BX609" s="42"/>
      <c r="BY609" s="42"/>
      <c r="BZ609" s="42"/>
      <c r="CA609" s="42"/>
      <c r="CB609" s="42"/>
      <c r="CC609" s="42"/>
      <c r="CD609" s="42"/>
      <c r="CE609" s="42"/>
    </row>
    <row r="610">
      <c r="A610" s="42"/>
      <c r="B610" s="42"/>
      <c r="C610" s="42"/>
      <c r="D610" s="42"/>
      <c r="E610" s="42"/>
      <c r="F610" s="42"/>
      <c r="G610" s="42"/>
      <c r="H610" s="42"/>
      <c r="I610" s="55"/>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c r="BX610" s="42"/>
      <c r="BY610" s="42"/>
      <c r="BZ610" s="42"/>
      <c r="CA610" s="42"/>
      <c r="CB610" s="42"/>
      <c r="CC610" s="42"/>
      <c r="CD610" s="42"/>
      <c r="CE610" s="42"/>
    </row>
    <row r="611">
      <c r="A611" s="42"/>
      <c r="B611" s="42"/>
      <c r="C611" s="42"/>
      <c r="D611" s="42"/>
      <c r="E611" s="42"/>
      <c r="F611" s="42"/>
      <c r="G611" s="42"/>
      <c r="H611" s="42"/>
      <c r="I611" s="55"/>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c r="BX611" s="42"/>
      <c r="BY611" s="42"/>
      <c r="BZ611" s="42"/>
      <c r="CA611" s="42"/>
      <c r="CB611" s="42"/>
      <c r="CC611" s="42"/>
      <c r="CD611" s="42"/>
      <c r="CE611" s="42"/>
    </row>
    <row r="612">
      <c r="A612" s="42"/>
      <c r="B612" s="42"/>
      <c r="C612" s="42"/>
      <c r="D612" s="42"/>
      <c r="E612" s="42"/>
      <c r="F612" s="42"/>
      <c r="G612" s="42"/>
      <c r="H612" s="42"/>
      <c r="I612" s="55"/>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c r="BX612" s="42"/>
      <c r="BY612" s="42"/>
      <c r="BZ612" s="42"/>
      <c r="CA612" s="42"/>
      <c r="CB612" s="42"/>
      <c r="CC612" s="42"/>
      <c r="CD612" s="42"/>
      <c r="CE612" s="42"/>
    </row>
    <row r="613">
      <c r="A613" s="42"/>
      <c r="B613" s="42"/>
      <c r="C613" s="42"/>
      <c r="D613" s="42"/>
      <c r="E613" s="42"/>
      <c r="F613" s="42"/>
      <c r="G613" s="42"/>
      <c r="H613" s="42"/>
      <c r="I613" s="55"/>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c r="BX613" s="42"/>
      <c r="BY613" s="42"/>
      <c r="BZ613" s="42"/>
      <c r="CA613" s="42"/>
      <c r="CB613" s="42"/>
      <c r="CC613" s="42"/>
      <c r="CD613" s="42"/>
      <c r="CE613" s="42"/>
    </row>
    <row r="614">
      <c r="A614" s="42"/>
      <c r="B614" s="42"/>
      <c r="C614" s="42"/>
      <c r="D614" s="42"/>
      <c r="E614" s="42"/>
      <c r="F614" s="42"/>
      <c r="G614" s="42"/>
      <c r="H614" s="42"/>
      <c r="I614" s="55"/>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c r="BX614" s="42"/>
      <c r="BY614" s="42"/>
      <c r="BZ614" s="42"/>
      <c r="CA614" s="42"/>
      <c r="CB614" s="42"/>
      <c r="CC614" s="42"/>
      <c r="CD614" s="42"/>
      <c r="CE614" s="42"/>
    </row>
    <row r="615">
      <c r="A615" s="42"/>
      <c r="B615" s="42"/>
      <c r="C615" s="42"/>
      <c r="D615" s="42"/>
      <c r="E615" s="42"/>
      <c r="F615" s="42"/>
      <c r="G615" s="42"/>
      <c r="H615" s="42"/>
      <c r="I615" s="55"/>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c r="BX615" s="42"/>
      <c r="BY615" s="42"/>
      <c r="BZ615" s="42"/>
      <c r="CA615" s="42"/>
      <c r="CB615" s="42"/>
      <c r="CC615" s="42"/>
      <c r="CD615" s="42"/>
      <c r="CE615" s="42"/>
    </row>
    <row r="616">
      <c r="A616" s="42"/>
      <c r="B616" s="42"/>
      <c r="C616" s="42"/>
      <c r="D616" s="42"/>
      <c r="E616" s="42"/>
      <c r="F616" s="42"/>
      <c r="G616" s="42"/>
      <c r="H616" s="42"/>
      <c r="I616" s="55"/>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c r="BX616" s="42"/>
      <c r="BY616" s="42"/>
      <c r="BZ616" s="42"/>
      <c r="CA616" s="42"/>
      <c r="CB616" s="42"/>
      <c r="CC616" s="42"/>
      <c r="CD616" s="42"/>
      <c r="CE616" s="42"/>
    </row>
    <row r="617">
      <c r="A617" s="42"/>
      <c r="B617" s="42"/>
      <c r="C617" s="42"/>
      <c r="D617" s="42"/>
      <c r="E617" s="42"/>
      <c r="F617" s="42"/>
      <c r="G617" s="42"/>
      <c r="H617" s="42"/>
      <c r="I617" s="55"/>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c r="BX617" s="42"/>
      <c r="BY617" s="42"/>
      <c r="BZ617" s="42"/>
      <c r="CA617" s="42"/>
      <c r="CB617" s="42"/>
      <c r="CC617" s="42"/>
      <c r="CD617" s="42"/>
      <c r="CE617" s="42"/>
    </row>
    <row r="618">
      <c r="A618" s="42"/>
      <c r="B618" s="42"/>
      <c r="C618" s="42"/>
      <c r="D618" s="42"/>
      <c r="E618" s="42"/>
      <c r="F618" s="42"/>
      <c r="G618" s="42"/>
      <c r="H618" s="42"/>
      <c r="I618" s="55"/>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c r="BX618" s="42"/>
      <c r="BY618" s="42"/>
      <c r="BZ618" s="42"/>
      <c r="CA618" s="42"/>
      <c r="CB618" s="42"/>
      <c r="CC618" s="42"/>
      <c r="CD618" s="42"/>
      <c r="CE618" s="42"/>
    </row>
    <row r="619">
      <c r="A619" s="42"/>
      <c r="B619" s="42"/>
      <c r="C619" s="42"/>
      <c r="D619" s="42"/>
      <c r="E619" s="42"/>
      <c r="F619" s="42"/>
      <c r="G619" s="42"/>
      <c r="H619" s="42"/>
      <c r="I619" s="55"/>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c r="BX619" s="42"/>
      <c r="BY619" s="42"/>
      <c r="BZ619" s="42"/>
      <c r="CA619" s="42"/>
      <c r="CB619" s="42"/>
      <c r="CC619" s="42"/>
      <c r="CD619" s="42"/>
      <c r="CE619" s="42"/>
    </row>
    <row r="620">
      <c r="A620" s="42"/>
      <c r="B620" s="42"/>
      <c r="C620" s="42"/>
      <c r="D620" s="42"/>
      <c r="E620" s="42"/>
      <c r="F620" s="42"/>
      <c r="G620" s="42"/>
      <c r="H620" s="42"/>
      <c r="I620" s="55"/>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c r="BX620" s="42"/>
      <c r="BY620" s="42"/>
      <c r="BZ620" s="42"/>
      <c r="CA620" s="42"/>
      <c r="CB620" s="42"/>
      <c r="CC620" s="42"/>
      <c r="CD620" s="42"/>
      <c r="CE620" s="42"/>
    </row>
    <row r="621">
      <c r="A621" s="42"/>
      <c r="B621" s="42"/>
      <c r="C621" s="42"/>
      <c r="D621" s="42"/>
      <c r="E621" s="42"/>
      <c r="F621" s="42"/>
      <c r="G621" s="42"/>
      <c r="H621" s="42"/>
      <c r="I621" s="55"/>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c r="BX621" s="42"/>
      <c r="BY621" s="42"/>
      <c r="BZ621" s="42"/>
      <c r="CA621" s="42"/>
      <c r="CB621" s="42"/>
      <c r="CC621" s="42"/>
      <c r="CD621" s="42"/>
      <c r="CE621" s="42"/>
    </row>
    <row r="622">
      <c r="A622" s="42"/>
      <c r="B622" s="42"/>
      <c r="C622" s="42"/>
      <c r="D622" s="42"/>
      <c r="E622" s="42"/>
      <c r="F622" s="42"/>
      <c r="G622" s="42"/>
      <c r="H622" s="42"/>
      <c r="I622" s="55"/>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c r="BX622" s="42"/>
      <c r="BY622" s="42"/>
      <c r="BZ622" s="42"/>
      <c r="CA622" s="42"/>
      <c r="CB622" s="42"/>
      <c r="CC622" s="42"/>
      <c r="CD622" s="42"/>
      <c r="CE622" s="42"/>
    </row>
    <row r="623">
      <c r="A623" s="42"/>
      <c r="B623" s="42"/>
      <c r="C623" s="42"/>
      <c r="D623" s="42"/>
      <c r="E623" s="42"/>
      <c r="F623" s="42"/>
      <c r="G623" s="42"/>
      <c r="H623" s="42"/>
      <c r="I623" s="55"/>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c r="BX623" s="42"/>
      <c r="BY623" s="42"/>
      <c r="BZ623" s="42"/>
      <c r="CA623" s="42"/>
      <c r="CB623" s="42"/>
      <c r="CC623" s="42"/>
      <c r="CD623" s="42"/>
      <c r="CE623" s="42"/>
    </row>
    <row r="624">
      <c r="A624" s="42"/>
      <c r="B624" s="42"/>
      <c r="C624" s="42"/>
      <c r="D624" s="42"/>
      <c r="E624" s="42"/>
      <c r="F624" s="42"/>
      <c r="G624" s="42"/>
      <c r="H624" s="42"/>
      <c r="I624" s="55"/>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c r="BX624" s="42"/>
      <c r="BY624" s="42"/>
      <c r="BZ624" s="42"/>
      <c r="CA624" s="42"/>
      <c r="CB624" s="42"/>
      <c r="CC624" s="42"/>
      <c r="CD624" s="42"/>
      <c r="CE624" s="42"/>
    </row>
    <row r="625">
      <c r="A625" s="42"/>
      <c r="B625" s="42"/>
      <c r="C625" s="42"/>
      <c r="D625" s="42"/>
      <c r="E625" s="42"/>
      <c r="F625" s="42"/>
      <c r="G625" s="42"/>
      <c r="H625" s="42"/>
      <c r="I625" s="55"/>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c r="BX625" s="42"/>
      <c r="BY625" s="42"/>
      <c r="BZ625" s="42"/>
      <c r="CA625" s="42"/>
      <c r="CB625" s="42"/>
      <c r="CC625" s="42"/>
      <c r="CD625" s="42"/>
      <c r="CE625" s="42"/>
    </row>
    <row r="626">
      <c r="A626" s="42"/>
      <c r="B626" s="42"/>
      <c r="C626" s="42"/>
      <c r="D626" s="42"/>
      <c r="E626" s="42"/>
      <c r="F626" s="42"/>
      <c r="G626" s="42"/>
      <c r="H626" s="42"/>
      <c r="I626" s="55"/>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c r="BX626" s="42"/>
      <c r="BY626" s="42"/>
      <c r="BZ626" s="42"/>
      <c r="CA626" s="42"/>
      <c r="CB626" s="42"/>
      <c r="CC626" s="42"/>
      <c r="CD626" s="42"/>
      <c r="CE626" s="42"/>
    </row>
    <row r="627">
      <c r="A627" s="42"/>
      <c r="B627" s="42"/>
      <c r="C627" s="42"/>
      <c r="D627" s="42"/>
      <c r="E627" s="42"/>
      <c r="F627" s="42"/>
      <c r="G627" s="42"/>
      <c r="H627" s="42"/>
      <c r="I627" s="55"/>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c r="BX627" s="42"/>
      <c r="BY627" s="42"/>
      <c r="BZ627" s="42"/>
      <c r="CA627" s="42"/>
      <c r="CB627" s="42"/>
      <c r="CC627" s="42"/>
      <c r="CD627" s="42"/>
      <c r="CE627" s="42"/>
    </row>
    <row r="628">
      <c r="A628" s="42"/>
      <c r="B628" s="42"/>
      <c r="C628" s="42"/>
      <c r="D628" s="42"/>
      <c r="E628" s="42"/>
      <c r="F628" s="42"/>
      <c r="G628" s="42"/>
      <c r="H628" s="42"/>
      <c r="I628" s="55"/>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c r="BX628" s="42"/>
      <c r="BY628" s="42"/>
      <c r="BZ628" s="42"/>
      <c r="CA628" s="42"/>
      <c r="CB628" s="42"/>
      <c r="CC628" s="42"/>
      <c r="CD628" s="42"/>
      <c r="CE628" s="42"/>
    </row>
    <row r="629">
      <c r="A629" s="42"/>
      <c r="B629" s="42"/>
      <c r="C629" s="42"/>
      <c r="D629" s="42"/>
      <c r="E629" s="42"/>
      <c r="F629" s="42"/>
      <c r="G629" s="42"/>
      <c r="H629" s="42"/>
      <c r="I629" s="55"/>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c r="BX629" s="42"/>
      <c r="BY629" s="42"/>
      <c r="BZ629" s="42"/>
      <c r="CA629" s="42"/>
      <c r="CB629" s="42"/>
      <c r="CC629" s="42"/>
      <c r="CD629" s="42"/>
      <c r="CE629" s="42"/>
    </row>
    <row r="630">
      <c r="A630" s="42"/>
      <c r="B630" s="42"/>
      <c r="C630" s="42"/>
      <c r="D630" s="42"/>
      <c r="E630" s="42"/>
      <c r="F630" s="42"/>
      <c r="G630" s="42"/>
      <c r="H630" s="42"/>
      <c r="I630" s="55"/>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c r="BX630" s="42"/>
      <c r="BY630" s="42"/>
      <c r="BZ630" s="42"/>
      <c r="CA630" s="42"/>
      <c r="CB630" s="42"/>
      <c r="CC630" s="42"/>
      <c r="CD630" s="42"/>
      <c r="CE630" s="42"/>
    </row>
    <row r="631">
      <c r="A631" s="42"/>
      <c r="B631" s="42"/>
      <c r="C631" s="42"/>
      <c r="D631" s="42"/>
      <c r="E631" s="42"/>
      <c r="F631" s="42"/>
      <c r="G631" s="42"/>
      <c r="H631" s="42"/>
      <c r="I631" s="55"/>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c r="BX631" s="42"/>
      <c r="BY631" s="42"/>
      <c r="BZ631" s="42"/>
      <c r="CA631" s="42"/>
      <c r="CB631" s="42"/>
      <c r="CC631" s="42"/>
      <c r="CD631" s="42"/>
      <c r="CE631" s="42"/>
    </row>
    <row r="632">
      <c r="A632" s="42"/>
      <c r="B632" s="42"/>
      <c r="C632" s="42"/>
      <c r="D632" s="42"/>
      <c r="E632" s="42"/>
      <c r="F632" s="42"/>
      <c r="G632" s="42"/>
      <c r="H632" s="42"/>
      <c r="I632" s="55"/>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c r="BX632" s="42"/>
      <c r="BY632" s="42"/>
      <c r="BZ632" s="42"/>
      <c r="CA632" s="42"/>
      <c r="CB632" s="42"/>
      <c r="CC632" s="42"/>
      <c r="CD632" s="42"/>
      <c r="CE632" s="42"/>
    </row>
    <row r="633">
      <c r="A633" s="42"/>
      <c r="B633" s="42"/>
      <c r="C633" s="42"/>
      <c r="D633" s="42"/>
      <c r="E633" s="42"/>
      <c r="F633" s="42"/>
      <c r="G633" s="42"/>
      <c r="H633" s="42"/>
      <c r="I633" s="55"/>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c r="BX633" s="42"/>
      <c r="BY633" s="42"/>
      <c r="BZ633" s="42"/>
      <c r="CA633" s="42"/>
      <c r="CB633" s="42"/>
      <c r="CC633" s="42"/>
      <c r="CD633" s="42"/>
      <c r="CE633" s="42"/>
    </row>
    <row r="634">
      <c r="A634" s="42"/>
      <c r="B634" s="42"/>
      <c r="C634" s="42"/>
      <c r="D634" s="42"/>
      <c r="E634" s="42"/>
      <c r="F634" s="42"/>
      <c r="G634" s="42"/>
      <c r="H634" s="42"/>
      <c r="I634" s="55"/>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c r="BX634" s="42"/>
      <c r="BY634" s="42"/>
      <c r="BZ634" s="42"/>
      <c r="CA634" s="42"/>
      <c r="CB634" s="42"/>
      <c r="CC634" s="42"/>
      <c r="CD634" s="42"/>
      <c r="CE634" s="42"/>
    </row>
    <row r="635">
      <c r="A635" s="42"/>
      <c r="B635" s="42"/>
      <c r="C635" s="42"/>
      <c r="D635" s="42"/>
      <c r="E635" s="42"/>
      <c r="F635" s="42"/>
      <c r="G635" s="42"/>
      <c r="H635" s="42"/>
      <c r="I635" s="55"/>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c r="BX635" s="42"/>
      <c r="BY635" s="42"/>
      <c r="BZ635" s="42"/>
      <c r="CA635" s="42"/>
      <c r="CB635" s="42"/>
      <c r="CC635" s="42"/>
      <c r="CD635" s="42"/>
      <c r="CE635" s="42"/>
    </row>
    <row r="636">
      <c r="A636" s="42"/>
      <c r="B636" s="42"/>
      <c r="C636" s="42"/>
      <c r="D636" s="42"/>
      <c r="E636" s="42"/>
      <c r="F636" s="42"/>
      <c r="G636" s="42"/>
      <c r="H636" s="42"/>
      <c r="I636" s="55"/>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c r="BX636" s="42"/>
      <c r="BY636" s="42"/>
      <c r="BZ636" s="42"/>
      <c r="CA636" s="42"/>
      <c r="CB636" s="42"/>
      <c r="CC636" s="42"/>
      <c r="CD636" s="42"/>
      <c r="CE636" s="42"/>
    </row>
    <row r="637">
      <c r="A637" s="42"/>
      <c r="B637" s="42"/>
      <c r="C637" s="42"/>
      <c r="D637" s="42"/>
      <c r="E637" s="42"/>
      <c r="F637" s="42"/>
      <c r="G637" s="42"/>
      <c r="H637" s="42"/>
      <c r="I637" s="55"/>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c r="BX637" s="42"/>
      <c r="BY637" s="42"/>
      <c r="BZ637" s="42"/>
      <c r="CA637" s="42"/>
      <c r="CB637" s="42"/>
      <c r="CC637" s="42"/>
      <c r="CD637" s="42"/>
      <c r="CE637" s="42"/>
    </row>
    <row r="638">
      <c r="A638" s="42"/>
      <c r="B638" s="42"/>
      <c r="C638" s="42"/>
      <c r="D638" s="42"/>
      <c r="E638" s="42"/>
      <c r="F638" s="42"/>
      <c r="G638" s="42"/>
      <c r="H638" s="42"/>
      <c r="I638" s="55"/>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c r="BX638" s="42"/>
      <c r="BY638" s="42"/>
      <c r="BZ638" s="42"/>
      <c r="CA638" s="42"/>
      <c r="CB638" s="42"/>
      <c r="CC638" s="42"/>
      <c r="CD638" s="42"/>
      <c r="CE638" s="42"/>
    </row>
    <row r="639">
      <c r="A639" s="42"/>
      <c r="B639" s="42"/>
      <c r="C639" s="42"/>
      <c r="D639" s="42"/>
      <c r="E639" s="42"/>
      <c r="F639" s="42"/>
      <c r="G639" s="42"/>
      <c r="H639" s="42"/>
      <c r="I639" s="55"/>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c r="BX639" s="42"/>
      <c r="BY639" s="42"/>
      <c r="BZ639" s="42"/>
      <c r="CA639" s="42"/>
      <c r="CB639" s="42"/>
      <c r="CC639" s="42"/>
      <c r="CD639" s="42"/>
      <c r="CE639" s="42"/>
    </row>
    <row r="640">
      <c r="A640" s="42"/>
      <c r="B640" s="42"/>
      <c r="C640" s="42"/>
      <c r="D640" s="42"/>
      <c r="E640" s="42"/>
      <c r="F640" s="42"/>
      <c r="G640" s="42"/>
      <c r="H640" s="42"/>
      <c r="I640" s="55"/>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c r="BX640" s="42"/>
      <c r="BY640" s="42"/>
      <c r="BZ640" s="42"/>
      <c r="CA640" s="42"/>
      <c r="CB640" s="42"/>
      <c r="CC640" s="42"/>
      <c r="CD640" s="42"/>
      <c r="CE640" s="42"/>
    </row>
    <row r="641">
      <c r="A641" s="42"/>
      <c r="B641" s="42"/>
      <c r="C641" s="42"/>
      <c r="D641" s="42"/>
      <c r="E641" s="42"/>
      <c r="F641" s="42"/>
      <c r="G641" s="42"/>
      <c r="H641" s="42"/>
      <c r="I641" s="55"/>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c r="BX641" s="42"/>
      <c r="BY641" s="42"/>
      <c r="BZ641" s="42"/>
      <c r="CA641" s="42"/>
      <c r="CB641" s="42"/>
      <c r="CC641" s="42"/>
      <c r="CD641" s="42"/>
      <c r="CE641" s="42"/>
    </row>
    <row r="642">
      <c r="A642" s="42"/>
      <c r="B642" s="42"/>
      <c r="C642" s="42"/>
      <c r="D642" s="42"/>
      <c r="E642" s="42"/>
      <c r="F642" s="42"/>
      <c r="G642" s="42"/>
      <c r="H642" s="42"/>
      <c r="I642" s="55"/>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c r="BX642" s="42"/>
      <c r="BY642" s="42"/>
      <c r="BZ642" s="42"/>
      <c r="CA642" s="42"/>
      <c r="CB642" s="42"/>
      <c r="CC642" s="42"/>
      <c r="CD642" s="42"/>
      <c r="CE642" s="42"/>
    </row>
    <row r="643">
      <c r="A643" s="42"/>
      <c r="B643" s="42"/>
      <c r="C643" s="42"/>
      <c r="D643" s="42"/>
      <c r="E643" s="42"/>
      <c r="F643" s="42"/>
      <c r="G643" s="42"/>
      <c r="H643" s="42"/>
      <c r="I643" s="55"/>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c r="BX643" s="42"/>
      <c r="BY643" s="42"/>
      <c r="BZ643" s="42"/>
      <c r="CA643" s="42"/>
      <c r="CB643" s="42"/>
      <c r="CC643" s="42"/>
      <c r="CD643" s="42"/>
      <c r="CE643" s="42"/>
    </row>
    <row r="644">
      <c r="A644" s="42"/>
      <c r="B644" s="42"/>
      <c r="C644" s="42"/>
      <c r="D644" s="42"/>
      <c r="E644" s="42"/>
      <c r="F644" s="42"/>
      <c r="G644" s="42"/>
      <c r="H644" s="42"/>
      <c r="I644" s="55"/>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c r="BX644" s="42"/>
      <c r="BY644" s="42"/>
      <c r="BZ644" s="42"/>
      <c r="CA644" s="42"/>
      <c r="CB644" s="42"/>
      <c r="CC644" s="42"/>
      <c r="CD644" s="42"/>
      <c r="CE644" s="42"/>
    </row>
    <row r="645">
      <c r="A645" s="42"/>
      <c r="B645" s="42"/>
      <c r="C645" s="42"/>
      <c r="D645" s="42"/>
      <c r="E645" s="42"/>
      <c r="F645" s="42"/>
      <c r="G645" s="42"/>
      <c r="H645" s="42"/>
      <c r="I645" s="55"/>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c r="BX645" s="42"/>
      <c r="BY645" s="42"/>
      <c r="BZ645" s="42"/>
      <c r="CA645" s="42"/>
      <c r="CB645" s="42"/>
      <c r="CC645" s="42"/>
      <c r="CD645" s="42"/>
      <c r="CE645" s="42"/>
    </row>
    <row r="646">
      <c r="A646" s="42"/>
      <c r="B646" s="42"/>
      <c r="C646" s="42"/>
      <c r="D646" s="42"/>
      <c r="E646" s="42"/>
      <c r="F646" s="42"/>
      <c r="G646" s="42"/>
      <c r="H646" s="42"/>
      <c r="I646" s="55"/>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c r="BX646" s="42"/>
      <c r="BY646" s="42"/>
      <c r="BZ646" s="42"/>
      <c r="CA646" s="42"/>
      <c r="CB646" s="42"/>
      <c r="CC646" s="42"/>
      <c r="CD646" s="42"/>
      <c r="CE646" s="42"/>
    </row>
    <row r="647">
      <c r="A647" s="42"/>
      <c r="B647" s="42"/>
      <c r="C647" s="42"/>
      <c r="D647" s="42"/>
      <c r="E647" s="42"/>
      <c r="F647" s="42"/>
      <c r="G647" s="42"/>
      <c r="H647" s="42"/>
      <c r="I647" s="55"/>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c r="BX647" s="42"/>
      <c r="BY647" s="42"/>
      <c r="BZ647" s="42"/>
      <c r="CA647" s="42"/>
      <c r="CB647" s="42"/>
      <c r="CC647" s="42"/>
      <c r="CD647" s="42"/>
      <c r="CE647" s="42"/>
    </row>
    <row r="648">
      <c r="A648" s="42"/>
      <c r="B648" s="42"/>
      <c r="C648" s="42"/>
      <c r="D648" s="42"/>
      <c r="E648" s="42"/>
      <c r="F648" s="42"/>
      <c r="G648" s="42"/>
      <c r="H648" s="42"/>
      <c r="I648" s="55"/>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c r="BX648" s="42"/>
      <c r="BY648" s="42"/>
      <c r="BZ648" s="42"/>
      <c r="CA648" s="42"/>
      <c r="CB648" s="42"/>
      <c r="CC648" s="42"/>
      <c r="CD648" s="42"/>
      <c r="CE648" s="42"/>
    </row>
    <row r="649">
      <c r="A649" s="42"/>
      <c r="B649" s="42"/>
      <c r="C649" s="42"/>
      <c r="D649" s="42"/>
      <c r="E649" s="42"/>
      <c r="F649" s="42"/>
      <c r="G649" s="42"/>
      <c r="H649" s="42"/>
      <c r="I649" s="55"/>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c r="BX649" s="42"/>
      <c r="BY649" s="42"/>
      <c r="BZ649" s="42"/>
      <c r="CA649" s="42"/>
      <c r="CB649" s="42"/>
      <c r="CC649" s="42"/>
      <c r="CD649" s="42"/>
      <c r="CE649" s="42"/>
    </row>
    <row r="650">
      <c r="A650" s="42"/>
      <c r="B650" s="42"/>
      <c r="C650" s="42"/>
      <c r="D650" s="42"/>
      <c r="E650" s="42"/>
      <c r="F650" s="42"/>
      <c r="G650" s="42"/>
      <c r="H650" s="42"/>
      <c r="I650" s="55"/>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c r="BX650" s="42"/>
      <c r="BY650" s="42"/>
      <c r="BZ650" s="42"/>
      <c r="CA650" s="42"/>
      <c r="CB650" s="42"/>
      <c r="CC650" s="42"/>
      <c r="CD650" s="42"/>
      <c r="CE650" s="42"/>
    </row>
    <row r="651">
      <c r="A651" s="42"/>
      <c r="B651" s="42"/>
      <c r="C651" s="42"/>
      <c r="D651" s="42"/>
      <c r="E651" s="42"/>
      <c r="F651" s="42"/>
      <c r="G651" s="42"/>
      <c r="H651" s="42"/>
      <c r="I651" s="55"/>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c r="BX651" s="42"/>
      <c r="BY651" s="42"/>
      <c r="BZ651" s="42"/>
      <c r="CA651" s="42"/>
      <c r="CB651" s="42"/>
      <c r="CC651" s="42"/>
      <c r="CD651" s="42"/>
      <c r="CE651" s="42"/>
    </row>
    <row r="652">
      <c r="A652" s="42"/>
      <c r="B652" s="42"/>
      <c r="C652" s="42"/>
      <c r="D652" s="42"/>
      <c r="E652" s="42"/>
      <c r="F652" s="42"/>
      <c r="G652" s="42"/>
      <c r="H652" s="42"/>
      <c r="I652" s="55"/>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c r="BX652" s="42"/>
      <c r="BY652" s="42"/>
      <c r="BZ652" s="42"/>
      <c r="CA652" s="42"/>
      <c r="CB652" s="42"/>
      <c r="CC652" s="42"/>
      <c r="CD652" s="42"/>
      <c r="CE652" s="42"/>
    </row>
    <row r="653">
      <c r="A653" s="42"/>
      <c r="B653" s="42"/>
      <c r="C653" s="42"/>
      <c r="D653" s="42"/>
      <c r="E653" s="42"/>
      <c r="F653" s="42"/>
      <c r="G653" s="42"/>
      <c r="H653" s="42"/>
      <c r="I653" s="55"/>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c r="BX653" s="42"/>
      <c r="BY653" s="42"/>
      <c r="BZ653" s="42"/>
      <c r="CA653" s="42"/>
      <c r="CB653" s="42"/>
      <c r="CC653" s="42"/>
      <c r="CD653" s="42"/>
      <c r="CE653" s="42"/>
    </row>
    <row r="654">
      <c r="A654" s="42"/>
      <c r="B654" s="42"/>
      <c r="C654" s="42"/>
      <c r="D654" s="42"/>
      <c r="E654" s="42"/>
      <c r="F654" s="42"/>
      <c r="G654" s="42"/>
      <c r="H654" s="42"/>
      <c r="I654" s="55"/>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c r="BX654" s="42"/>
      <c r="BY654" s="42"/>
      <c r="BZ654" s="42"/>
      <c r="CA654" s="42"/>
      <c r="CB654" s="42"/>
      <c r="CC654" s="42"/>
      <c r="CD654" s="42"/>
      <c r="CE654" s="42"/>
    </row>
    <row r="655">
      <c r="A655" s="42"/>
      <c r="B655" s="42"/>
      <c r="C655" s="42"/>
      <c r="D655" s="42"/>
      <c r="E655" s="42"/>
      <c r="F655" s="42"/>
      <c r="G655" s="42"/>
      <c r="H655" s="42"/>
      <c r="I655" s="55"/>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c r="BX655" s="42"/>
      <c r="BY655" s="42"/>
      <c r="BZ655" s="42"/>
      <c r="CA655" s="42"/>
      <c r="CB655" s="42"/>
      <c r="CC655" s="42"/>
      <c r="CD655" s="42"/>
      <c r="CE655" s="42"/>
    </row>
    <row r="656">
      <c r="A656" s="42"/>
      <c r="B656" s="42"/>
      <c r="C656" s="42"/>
      <c r="D656" s="42"/>
      <c r="E656" s="42"/>
      <c r="F656" s="42"/>
      <c r="G656" s="42"/>
      <c r="H656" s="42"/>
      <c r="I656" s="55"/>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c r="BX656" s="42"/>
      <c r="BY656" s="42"/>
      <c r="BZ656" s="42"/>
      <c r="CA656" s="42"/>
      <c r="CB656" s="42"/>
      <c r="CC656" s="42"/>
      <c r="CD656" s="42"/>
      <c r="CE656" s="42"/>
    </row>
    <row r="657">
      <c r="A657" s="42"/>
      <c r="B657" s="42"/>
      <c r="C657" s="42"/>
      <c r="D657" s="42"/>
      <c r="E657" s="42"/>
      <c r="F657" s="42"/>
      <c r="G657" s="42"/>
      <c r="H657" s="42"/>
      <c r="I657" s="55"/>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c r="BX657" s="42"/>
      <c r="BY657" s="42"/>
      <c r="BZ657" s="42"/>
      <c r="CA657" s="42"/>
      <c r="CB657" s="42"/>
      <c r="CC657" s="42"/>
      <c r="CD657" s="42"/>
      <c r="CE657" s="42"/>
    </row>
    <row r="658">
      <c r="A658" s="42"/>
      <c r="B658" s="42"/>
      <c r="C658" s="42"/>
      <c r="D658" s="42"/>
      <c r="E658" s="42"/>
      <c r="F658" s="42"/>
      <c r="G658" s="42"/>
      <c r="H658" s="42"/>
      <c r="I658" s="55"/>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c r="BX658" s="42"/>
      <c r="BY658" s="42"/>
      <c r="BZ658" s="42"/>
      <c r="CA658" s="42"/>
      <c r="CB658" s="42"/>
      <c r="CC658" s="42"/>
      <c r="CD658" s="42"/>
      <c r="CE658" s="42"/>
    </row>
    <row r="659">
      <c r="A659" s="42"/>
      <c r="B659" s="42"/>
      <c r="C659" s="42"/>
      <c r="D659" s="42"/>
      <c r="E659" s="42"/>
      <c r="F659" s="42"/>
      <c r="G659" s="42"/>
      <c r="H659" s="42"/>
      <c r="I659" s="55"/>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c r="BX659" s="42"/>
      <c r="BY659" s="42"/>
      <c r="BZ659" s="42"/>
      <c r="CA659" s="42"/>
      <c r="CB659" s="42"/>
      <c r="CC659" s="42"/>
      <c r="CD659" s="42"/>
      <c r="CE659" s="42"/>
    </row>
    <row r="660">
      <c r="A660" s="42"/>
      <c r="B660" s="42"/>
      <c r="C660" s="42"/>
      <c r="D660" s="42"/>
      <c r="E660" s="42"/>
      <c r="F660" s="42"/>
      <c r="G660" s="42"/>
      <c r="H660" s="42"/>
      <c r="I660" s="55"/>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c r="BX660" s="42"/>
      <c r="BY660" s="42"/>
      <c r="BZ660" s="42"/>
      <c r="CA660" s="42"/>
      <c r="CB660" s="42"/>
      <c r="CC660" s="42"/>
      <c r="CD660" s="42"/>
      <c r="CE660" s="42"/>
    </row>
    <row r="661">
      <c r="A661" s="42"/>
      <c r="B661" s="42"/>
      <c r="C661" s="42"/>
      <c r="D661" s="42"/>
      <c r="E661" s="42"/>
      <c r="F661" s="42"/>
      <c r="G661" s="42"/>
      <c r="H661" s="42"/>
      <c r="I661" s="55"/>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c r="BX661" s="42"/>
      <c r="BY661" s="42"/>
      <c r="BZ661" s="42"/>
      <c r="CA661" s="42"/>
      <c r="CB661" s="42"/>
      <c r="CC661" s="42"/>
      <c r="CD661" s="42"/>
      <c r="CE661" s="42"/>
    </row>
    <row r="662">
      <c r="A662" s="42"/>
      <c r="B662" s="42"/>
      <c r="C662" s="42"/>
      <c r="D662" s="42"/>
      <c r="E662" s="42"/>
      <c r="F662" s="42"/>
      <c r="G662" s="42"/>
      <c r="H662" s="42"/>
      <c r="I662" s="55"/>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c r="BX662" s="42"/>
      <c r="BY662" s="42"/>
      <c r="BZ662" s="42"/>
      <c r="CA662" s="42"/>
      <c r="CB662" s="42"/>
      <c r="CC662" s="42"/>
      <c r="CD662" s="42"/>
      <c r="CE662" s="42"/>
    </row>
    <row r="663">
      <c r="A663" s="42"/>
      <c r="B663" s="42"/>
      <c r="C663" s="42"/>
      <c r="D663" s="42"/>
      <c r="E663" s="42"/>
      <c r="F663" s="42"/>
      <c r="G663" s="42"/>
      <c r="H663" s="42"/>
      <c r="I663" s="55"/>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c r="BX663" s="42"/>
      <c r="BY663" s="42"/>
      <c r="BZ663" s="42"/>
      <c r="CA663" s="42"/>
      <c r="CB663" s="42"/>
      <c r="CC663" s="42"/>
      <c r="CD663" s="42"/>
      <c r="CE663" s="42"/>
    </row>
    <row r="664">
      <c r="A664" s="42"/>
      <c r="B664" s="42"/>
      <c r="C664" s="42"/>
      <c r="D664" s="42"/>
      <c r="E664" s="42"/>
      <c r="F664" s="42"/>
      <c r="G664" s="42"/>
      <c r="H664" s="42"/>
      <c r="I664" s="55"/>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c r="BX664" s="42"/>
      <c r="BY664" s="42"/>
      <c r="BZ664" s="42"/>
      <c r="CA664" s="42"/>
      <c r="CB664" s="42"/>
      <c r="CC664" s="42"/>
      <c r="CD664" s="42"/>
      <c r="CE664" s="42"/>
    </row>
    <row r="665">
      <c r="A665" s="42"/>
      <c r="B665" s="42"/>
      <c r="C665" s="42"/>
      <c r="D665" s="42"/>
      <c r="E665" s="42"/>
      <c r="F665" s="42"/>
      <c r="G665" s="42"/>
      <c r="H665" s="42"/>
      <c r="I665" s="55"/>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c r="BX665" s="42"/>
      <c r="BY665" s="42"/>
      <c r="BZ665" s="42"/>
      <c r="CA665" s="42"/>
      <c r="CB665" s="42"/>
      <c r="CC665" s="42"/>
      <c r="CD665" s="42"/>
      <c r="CE665" s="42"/>
    </row>
    <row r="666">
      <c r="A666" s="42"/>
      <c r="B666" s="42"/>
      <c r="C666" s="42"/>
      <c r="D666" s="42"/>
      <c r="E666" s="42"/>
      <c r="F666" s="42"/>
      <c r="G666" s="42"/>
      <c r="H666" s="42"/>
      <c r="I666" s="55"/>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c r="BX666" s="42"/>
      <c r="BY666" s="42"/>
      <c r="BZ666" s="42"/>
      <c r="CA666" s="42"/>
      <c r="CB666" s="42"/>
      <c r="CC666" s="42"/>
      <c r="CD666" s="42"/>
      <c r="CE666" s="42"/>
    </row>
    <row r="667">
      <c r="A667" s="42"/>
      <c r="B667" s="42"/>
      <c r="C667" s="42"/>
      <c r="D667" s="42"/>
      <c r="E667" s="42"/>
      <c r="F667" s="42"/>
      <c r="G667" s="42"/>
      <c r="H667" s="42"/>
      <c r="I667" s="55"/>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c r="BX667" s="42"/>
      <c r="BY667" s="42"/>
      <c r="BZ667" s="42"/>
      <c r="CA667" s="42"/>
      <c r="CB667" s="42"/>
      <c r="CC667" s="42"/>
      <c r="CD667" s="42"/>
      <c r="CE667" s="42"/>
    </row>
    <row r="668">
      <c r="A668" s="42"/>
      <c r="B668" s="42"/>
      <c r="C668" s="42"/>
      <c r="D668" s="42"/>
      <c r="E668" s="42"/>
      <c r="F668" s="42"/>
      <c r="G668" s="42"/>
      <c r="H668" s="42"/>
      <c r="I668" s="55"/>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c r="BX668" s="42"/>
      <c r="BY668" s="42"/>
      <c r="BZ668" s="42"/>
      <c r="CA668" s="42"/>
      <c r="CB668" s="42"/>
      <c r="CC668" s="42"/>
      <c r="CD668" s="42"/>
      <c r="CE668" s="42"/>
    </row>
    <row r="669">
      <c r="A669" s="42"/>
      <c r="B669" s="42"/>
      <c r="C669" s="42"/>
      <c r="D669" s="42"/>
      <c r="E669" s="42"/>
      <c r="F669" s="42"/>
      <c r="G669" s="42"/>
      <c r="H669" s="42"/>
      <c r="I669" s="55"/>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c r="BX669" s="42"/>
      <c r="BY669" s="42"/>
      <c r="BZ669" s="42"/>
      <c r="CA669" s="42"/>
      <c r="CB669" s="42"/>
      <c r="CC669" s="42"/>
      <c r="CD669" s="42"/>
      <c r="CE669" s="42"/>
    </row>
    <row r="670">
      <c r="A670" s="42"/>
      <c r="B670" s="42"/>
      <c r="C670" s="42"/>
      <c r="D670" s="42"/>
      <c r="E670" s="42"/>
      <c r="F670" s="42"/>
      <c r="G670" s="42"/>
      <c r="H670" s="42"/>
      <c r="I670" s="55"/>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c r="BX670" s="42"/>
      <c r="BY670" s="42"/>
      <c r="BZ670" s="42"/>
      <c r="CA670" s="42"/>
      <c r="CB670" s="42"/>
      <c r="CC670" s="42"/>
      <c r="CD670" s="42"/>
      <c r="CE670" s="42"/>
    </row>
    <row r="671">
      <c r="A671" s="42"/>
      <c r="B671" s="42"/>
      <c r="C671" s="42"/>
      <c r="D671" s="42"/>
      <c r="E671" s="42"/>
      <c r="F671" s="42"/>
      <c r="G671" s="42"/>
      <c r="H671" s="42"/>
      <c r="I671" s="55"/>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c r="BX671" s="42"/>
      <c r="BY671" s="42"/>
      <c r="BZ671" s="42"/>
      <c r="CA671" s="42"/>
      <c r="CB671" s="42"/>
      <c r="CC671" s="42"/>
      <c r="CD671" s="42"/>
      <c r="CE671" s="42"/>
    </row>
    <row r="672">
      <c r="A672" s="42"/>
      <c r="B672" s="42"/>
      <c r="C672" s="42"/>
      <c r="D672" s="42"/>
      <c r="E672" s="42"/>
      <c r="F672" s="42"/>
      <c r="G672" s="42"/>
      <c r="H672" s="42"/>
      <c r="I672" s="55"/>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c r="BX672" s="42"/>
      <c r="BY672" s="42"/>
      <c r="BZ672" s="42"/>
      <c r="CA672" s="42"/>
      <c r="CB672" s="42"/>
      <c r="CC672" s="42"/>
      <c r="CD672" s="42"/>
      <c r="CE672" s="42"/>
    </row>
    <row r="673">
      <c r="A673" s="42"/>
      <c r="B673" s="42"/>
      <c r="C673" s="42"/>
      <c r="D673" s="42"/>
      <c r="E673" s="42"/>
      <c r="F673" s="42"/>
      <c r="G673" s="42"/>
      <c r="H673" s="42"/>
      <c r="I673" s="55"/>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c r="BX673" s="42"/>
      <c r="BY673" s="42"/>
      <c r="BZ673" s="42"/>
      <c r="CA673" s="42"/>
      <c r="CB673" s="42"/>
      <c r="CC673" s="42"/>
      <c r="CD673" s="42"/>
      <c r="CE673" s="42"/>
    </row>
    <row r="674">
      <c r="A674" s="42"/>
      <c r="B674" s="42"/>
      <c r="C674" s="42"/>
      <c r="D674" s="42"/>
      <c r="E674" s="42"/>
      <c r="F674" s="42"/>
      <c r="G674" s="42"/>
      <c r="H674" s="42"/>
      <c r="I674" s="55"/>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c r="BX674" s="42"/>
      <c r="BY674" s="42"/>
      <c r="BZ674" s="42"/>
      <c r="CA674" s="42"/>
      <c r="CB674" s="42"/>
      <c r="CC674" s="42"/>
      <c r="CD674" s="42"/>
      <c r="CE674" s="42"/>
    </row>
    <row r="675">
      <c r="A675" s="42"/>
      <c r="B675" s="42"/>
      <c r="C675" s="42"/>
      <c r="D675" s="42"/>
      <c r="E675" s="42"/>
      <c r="F675" s="42"/>
      <c r="G675" s="42"/>
      <c r="H675" s="42"/>
      <c r="I675" s="55"/>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c r="BX675" s="42"/>
      <c r="BY675" s="42"/>
      <c r="BZ675" s="42"/>
      <c r="CA675" s="42"/>
      <c r="CB675" s="42"/>
      <c r="CC675" s="42"/>
      <c r="CD675" s="42"/>
      <c r="CE675" s="42"/>
    </row>
    <row r="676">
      <c r="A676" s="42"/>
      <c r="B676" s="42"/>
      <c r="C676" s="42"/>
      <c r="D676" s="42"/>
      <c r="E676" s="42"/>
      <c r="F676" s="42"/>
      <c r="G676" s="42"/>
      <c r="H676" s="42"/>
      <c r="I676" s="55"/>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c r="BX676" s="42"/>
      <c r="BY676" s="42"/>
      <c r="BZ676" s="42"/>
      <c r="CA676" s="42"/>
      <c r="CB676" s="42"/>
      <c r="CC676" s="42"/>
      <c r="CD676" s="42"/>
      <c r="CE676" s="42"/>
    </row>
    <row r="677">
      <c r="A677" s="42"/>
      <c r="B677" s="42"/>
      <c r="C677" s="42"/>
      <c r="D677" s="42"/>
      <c r="E677" s="42"/>
      <c r="F677" s="42"/>
      <c r="G677" s="42"/>
      <c r="H677" s="42"/>
      <c r="I677" s="55"/>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c r="BX677" s="42"/>
      <c r="BY677" s="42"/>
      <c r="BZ677" s="42"/>
      <c r="CA677" s="42"/>
      <c r="CB677" s="42"/>
      <c r="CC677" s="42"/>
      <c r="CD677" s="42"/>
      <c r="CE677" s="42"/>
    </row>
    <row r="678">
      <c r="A678" s="42"/>
      <c r="B678" s="42"/>
      <c r="C678" s="42"/>
      <c r="D678" s="42"/>
      <c r="E678" s="42"/>
      <c r="F678" s="42"/>
      <c r="G678" s="42"/>
      <c r="H678" s="42"/>
      <c r="I678" s="55"/>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c r="BX678" s="42"/>
      <c r="BY678" s="42"/>
      <c r="BZ678" s="42"/>
      <c r="CA678" s="42"/>
      <c r="CB678" s="42"/>
      <c r="CC678" s="42"/>
      <c r="CD678" s="42"/>
      <c r="CE678" s="42"/>
    </row>
    <row r="679">
      <c r="A679" s="42"/>
      <c r="B679" s="42"/>
      <c r="C679" s="42"/>
      <c r="D679" s="42"/>
      <c r="E679" s="42"/>
      <c r="F679" s="42"/>
      <c r="G679" s="42"/>
      <c r="H679" s="42"/>
      <c r="I679" s="55"/>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c r="BX679" s="42"/>
      <c r="BY679" s="42"/>
      <c r="BZ679" s="42"/>
      <c r="CA679" s="42"/>
      <c r="CB679" s="42"/>
      <c r="CC679" s="42"/>
      <c r="CD679" s="42"/>
      <c r="CE679" s="42"/>
    </row>
    <row r="680">
      <c r="A680" s="42"/>
      <c r="B680" s="42"/>
      <c r="C680" s="42"/>
      <c r="D680" s="42"/>
      <c r="E680" s="42"/>
      <c r="F680" s="42"/>
      <c r="G680" s="42"/>
      <c r="H680" s="42"/>
      <c r="I680" s="55"/>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c r="BX680" s="42"/>
      <c r="BY680" s="42"/>
      <c r="BZ680" s="42"/>
      <c r="CA680" s="42"/>
      <c r="CB680" s="42"/>
      <c r="CC680" s="42"/>
      <c r="CD680" s="42"/>
      <c r="CE680" s="42"/>
    </row>
    <row r="681">
      <c r="A681" s="42"/>
      <c r="B681" s="42"/>
      <c r="C681" s="42"/>
      <c r="D681" s="42"/>
      <c r="E681" s="42"/>
      <c r="F681" s="42"/>
      <c r="G681" s="42"/>
      <c r="H681" s="42"/>
      <c r="I681" s="55"/>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c r="BX681" s="42"/>
      <c r="BY681" s="42"/>
      <c r="BZ681" s="42"/>
      <c r="CA681" s="42"/>
      <c r="CB681" s="42"/>
      <c r="CC681" s="42"/>
      <c r="CD681" s="42"/>
      <c r="CE681" s="42"/>
    </row>
    <row r="682">
      <c r="A682" s="42"/>
      <c r="B682" s="42"/>
      <c r="C682" s="42"/>
      <c r="D682" s="42"/>
      <c r="E682" s="42"/>
      <c r="F682" s="42"/>
      <c r="G682" s="42"/>
      <c r="H682" s="42"/>
      <c r="I682" s="55"/>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c r="BX682" s="42"/>
      <c r="BY682" s="42"/>
      <c r="BZ682" s="42"/>
      <c r="CA682" s="42"/>
      <c r="CB682" s="42"/>
      <c r="CC682" s="42"/>
      <c r="CD682" s="42"/>
      <c r="CE682" s="42"/>
    </row>
    <row r="683">
      <c r="A683" s="42"/>
      <c r="B683" s="42"/>
      <c r="C683" s="42"/>
      <c r="D683" s="42"/>
      <c r="E683" s="42"/>
      <c r="F683" s="42"/>
      <c r="G683" s="42"/>
      <c r="H683" s="42"/>
      <c r="I683" s="55"/>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c r="BX683" s="42"/>
      <c r="BY683" s="42"/>
      <c r="BZ683" s="42"/>
      <c r="CA683" s="42"/>
      <c r="CB683" s="42"/>
      <c r="CC683" s="42"/>
      <c r="CD683" s="42"/>
      <c r="CE683" s="42"/>
    </row>
    <row r="684">
      <c r="A684" s="42"/>
      <c r="B684" s="42"/>
      <c r="C684" s="42"/>
      <c r="D684" s="42"/>
      <c r="E684" s="42"/>
      <c r="F684" s="42"/>
      <c r="G684" s="42"/>
      <c r="H684" s="42"/>
      <c r="I684" s="55"/>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c r="BX684" s="42"/>
      <c r="BY684" s="42"/>
      <c r="BZ684" s="42"/>
      <c r="CA684" s="42"/>
      <c r="CB684" s="42"/>
      <c r="CC684" s="42"/>
      <c r="CD684" s="42"/>
      <c r="CE684" s="42"/>
    </row>
    <row r="685">
      <c r="A685" s="42"/>
      <c r="B685" s="42"/>
      <c r="C685" s="42"/>
      <c r="D685" s="42"/>
      <c r="E685" s="42"/>
      <c r="F685" s="42"/>
      <c r="G685" s="42"/>
      <c r="H685" s="42"/>
      <c r="I685" s="55"/>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c r="BX685" s="42"/>
      <c r="BY685" s="42"/>
      <c r="BZ685" s="42"/>
      <c r="CA685" s="42"/>
      <c r="CB685" s="42"/>
      <c r="CC685" s="42"/>
      <c r="CD685" s="42"/>
      <c r="CE685" s="42"/>
    </row>
    <row r="686">
      <c r="A686" s="42"/>
      <c r="B686" s="42"/>
      <c r="C686" s="42"/>
      <c r="D686" s="42"/>
      <c r="E686" s="42"/>
      <c r="F686" s="42"/>
      <c r="G686" s="42"/>
      <c r="H686" s="42"/>
      <c r="I686" s="55"/>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c r="BX686" s="42"/>
      <c r="BY686" s="42"/>
      <c r="BZ686" s="42"/>
      <c r="CA686" s="42"/>
      <c r="CB686" s="42"/>
      <c r="CC686" s="42"/>
      <c r="CD686" s="42"/>
      <c r="CE686" s="42"/>
    </row>
    <row r="687">
      <c r="A687" s="42"/>
      <c r="B687" s="42"/>
      <c r="C687" s="42"/>
      <c r="D687" s="42"/>
      <c r="E687" s="42"/>
      <c r="F687" s="42"/>
      <c r="G687" s="42"/>
      <c r="H687" s="42"/>
      <c r="I687" s="55"/>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c r="BX687" s="42"/>
      <c r="BY687" s="42"/>
      <c r="BZ687" s="42"/>
      <c r="CA687" s="42"/>
      <c r="CB687" s="42"/>
      <c r="CC687" s="42"/>
      <c r="CD687" s="42"/>
      <c r="CE687" s="42"/>
    </row>
    <row r="688">
      <c r="A688" s="42"/>
      <c r="B688" s="42"/>
      <c r="C688" s="42"/>
      <c r="D688" s="42"/>
      <c r="E688" s="42"/>
      <c r="F688" s="42"/>
      <c r="G688" s="42"/>
      <c r="H688" s="42"/>
      <c r="I688" s="55"/>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c r="BX688" s="42"/>
      <c r="BY688" s="42"/>
      <c r="BZ688" s="42"/>
      <c r="CA688" s="42"/>
      <c r="CB688" s="42"/>
      <c r="CC688" s="42"/>
      <c r="CD688" s="42"/>
      <c r="CE688" s="42"/>
    </row>
    <row r="689">
      <c r="A689" s="42"/>
      <c r="B689" s="42"/>
      <c r="C689" s="42"/>
      <c r="D689" s="42"/>
      <c r="E689" s="42"/>
      <c r="F689" s="42"/>
      <c r="G689" s="42"/>
      <c r="H689" s="42"/>
      <c r="I689" s="55"/>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c r="BX689" s="42"/>
      <c r="BY689" s="42"/>
      <c r="BZ689" s="42"/>
      <c r="CA689" s="42"/>
      <c r="CB689" s="42"/>
      <c r="CC689" s="42"/>
      <c r="CD689" s="42"/>
      <c r="CE689" s="42"/>
    </row>
    <row r="690">
      <c r="A690" s="42"/>
      <c r="B690" s="42"/>
      <c r="C690" s="42"/>
      <c r="D690" s="42"/>
      <c r="E690" s="42"/>
      <c r="F690" s="42"/>
      <c r="G690" s="42"/>
      <c r="H690" s="42"/>
      <c r="I690" s="55"/>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c r="BX690" s="42"/>
      <c r="BY690" s="42"/>
      <c r="BZ690" s="42"/>
      <c r="CA690" s="42"/>
      <c r="CB690" s="42"/>
      <c r="CC690" s="42"/>
      <c r="CD690" s="42"/>
      <c r="CE690" s="42"/>
    </row>
    <row r="691">
      <c r="A691" s="42"/>
      <c r="B691" s="42"/>
      <c r="C691" s="42"/>
      <c r="D691" s="42"/>
      <c r="E691" s="42"/>
      <c r="F691" s="42"/>
      <c r="G691" s="42"/>
      <c r="H691" s="42"/>
      <c r="I691" s="55"/>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c r="BX691" s="42"/>
      <c r="BY691" s="42"/>
      <c r="BZ691" s="42"/>
      <c r="CA691" s="42"/>
      <c r="CB691" s="42"/>
      <c r="CC691" s="42"/>
      <c r="CD691" s="42"/>
      <c r="CE691" s="42"/>
    </row>
    <row r="692">
      <c r="A692" s="42"/>
      <c r="B692" s="42"/>
      <c r="C692" s="42"/>
      <c r="D692" s="42"/>
      <c r="E692" s="42"/>
      <c r="F692" s="42"/>
      <c r="G692" s="42"/>
      <c r="H692" s="42"/>
      <c r="I692" s="55"/>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c r="BX692" s="42"/>
      <c r="BY692" s="42"/>
      <c r="BZ692" s="42"/>
      <c r="CA692" s="42"/>
      <c r="CB692" s="42"/>
      <c r="CC692" s="42"/>
      <c r="CD692" s="42"/>
      <c r="CE692" s="42"/>
    </row>
    <row r="693">
      <c r="A693" s="42"/>
      <c r="B693" s="42"/>
      <c r="C693" s="42"/>
      <c r="D693" s="42"/>
      <c r="E693" s="42"/>
      <c r="F693" s="42"/>
      <c r="G693" s="42"/>
      <c r="H693" s="42"/>
      <c r="I693" s="55"/>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c r="BX693" s="42"/>
      <c r="BY693" s="42"/>
      <c r="BZ693" s="42"/>
      <c r="CA693" s="42"/>
      <c r="CB693" s="42"/>
      <c r="CC693" s="42"/>
      <c r="CD693" s="42"/>
      <c r="CE693" s="42"/>
    </row>
    <row r="694">
      <c r="A694" s="42"/>
      <c r="B694" s="42"/>
      <c r="C694" s="42"/>
      <c r="D694" s="42"/>
      <c r="E694" s="42"/>
      <c r="F694" s="42"/>
      <c r="G694" s="42"/>
      <c r="H694" s="42"/>
      <c r="I694" s="55"/>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c r="BX694" s="42"/>
      <c r="BY694" s="42"/>
      <c r="BZ694" s="42"/>
      <c r="CA694" s="42"/>
      <c r="CB694" s="42"/>
      <c r="CC694" s="42"/>
      <c r="CD694" s="42"/>
      <c r="CE694" s="42"/>
    </row>
    <row r="695">
      <c r="A695" s="42"/>
      <c r="B695" s="42"/>
      <c r="C695" s="42"/>
      <c r="D695" s="42"/>
      <c r="E695" s="42"/>
      <c r="F695" s="42"/>
      <c r="G695" s="42"/>
      <c r="H695" s="42"/>
      <c r="I695" s="55"/>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c r="BX695" s="42"/>
      <c r="BY695" s="42"/>
      <c r="BZ695" s="42"/>
      <c r="CA695" s="42"/>
      <c r="CB695" s="42"/>
      <c r="CC695" s="42"/>
      <c r="CD695" s="42"/>
      <c r="CE695" s="42"/>
    </row>
    <row r="696">
      <c r="A696" s="42"/>
      <c r="B696" s="42"/>
      <c r="C696" s="42"/>
      <c r="D696" s="42"/>
      <c r="E696" s="42"/>
      <c r="F696" s="42"/>
      <c r="G696" s="42"/>
      <c r="H696" s="42"/>
      <c r="I696" s="55"/>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c r="BX696" s="42"/>
      <c r="BY696" s="42"/>
      <c r="BZ696" s="42"/>
      <c r="CA696" s="42"/>
      <c r="CB696" s="42"/>
      <c r="CC696" s="42"/>
      <c r="CD696" s="42"/>
      <c r="CE696" s="42"/>
    </row>
    <row r="697">
      <c r="A697" s="42"/>
      <c r="B697" s="42"/>
      <c r="C697" s="42"/>
      <c r="D697" s="42"/>
      <c r="E697" s="42"/>
      <c r="F697" s="42"/>
      <c r="G697" s="42"/>
      <c r="H697" s="42"/>
      <c r="I697" s="55"/>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c r="BX697" s="42"/>
      <c r="BY697" s="42"/>
      <c r="BZ697" s="42"/>
      <c r="CA697" s="42"/>
      <c r="CB697" s="42"/>
      <c r="CC697" s="42"/>
      <c r="CD697" s="42"/>
      <c r="CE697" s="42"/>
    </row>
    <row r="698">
      <c r="A698" s="42"/>
      <c r="B698" s="42"/>
      <c r="C698" s="42"/>
      <c r="D698" s="42"/>
      <c r="E698" s="42"/>
      <c r="F698" s="42"/>
      <c r="G698" s="42"/>
      <c r="H698" s="42"/>
      <c r="I698" s="55"/>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c r="BX698" s="42"/>
      <c r="BY698" s="42"/>
      <c r="BZ698" s="42"/>
      <c r="CA698" s="42"/>
      <c r="CB698" s="42"/>
      <c r="CC698" s="42"/>
      <c r="CD698" s="42"/>
      <c r="CE698" s="42"/>
    </row>
    <row r="699">
      <c r="A699" s="42"/>
      <c r="B699" s="42"/>
      <c r="C699" s="42"/>
      <c r="D699" s="42"/>
      <c r="E699" s="42"/>
      <c r="F699" s="42"/>
      <c r="G699" s="42"/>
      <c r="H699" s="42"/>
      <c r="I699" s="55"/>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c r="BX699" s="42"/>
      <c r="BY699" s="42"/>
      <c r="BZ699" s="42"/>
      <c r="CA699" s="42"/>
      <c r="CB699" s="42"/>
      <c r="CC699" s="42"/>
      <c r="CD699" s="42"/>
      <c r="CE699" s="42"/>
    </row>
    <row r="700">
      <c r="A700" s="42"/>
      <c r="B700" s="42"/>
      <c r="C700" s="42"/>
      <c r="D700" s="42"/>
      <c r="E700" s="42"/>
      <c r="F700" s="42"/>
      <c r="G700" s="42"/>
      <c r="H700" s="42"/>
      <c r="I700" s="55"/>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c r="BX700" s="42"/>
      <c r="BY700" s="42"/>
      <c r="BZ700" s="42"/>
      <c r="CA700" s="42"/>
      <c r="CB700" s="42"/>
      <c r="CC700" s="42"/>
      <c r="CD700" s="42"/>
      <c r="CE700" s="42"/>
    </row>
    <row r="701">
      <c r="A701" s="42"/>
      <c r="B701" s="42"/>
      <c r="C701" s="42"/>
      <c r="D701" s="42"/>
      <c r="E701" s="42"/>
      <c r="F701" s="42"/>
      <c r="G701" s="42"/>
      <c r="H701" s="42"/>
      <c r="I701" s="55"/>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c r="BX701" s="42"/>
      <c r="BY701" s="42"/>
      <c r="BZ701" s="42"/>
      <c r="CA701" s="42"/>
      <c r="CB701" s="42"/>
      <c r="CC701" s="42"/>
      <c r="CD701" s="42"/>
      <c r="CE701" s="42"/>
    </row>
    <row r="702">
      <c r="A702" s="42"/>
      <c r="B702" s="42"/>
      <c r="C702" s="42"/>
      <c r="D702" s="42"/>
      <c r="E702" s="42"/>
      <c r="F702" s="42"/>
      <c r="G702" s="42"/>
      <c r="H702" s="42"/>
      <c r="I702" s="55"/>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c r="BX702" s="42"/>
      <c r="BY702" s="42"/>
      <c r="BZ702" s="42"/>
      <c r="CA702" s="42"/>
      <c r="CB702" s="42"/>
      <c r="CC702" s="42"/>
      <c r="CD702" s="42"/>
      <c r="CE702" s="42"/>
    </row>
    <row r="703">
      <c r="A703" s="42"/>
      <c r="B703" s="42"/>
      <c r="C703" s="42"/>
      <c r="D703" s="42"/>
      <c r="E703" s="42"/>
      <c r="F703" s="42"/>
      <c r="G703" s="42"/>
      <c r="H703" s="42"/>
      <c r="I703" s="55"/>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c r="BX703" s="42"/>
      <c r="BY703" s="42"/>
      <c r="BZ703" s="42"/>
      <c r="CA703" s="42"/>
      <c r="CB703" s="42"/>
      <c r="CC703" s="42"/>
      <c r="CD703" s="42"/>
      <c r="CE703" s="42"/>
    </row>
    <row r="704">
      <c r="A704" s="42"/>
      <c r="B704" s="42"/>
      <c r="C704" s="42"/>
      <c r="D704" s="42"/>
      <c r="E704" s="42"/>
      <c r="F704" s="42"/>
      <c r="G704" s="42"/>
      <c r="H704" s="42"/>
      <c r="I704" s="55"/>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c r="BX704" s="42"/>
      <c r="BY704" s="42"/>
      <c r="BZ704" s="42"/>
      <c r="CA704" s="42"/>
      <c r="CB704" s="42"/>
      <c r="CC704" s="42"/>
      <c r="CD704" s="42"/>
      <c r="CE704" s="42"/>
    </row>
    <row r="705">
      <c r="A705" s="42"/>
      <c r="B705" s="42"/>
      <c r="C705" s="42"/>
      <c r="D705" s="42"/>
      <c r="E705" s="42"/>
      <c r="F705" s="42"/>
      <c r="G705" s="42"/>
      <c r="H705" s="42"/>
      <c r="I705" s="55"/>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c r="BX705" s="42"/>
      <c r="BY705" s="42"/>
      <c r="BZ705" s="42"/>
      <c r="CA705" s="42"/>
      <c r="CB705" s="42"/>
      <c r="CC705" s="42"/>
      <c r="CD705" s="42"/>
      <c r="CE705" s="42"/>
    </row>
    <row r="706">
      <c r="A706" s="42"/>
      <c r="B706" s="42"/>
      <c r="C706" s="42"/>
      <c r="D706" s="42"/>
      <c r="E706" s="42"/>
      <c r="F706" s="42"/>
      <c r="G706" s="42"/>
      <c r="H706" s="42"/>
      <c r="I706" s="55"/>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c r="BX706" s="42"/>
      <c r="BY706" s="42"/>
      <c r="BZ706" s="42"/>
      <c r="CA706" s="42"/>
      <c r="CB706" s="42"/>
      <c r="CC706" s="42"/>
      <c r="CD706" s="42"/>
      <c r="CE706" s="42"/>
    </row>
    <row r="707">
      <c r="A707" s="42"/>
      <c r="B707" s="42"/>
      <c r="C707" s="42"/>
      <c r="D707" s="42"/>
      <c r="E707" s="42"/>
      <c r="F707" s="42"/>
      <c r="G707" s="42"/>
      <c r="H707" s="42"/>
      <c r="I707" s="55"/>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c r="BX707" s="42"/>
      <c r="BY707" s="42"/>
      <c r="BZ707" s="42"/>
      <c r="CA707" s="42"/>
      <c r="CB707" s="42"/>
      <c r="CC707" s="42"/>
      <c r="CD707" s="42"/>
      <c r="CE707" s="42"/>
    </row>
    <row r="708">
      <c r="A708" s="42"/>
      <c r="B708" s="42"/>
      <c r="C708" s="42"/>
      <c r="D708" s="42"/>
      <c r="E708" s="42"/>
      <c r="F708" s="42"/>
      <c r="G708" s="42"/>
      <c r="H708" s="42"/>
      <c r="I708" s="55"/>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c r="BX708" s="42"/>
      <c r="BY708" s="42"/>
      <c r="BZ708" s="42"/>
      <c r="CA708" s="42"/>
      <c r="CB708" s="42"/>
      <c r="CC708" s="42"/>
      <c r="CD708" s="42"/>
      <c r="CE708" s="42"/>
    </row>
    <row r="709">
      <c r="A709" s="42"/>
      <c r="B709" s="42"/>
      <c r="C709" s="42"/>
      <c r="D709" s="42"/>
      <c r="E709" s="42"/>
      <c r="F709" s="42"/>
      <c r="G709" s="42"/>
      <c r="H709" s="42"/>
      <c r="I709" s="55"/>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c r="BX709" s="42"/>
      <c r="BY709" s="42"/>
      <c r="BZ709" s="42"/>
      <c r="CA709" s="42"/>
      <c r="CB709" s="42"/>
      <c r="CC709" s="42"/>
      <c r="CD709" s="42"/>
      <c r="CE709" s="42"/>
    </row>
    <row r="710">
      <c r="A710" s="42"/>
      <c r="B710" s="42"/>
      <c r="C710" s="42"/>
      <c r="D710" s="42"/>
      <c r="E710" s="42"/>
      <c r="F710" s="42"/>
      <c r="G710" s="42"/>
      <c r="H710" s="42"/>
      <c r="I710" s="55"/>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c r="BX710" s="42"/>
      <c r="BY710" s="42"/>
      <c r="BZ710" s="42"/>
      <c r="CA710" s="42"/>
      <c r="CB710" s="42"/>
      <c r="CC710" s="42"/>
      <c r="CD710" s="42"/>
      <c r="CE710" s="42"/>
    </row>
    <row r="711">
      <c r="A711" s="42"/>
      <c r="B711" s="42"/>
      <c r="C711" s="42"/>
      <c r="D711" s="42"/>
      <c r="E711" s="42"/>
      <c r="F711" s="42"/>
      <c r="G711" s="42"/>
      <c r="H711" s="42"/>
      <c r="I711" s="55"/>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c r="BX711" s="42"/>
      <c r="BY711" s="42"/>
      <c r="BZ711" s="42"/>
      <c r="CA711" s="42"/>
      <c r="CB711" s="42"/>
      <c r="CC711" s="42"/>
      <c r="CD711" s="42"/>
      <c r="CE711" s="42"/>
    </row>
    <row r="712">
      <c r="A712" s="42"/>
      <c r="B712" s="42"/>
      <c r="C712" s="42"/>
      <c r="D712" s="42"/>
      <c r="E712" s="42"/>
      <c r="F712" s="42"/>
      <c r="G712" s="42"/>
      <c r="H712" s="42"/>
      <c r="I712" s="55"/>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c r="BX712" s="42"/>
      <c r="BY712" s="42"/>
      <c r="BZ712" s="42"/>
      <c r="CA712" s="42"/>
      <c r="CB712" s="42"/>
      <c r="CC712" s="42"/>
      <c r="CD712" s="42"/>
      <c r="CE712" s="42"/>
    </row>
    <row r="713">
      <c r="A713" s="42"/>
      <c r="B713" s="42"/>
      <c r="C713" s="42"/>
      <c r="D713" s="42"/>
      <c r="E713" s="42"/>
      <c r="F713" s="42"/>
      <c r="G713" s="42"/>
      <c r="H713" s="42"/>
      <c r="I713" s="55"/>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c r="BX713" s="42"/>
      <c r="BY713" s="42"/>
      <c r="BZ713" s="42"/>
      <c r="CA713" s="42"/>
      <c r="CB713" s="42"/>
      <c r="CC713" s="42"/>
      <c r="CD713" s="42"/>
      <c r="CE713" s="42"/>
    </row>
    <row r="714">
      <c r="A714" s="42"/>
      <c r="B714" s="42"/>
      <c r="C714" s="42"/>
      <c r="D714" s="42"/>
      <c r="E714" s="42"/>
      <c r="F714" s="42"/>
      <c r="G714" s="42"/>
      <c r="H714" s="42"/>
      <c r="I714" s="55"/>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c r="BX714" s="42"/>
      <c r="BY714" s="42"/>
      <c r="BZ714" s="42"/>
      <c r="CA714" s="42"/>
      <c r="CB714" s="42"/>
      <c r="CC714" s="42"/>
      <c r="CD714" s="42"/>
      <c r="CE714" s="42"/>
    </row>
    <row r="715">
      <c r="A715" s="42"/>
      <c r="B715" s="42"/>
      <c r="C715" s="42"/>
      <c r="D715" s="42"/>
      <c r="E715" s="42"/>
      <c r="F715" s="42"/>
      <c r="G715" s="42"/>
      <c r="H715" s="42"/>
      <c r="I715" s="55"/>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c r="BX715" s="42"/>
      <c r="BY715" s="42"/>
      <c r="BZ715" s="42"/>
      <c r="CA715" s="42"/>
      <c r="CB715" s="42"/>
      <c r="CC715" s="42"/>
      <c r="CD715" s="42"/>
      <c r="CE715" s="42"/>
    </row>
    <row r="716">
      <c r="A716" s="42"/>
      <c r="B716" s="42"/>
      <c r="C716" s="42"/>
      <c r="D716" s="42"/>
      <c r="E716" s="42"/>
      <c r="F716" s="42"/>
      <c r="G716" s="42"/>
      <c r="H716" s="42"/>
      <c r="I716" s="55"/>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c r="BX716" s="42"/>
      <c r="BY716" s="42"/>
      <c r="BZ716" s="42"/>
      <c r="CA716" s="42"/>
      <c r="CB716" s="42"/>
      <c r="CC716" s="42"/>
      <c r="CD716" s="42"/>
      <c r="CE716" s="42"/>
    </row>
    <row r="717">
      <c r="A717" s="42"/>
      <c r="B717" s="42"/>
      <c r="C717" s="42"/>
      <c r="D717" s="42"/>
      <c r="E717" s="42"/>
      <c r="F717" s="42"/>
      <c r="G717" s="42"/>
      <c r="H717" s="42"/>
      <c r="I717" s="55"/>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c r="BX717" s="42"/>
      <c r="BY717" s="42"/>
      <c r="BZ717" s="42"/>
      <c r="CA717" s="42"/>
      <c r="CB717" s="42"/>
      <c r="CC717" s="42"/>
      <c r="CD717" s="42"/>
      <c r="CE717" s="42"/>
    </row>
    <row r="718">
      <c r="A718" s="42"/>
      <c r="B718" s="42"/>
      <c r="C718" s="42"/>
      <c r="D718" s="42"/>
      <c r="E718" s="42"/>
      <c r="F718" s="42"/>
      <c r="G718" s="42"/>
      <c r="H718" s="42"/>
      <c r="I718" s="55"/>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c r="BX718" s="42"/>
      <c r="BY718" s="42"/>
      <c r="BZ718" s="42"/>
      <c r="CA718" s="42"/>
      <c r="CB718" s="42"/>
      <c r="CC718" s="42"/>
      <c r="CD718" s="42"/>
      <c r="CE718" s="42"/>
    </row>
    <row r="719">
      <c r="A719" s="42"/>
      <c r="B719" s="42"/>
      <c r="C719" s="42"/>
      <c r="D719" s="42"/>
      <c r="E719" s="42"/>
      <c r="F719" s="42"/>
      <c r="G719" s="42"/>
      <c r="H719" s="42"/>
      <c r="I719" s="55"/>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c r="BX719" s="42"/>
      <c r="BY719" s="42"/>
      <c r="BZ719" s="42"/>
      <c r="CA719" s="42"/>
      <c r="CB719" s="42"/>
      <c r="CC719" s="42"/>
      <c r="CD719" s="42"/>
      <c r="CE719" s="42"/>
    </row>
    <row r="720">
      <c r="A720" s="42"/>
      <c r="B720" s="42"/>
      <c r="C720" s="42"/>
      <c r="D720" s="42"/>
      <c r="E720" s="42"/>
      <c r="F720" s="42"/>
      <c r="G720" s="42"/>
      <c r="H720" s="42"/>
      <c r="I720" s="55"/>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c r="BX720" s="42"/>
      <c r="BY720" s="42"/>
      <c r="BZ720" s="42"/>
      <c r="CA720" s="42"/>
      <c r="CB720" s="42"/>
      <c r="CC720" s="42"/>
      <c r="CD720" s="42"/>
      <c r="CE720" s="42"/>
    </row>
    <row r="721">
      <c r="A721" s="42"/>
      <c r="B721" s="42"/>
      <c r="C721" s="42"/>
      <c r="D721" s="42"/>
      <c r="E721" s="42"/>
      <c r="F721" s="42"/>
      <c r="G721" s="42"/>
      <c r="H721" s="42"/>
      <c r="I721" s="55"/>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c r="BX721" s="42"/>
      <c r="BY721" s="42"/>
      <c r="BZ721" s="42"/>
      <c r="CA721" s="42"/>
      <c r="CB721" s="42"/>
      <c r="CC721" s="42"/>
      <c r="CD721" s="42"/>
      <c r="CE721" s="42"/>
    </row>
    <row r="722">
      <c r="A722" s="42"/>
      <c r="B722" s="42"/>
      <c r="C722" s="42"/>
      <c r="D722" s="42"/>
      <c r="E722" s="42"/>
      <c r="F722" s="42"/>
      <c r="G722" s="42"/>
      <c r="H722" s="42"/>
      <c r="I722" s="55"/>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c r="BX722" s="42"/>
      <c r="BY722" s="42"/>
      <c r="BZ722" s="42"/>
      <c r="CA722" s="42"/>
      <c r="CB722" s="42"/>
      <c r="CC722" s="42"/>
      <c r="CD722" s="42"/>
      <c r="CE722" s="42"/>
    </row>
    <row r="723">
      <c r="A723" s="42"/>
      <c r="B723" s="42"/>
      <c r="C723" s="42"/>
      <c r="D723" s="42"/>
      <c r="E723" s="42"/>
      <c r="F723" s="42"/>
      <c r="G723" s="42"/>
      <c r="H723" s="42"/>
      <c r="I723" s="55"/>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c r="BX723" s="42"/>
      <c r="BY723" s="42"/>
      <c r="BZ723" s="42"/>
      <c r="CA723" s="42"/>
      <c r="CB723" s="42"/>
      <c r="CC723" s="42"/>
      <c r="CD723" s="42"/>
      <c r="CE723" s="42"/>
    </row>
    <row r="724">
      <c r="A724" s="42"/>
      <c r="B724" s="42"/>
      <c r="C724" s="42"/>
      <c r="D724" s="42"/>
      <c r="E724" s="42"/>
      <c r="F724" s="42"/>
      <c r="G724" s="42"/>
      <c r="H724" s="42"/>
      <c r="I724" s="55"/>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c r="BX724" s="42"/>
      <c r="BY724" s="42"/>
      <c r="BZ724" s="42"/>
      <c r="CA724" s="42"/>
      <c r="CB724" s="42"/>
      <c r="CC724" s="42"/>
      <c r="CD724" s="42"/>
      <c r="CE724" s="42"/>
    </row>
    <row r="725">
      <c r="A725" s="42"/>
      <c r="B725" s="42"/>
      <c r="C725" s="42"/>
      <c r="D725" s="42"/>
      <c r="E725" s="42"/>
      <c r="F725" s="42"/>
      <c r="G725" s="42"/>
      <c r="H725" s="42"/>
      <c r="I725" s="55"/>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c r="BX725" s="42"/>
      <c r="BY725" s="42"/>
      <c r="BZ725" s="42"/>
      <c r="CA725" s="42"/>
      <c r="CB725" s="42"/>
      <c r="CC725" s="42"/>
      <c r="CD725" s="42"/>
      <c r="CE725" s="42"/>
    </row>
    <row r="726">
      <c r="A726" s="42"/>
      <c r="B726" s="42"/>
      <c r="C726" s="42"/>
      <c r="D726" s="42"/>
      <c r="E726" s="42"/>
      <c r="F726" s="42"/>
      <c r="G726" s="42"/>
      <c r="H726" s="42"/>
      <c r="I726" s="55"/>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c r="BX726" s="42"/>
      <c r="BY726" s="42"/>
      <c r="BZ726" s="42"/>
      <c r="CA726" s="42"/>
      <c r="CB726" s="42"/>
      <c r="CC726" s="42"/>
      <c r="CD726" s="42"/>
      <c r="CE726" s="42"/>
    </row>
    <row r="727">
      <c r="A727" s="42"/>
      <c r="B727" s="42"/>
      <c r="C727" s="42"/>
      <c r="D727" s="42"/>
      <c r="E727" s="42"/>
      <c r="F727" s="42"/>
      <c r="G727" s="42"/>
      <c r="H727" s="42"/>
      <c r="I727" s="55"/>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c r="BX727" s="42"/>
      <c r="BY727" s="42"/>
      <c r="BZ727" s="42"/>
      <c r="CA727" s="42"/>
      <c r="CB727" s="42"/>
      <c r="CC727" s="42"/>
      <c r="CD727" s="42"/>
      <c r="CE727" s="42"/>
    </row>
    <row r="728">
      <c r="A728" s="42"/>
      <c r="B728" s="42"/>
      <c r="C728" s="42"/>
      <c r="D728" s="42"/>
      <c r="E728" s="42"/>
      <c r="F728" s="42"/>
      <c r="G728" s="42"/>
      <c r="H728" s="42"/>
      <c r="I728" s="55"/>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c r="BX728" s="42"/>
      <c r="BY728" s="42"/>
      <c r="BZ728" s="42"/>
      <c r="CA728" s="42"/>
      <c r="CB728" s="42"/>
      <c r="CC728" s="42"/>
      <c r="CD728" s="42"/>
      <c r="CE728" s="42"/>
    </row>
    <row r="729">
      <c r="A729" s="42"/>
      <c r="B729" s="42"/>
      <c r="C729" s="42"/>
      <c r="D729" s="42"/>
      <c r="E729" s="42"/>
      <c r="F729" s="42"/>
      <c r="G729" s="42"/>
      <c r="H729" s="42"/>
      <c r="I729" s="55"/>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c r="BX729" s="42"/>
      <c r="BY729" s="42"/>
      <c r="BZ729" s="42"/>
      <c r="CA729" s="42"/>
      <c r="CB729" s="42"/>
      <c r="CC729" s="42"/>
      <c r="CD729" s="42"/>
      <c r="CE729" s="42"/>
    </row>
    <row r="730">
      <c r="A730" s="42"/>
      <c r="B730" s="42"/>
      <c r="C730" s="42"/>
      <c r="D730" s="42"/>
      <c r="E730" s="42"/>
      <c r="F730" s="42"/>
      <c r="G730" s="42"/>
      <c r="H730" s="42"/>
      <c r="I730" s="55"/>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c r="BX730" s="42"/>
      <c r="BY730" s="42"/>
      <c r="BZ730" s="42"/>
      <c r="CA730" s="42"/>
      <c r="CB730" s="42"/>
      <c r="CC730" s="42"/>
      <c r="CD730" s="42"/>
      <c r="CE730" s="42"/>
    </row>
    <row r="731">
      <c r="A731" s="42"/>
      <c r="B731" s="42"/>
      <c r="C731" s="42"/>
      <c r="D731" s="42"/>
      <c r="E731" s="42"/>
      <c r="F731" s="42"/>
      <c r="G731" s="42"/>
      <c r="H731" s="42"/>
      <c r="I731" s="55"/>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c r="BX731" s="42"/>
      <c r="BY731" s="42"/>
      <c r="BZ731" s="42"/>
      <c r="CA731" s="42"/>
      <c r="CB731" s="42"/>
      <c r="CC731" s="42"/>
      <c r="CD731" s="42"/>
      <c r="CE731" s="42"/>
    </row>
    <row r="732">
      <c r="A732" s="42"/>
      <c r="B732" s="42"/>
      <c r="C732" s="42"/>
      <c r="D732" s="42"/>
      <c r="E732" s="42"/>
      <c r="F732" s="42"/>
      <c r="G732" s="42"/>
      <c r="H732" s="42"/>
      <c r="I732" s="55"/>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c r="BX732" s="42"/>
      <c r="BY732" s="42"/>
      <c r="BZ732" s="42"/>
      <c r="CA732" s="42"/>
      <c r="CB732" s="42"/>
      <c r="CC732" s="42"/>
      <c r="CD732" s="42"/>
      <c r="CE732" s="42"/>
    </row>
    <row r="733">
      <c r="A733" s="42"/>
      <c r="B733" s="42"/>
      <c r="C733" s="42"/>
      <c r="D733" s="42"/>
      <c r="E733" s="42"/>
      <c r="F733" s="42"/>
      <c r="G733" s="42"/>
      <c r="H733" s="42"/>
      <c r="I733" s="55"/>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c r="BX733" s="42"/>
      <c r="BY733" s="42"/>
      <c r="BZ733" s="42"/>
      <c r="CA733" s="42"/>
      <c r="CB733" s="42"/>
      <c r="CC733" s="42"/>
      <c r="CD733" s="42"/>
      <c r="CE733" s="42"/>
    </row>
    <row r="734">
      <c r="A734" s="42"/>
      <c r="B734" s="42"/>
      <c r="C734" s="42"/>
      <c r="D734" s="42"/>
      <c r="E734" s="42"/>
      <c r="F734" s="42"/>
      <c r="G734" s="42"/>
      <c r="H734" s="42"/>
      <c r="I734" s="55"/>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c r="BX734" s="42"/>
      <c r="BY734" s="42"/>
      <c r="BZ734" s="42"/>
      <c r="CA734" s="42"/>
      <c r="CB734" s="42"/>
      <c r="CC734" s="42"/>
      <c r="CD734" s="42"/>
      <c r="CE734" s="42"/>
    </row>
    <row r="735">
      <c r="A735" s="42"/>
      <c r="B735" s="42"/>
      <c r="C735" s="42"/>
      <c r="D735" s="42"/>
      <c r="E735" s="42"/>
      <c r="F735" s="42"/>
      <c r="G735" s="42"/>
      <c r="H735" s="42"/>
      <c r="I735" s="55"/>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c r="BX735" s="42"/>
      <c r="BY735" s="42"/>
      <c r="BZ735" s="42"/>
      <c r="CA735" s="42"/>
      <c r="CB735" s="42"/>
      <c r="CC735" s="42"/>
      <c r="CD735" s="42"/>
      <c r="CE735" s="42"/>
    </row>
    <row r="736">
      <c r="A736" s="42"/>
      <c r="B736" s="42"/>
      <c r="C736" s="42"/>
      <c r="D736" s="42"/>
      <c r="E736" s="42"/>
      <c r="F736" s="42"/>
      <c r="G736" s="42"/>
      <c r="H736" s="42"/>
      <c r="I736" s="55"/>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c r="BX736" s="42"/>
      <c r="BY736" s="42"/>
      <c r="BZ736" s="42"/>
      <c r="CA736" s="42"/>
      <c r="CB736" s="42"/>
      <c r="CC736" s="42"/>
      <c r="CD736" s="42"/>
      <c r="CE736" s="42"/>
    </row>
    <row r="737">
      <c r="A737" s="42"/>
      <c r="B737" s="42"/>
      <c r="C737" s="42"/>
      <c r="D737" s="42"/>
      <c r="E737" s="42"/>
      <c r="F737" s="42"/>
      <c r="G737" s="42"/>
      <c r="H737" s="42"/>
      <c r="I737" s="55"/>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c r="BX737" s="42"/>
      <c r="BY737" s="42"/>
      <c r="BZ737" s="42"/>
      <c r="CA737" s="42"/>
      <c r="CB737" s="42"/>
      <c r="CC737" s="42"/>
      <c r="CD737" s="42"/>
      <c r="CE737" s="42"/>
    </row>
    <row r="738">
      <c r="A738" s="42"/>
      <c r="B738" s="42"/>
      <c r="C738" s="42"/>
      <c r="D738" s="42"/>
      <c r="E738" s="42"/>
      <c r="F738" s="42"/>
      <c r="G738" s="42"/>
      <c r="H738" s="42"/>
      <c r="I738" s="55"/>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c r="BX738" s="42"/>
      <c r="BY738" s="42"/>
      <c r="BZ738" s="42"/>
      <c r="CA738" s="42"/>
      <c r="CB738" s="42"/>
      <c r="CC738" s="42"/>
      <c r="CD738" s="42"/>
      <c r="CE738" s="42"/>
    </row>
    <row r="739">
      <c r="A739" s="42"/>
      <c r="B739" s="42"/>
      <c r="C739" s="42"/>
      <c r="D739" s="42"/>
      <c r="E739" s="42"/>
      <c r="F739" s="42"/>
      <c r="G739" s="42"/>
      <c r="H739" s="42"/>
      <c r="I739" s="55"/>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c r="BX739" s="42"/>
      <c r="BY739" s="42"/>
      <c r="BZ739" s="42"/>
      <c r="CA739" s="42"/>
      <c r="CB739" s="42"/>
      <c r="CC739" s="42"/>
      <c r="CD739" s="42"/>
      <c r="CE739" s="42"/>
    </row>
    <row r="740">
      <c r="A740" s="42"/>
      <c r="B740" s="42"/>
      <c r="C740" s="42"/>
      <c r="D740" s="42"/>
      <c r="E740" s="42"/>
      <c r="F740" s="42"/>
      <c r="G740" s="42"/>
      <c r="H740" s="42"/>
      <c r="I740" s="55"/>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c r="BX740" s="42"/>
      <c r="BY740" s="42"/>
      <c r="BZ740" s="42"/>
      <c r="CA740" s="42"/>
      <c r="CB740" s="42"/>
      <c r="CC740" s="42"/>
      <c r="CD740" s="42"/>
      <c r="CE740" s="42"/>
    </row>
    <row r="741">
      <c r="A741" s="42"/>
      <c r="B741" s="42"/>
      <c r="C741" s="42"/>
      <c r="D741" s="42"/>
      <c r="E741" s="42"/>
      <c r="F741" s="42"/>
      <c r="G741" s="42"/>
      <c r="H741" s="42"/>
      <c r="I741" s="55"/>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c r="BX741" s="42"/>
      <c r="BY741" s="42"/>
      <c r="BZ741" s="42"/>
      <c r="CA741" s="42"/>
      <c r="CB741" s="42"/>
      <c r="CC741" s="42"/>
      <c r="CD741" s="42"/>
      <c r="CE741" s="42"/>
    </row>
    <row r="742">
      <c r="A742" s="42"/>
      <c r="B742" s="42"/>
      <c r="C742" s="42"/>
      <c r="D742" s="42"/>
      <c r="E742" s="42"/>
      <c r="F742" s="42"/>
      <c r="G742" s="42"/>
      <c r="H742" s="42"/>
      <c r="I742" s="55"/>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c r="BX742" s="42"/>
      <c r="BY742" s="42"/>
      <c r="BZ742" s="42"/>
      <c r="CA742" s="42"/>
      <c r="CB742" s="42"/>
      <c r="CC742" s="42"/>
      <c r="CD742" s="42"/>
      <c r="CE742" s="42"/>
    </row>
    <row r="743">
      <c r="A743" s="42"/>
      <c r="B743" s="42"/>
      <c r="C743" s="42"/>
      <c r="D743" s="42"/>
      <c r="E743" s="42"/>
      <c r="F743" s="42"/>
      <c r="G743" s="42"/>
      <c r="H743" s="42"/>
      <c r="I743" s="55"/>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c r="BX743" s="42"/>
      <c r="BY743" s="42"/>
      <c r="BZ743" s="42"/>
      <c r="CA743" s="42"/>
      <c r="CB743" s="42"/>
      <c r="CC743" s="42"/>
      <c r="CD743" s="42"/>
      <c r="CE743" s="42"/>
    </row>
    <row r="744">
      <c r="A744" s="42"/>
      <c r="B744" s="42"/>
      <c r="C744" s="42"/>
      <c r="D744" s="42"/>
      <c r="E744" s="42"/>
      <c r="F744" s="42"/>
      <c r="G744" s="42"/>
      <c r="H744" s="42"/>
      <c r="I744" s="55"/>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c r="BX744" s="42"/>
      <c r="BY744" s="42"/>
      <c r="BZ744" s="42"/>
      <c r="CA744" s="42"/>
      <c r="CB744" s="42"/>
      <c r="CC744" s="42"/>
      <c r="CD744" s="42"/>
      <c r="CE744" s="42"/>
    </row>
    <row r="745">
      <c r="A745" s="42"/>
      <c r="B745" s="42"/>
      <c r="C745" s="42"/>
      <c r="D745" s="42"/>
      <c r="E745" s="42"/>
      <c r="F745" s="42"/>
      <c r="G745" s="42"/>
      <c r="H745" s="42"/>
      <c r="I745" s="55"/>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c r="BX745" s="42"/>
      <c r="BY745" s="42"/>
      <c r="BZ745" s="42"/>
      <c r="CA745" s="42"/>
      <c r="CB745" s="42"/>
      <c r="CC745" s="42"/>
      <c r="CD745" s="42"/>
      <c r="CE745" s="42"/>
    </row>
    <row r="746">
      <c r="A746" s="42"/>
      <c r="B746" s="42"/>
      <c r="C746" s="42"/>
      <c r="D746" s="42"/>
      <c r="E746" s="42"/>
      <c r="F746" s="42"/>
      <c r="G746" s="42"/>
      <c r="H746" s="42"/>
      <c r="I746" s="55"/>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c r="BX746" s="42"/>
      <c r="BY746" s="42"/>
      <c r="BZ746" s="42"/>
      <c r="CA746" s="42"/>
      <c r="CB746" s="42"/>
      <c r="CC746" s="42"/>
      <c r="CD746" s="42"/>
      <c r="CE746" s="42"/>
    </row>
    <row r="747">
      <c r="A747" s="42"/>
      <c r="B747" s="42"/>
      <c r="C747" s="42"/>
      <c r="D747" s="42"/>
      <c r="E747" s="42"/>
      <c r="F747" s="42"/>
      <c r="G747" s="42"/>
      <c r="H747" s="42"/>
      <c r="I747" s="55"/>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c r="BX747" s="42"/>
      <c r="BY747" s="42"/>
      <c r="BZ747" s="42"/>
      <c r="CA747" s="42"/>
      <c r="CB747" s="42"/>
      <c r="CC747" s="42"/>
      <c r="CD747" s="42"/>
      <c r="CE747" s="42"/>
    </row>
    <row r="748">
      <c r="A748" s="42"/>
      <c r="B748" s="42"/>
      <c r="C748" s="42"/>
      <c r="D748" s="42"/>
      <c r="E748" s="42"/>
      <c r="F748" s="42"/>
      <c r="G748" s="42"/>
      <c r="H748" s="42"/>
      <c r="I748" s="55"/>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c r="BX748" s="42"/>
      <c r="BY748" s="42"/>
      <c r="BZ748" s="42"/>
      <c r="CA748" s="42"/>
      <c r="CB748" s="42"/>
      <c r="CC748" s="42"/>
      <c r="CD748" s="42"/>
      <c r="CE748" s="42"/>
    </row>
    <row r="749">
      <c r="A749" s="42"/>
      <c r="B749" s="42"/>
      <c r="C749" s="42"/>
      <c r="D749" s="42"/>
      <c r="E749" s="42"/>
      <c r="F749" s="42"/>
      <c r="G749" s="42"/>
      <c r="H749" s="42"/>
      <c r="I749" s="55"/>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c r="BX749" s="42"/>
      <c r="BY749" s="42"/>
      <c r="BZ749" s="42"/>
      <c r="CA749" s="42"/>
      <c r="CB749" s="42"/>
      <c r="CC749" s="42"/>
      <c r="CD749" s="42"/>
      <c r="CE749" s="42"/>
    </row>
    <row r="750">
      <c r="A750" s="42"/>
      <c r="B750" s="42"/>
      <c r="C750" s="42"/>
      <c r="D750" s="42"/>
      <c r="E750" s="42"/>
      <c r="F750" s="42"/>
      <c r="G750" s="42"/>
      <c r="H750" s="42"/>
      <c r="I750" s="55"/>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c r="BX750" s="42"/>
      <c r="BY750" s="42"/>
      <c r="BZ750" s="42"/>
      <c r="CA750" s="42"/>
      <c r="CB750" s="42"/>
      <c r="CC750" s="42"/>
      <c r="CD750" s="42"/>
      <c r="CE750" s="42"/>
    </row>
    <row r="751">
      <c r="A751" s="42"/>
      <c r="B751" s="42"/>
      <c r="C751" s="42"/>
      <c r="D751" s="42"/>
      <c r="E751" s="42"/>
      <c r="F751" s="42"/>
      <c r="G751" s="42"/>
      <c r="H751" s="42"/>
      <c r="I751" s="55"/>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c r="BX751" s="42"/>
      <c r="BY751" s="42"/>
      <c r="BZ751" s="42"/>
      <c r="CA751" s="42"/>
      <c r="CB751" s="42"/>
      <c r="CC751" s="42"/>
      <c r="CD751" s="42"/>
      <c r="CE751" s="42"/>
    </row>
    <row r="752">
      <c r="A752" s="42"/>
      <c r="B752" s="42"/>
      <c r="C752" s="42"/>
      <c r="D752" s="42"/>
      <c r="E752" s="42"/>
      <c r="F752" s="42"/>
      <c r="G752" s="42"/>
      <c r="H752" s="42"/>
      <c r="I752" s="55"/>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c r="BX752" s="42"/>
      <c r="BY752" s="42"/>
      <c r="BZ752" s="42"/>
      <c r="CA752" s="42"/>
      <c r="CB752" s="42"/>
      <c r="CC752" s="42"/>
      <c r="CD752" s="42"/>
      <c r="CE752" s="42"/>
    </row>
    <row r="753">
      <c r="A753" s="42"/>
      <c r="B753" s="42"/>
      <c r="C753" s="42"/>
      <c r="D753" s="42"/>
      <c r="E753" s="42"/>
      <c r="F753" s="42"/>
      <c r="G753" s="42"/>
      <c r="H753" s="42"/>
      <c r="I753" s="55"/>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c r="BX753" s="42"/>
      <c r="BY753" s="42"/>
      <c r="BZ753" s="42"/>
      <c r="CA753" s="42"/>
      <c r="CB753" s="42"/>
      <c r="CC753" s="42"/>
      <c r="CD753" s="42"/>
      <c r="CE753" s="42"/>
    </row>
    <row r="754">
      <c r="A754" s="42"/>
      <c r="B754" s="42"/>
      <c r="C754" s="42"/>
      <c r="D754" s="42"/>
      <c r="E754" s="42"/>
      <c r="F754" s="42"/>
      <c r="G754" s="42"/>
      <c r="H754" s="42"/>
      <c r="I754" s="55"/>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c r="BX754" s="42"/>
      <c r="BY754" s="42"/>
      <c r="BZ754" s="42"/>
      <c r="CA754" s="42"/>
      <c r="CB754" s="42"/>
      <c r="CC754" s="42"/>
      <c r="CD754" s="42"/>
      <c r="CE754" s="42"/>
    </row>
    <row r="755">
      <c r="A755" s="42"/>
      <c r="B755" s="42"/>
      <c r="C755" s="42"/>
      <c r="D755" s="42"/>
      <c r="E755" s="42"/>
      <c r="F755" s="42"/>
      <c r="G755" s="42"/>
      <c r="H755" s="42"/>
      <c r="I755" s="55"/>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c r="BX755" s="42"/>
      <c r="BY755" s="42"/>
      <c r="BZ755" s="42"/>
      <c r="CA755" s="42"/>
      <c r="CB755" s="42"/>
      <c r="CC755" s="42"/>
      <c r="CD755" s="42"/>
      <c r="CE755" s="42"/>
    </row>
    <row r="756">
      <c r="A756" s="42"/>
      <c r="B756" s="42"/>
      <c r="C756" s="42"/>
      <c r="D756" s="42"/>
      <c r="E756" s="42"/>
      <c r="F756" s="42"/>
      <c r="G756" s="42"/>
      <c r="H756" s="42"/>
      <c r="I756" s="55"/>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c r="BX756" s="42"/>
      <c r="BY756" s="42"/>
      <c r="BZ756" s="42"/>
      <c r="CA756" s="42"/>
      <c r="CB756" s="42"/>
      <c r="CC756" s="42"/>
      <c r="CD756" s="42"/>
      <c r="CE756" s="42"/>
    </row>
    <row r="757">
      <c r="A757" s="42"/>
      <c r="B757" s="42"/>
      <c r="C757" s="42"/>
      <c r="D757" s="42"/>
      <c r="E757" s="42"/>
      <c r="F757" s="42"/>
      <c r="G757" s="42"/>
      <c r="H757" s="42"/>
      <c r="I757" s="55"/>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c r="BX757" s="42"/>
      <c r="BY757" s="42"/>
      <c r="BZ757" s="42"/>
      <c r="CA757" s="42"/>
      <c r="CB757" s="42"/>
      <c r="CC757" s="42"/>
      <c r="CD757" s="42"/>
      <c r="CE757" s="42"/>
    </row>
    <row r="758">
      <c r="A758" s="42"/>
      <c r="B758" s="42"/>
      <c r="C758" s="42"/>
      <c r="D758" s="42"/>
      <c r="E758" s="42"/>
      <c r="F758" s="42"/>
      <c r="G758" s="42"/>
      <c r="H758" s="42"/>
      <c r="I758" s="55"/>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c r="BX758" s="42"/>
      <c r="BY758" s="42"/>
      <c r="BZ758" s="42"/>
      <c r="CA758" s="42"/>
      <c r="CB758" s="42"/>
      <c r="CC758" s="42"/>
      <c r="CD758" s="42"/>
      <c r="CE758" s="42"/>
    </row>
    <row r="759">
      <c r="A759" s="42"/>
      <c r="B759" s="42"/>
      <c r="C759" s="42"/>
      <c r="D759" s="42"/>
      <c r="E759" s="42"/>
      <c r="F759" s="42"/>
      <c r="G759" s="42"/>
      <c r="H759" s="42"/>
      <c r="I759" s="55"/>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c r="BX759" s="42"/>
      <c r="BY759" s="42"/>
      <c r="BZ759" s="42"/>
      <c r="CA759" s="42"/>
      <c r="CB759" s="42"/>
      <c r="CC759" s="42"/>
      <c r="CD759" s="42"/>
      <c r="CE759" s="42"/>
    </row>
    <row r="760">
      <c r="A760" s="42"/>
      <c r="B760" s="42"/>
      <c r="C760" s="42"/>
      <c r="D760" s="42"/>
      <c r="E760" s="42"/>
      <c r="F760" s="42"/>
      <c r="G760" s="42"/>
      <c r="H760" s="42"/>
      <c r="I760" s="55"/>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c r="BX760" s="42"/>
      <c r="BY760" s="42"/>
      <c r="BZ760" s="42"/>
      <c r="CA760" s="42"/>
      <c r="CB760" s="42"/>
      <c r="CC760" s="42"/>
      <c r="CD760" s="42"/>
      <c r="CE760" s="42"/>
    </row>
    <row r="761">
      <c r="A761" s="42"/>
      <c r="B761" s="42"/>
      <c r="C761" s="42"/>
      <c r="D761" s="42"/>
      <c r="E761" s="42"/>
      <c r="F761" s="42"/>
      <c r="G761" s="42"/>
      <c r="H761" s="42"/>
      <c r="I761" s="55"/>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c r="BX761" s="42"/>
      <c r="BY761" s="42"/>
      <c r="BZ761" s="42"/>
      <c r="CA761" s="42"/>
      <c r="CB761" s="42"/>
      <c r="CC761" s="42"/>
      <c r="CD761" s="42"/>
      <c r="CE761" s="42"/>
    </row>
    <row r="762">
      <c r="A762" s="42"/>
      <c r="B762" s="42"/>
      <c r="C762" s="42"/>
      <c r="D762" s="42"/>
      <c r="E762" s="42"/>
      <c r="F762" s="42"/>
      <c r="G762" s="42"/>
      <c r="H762" s="42"/>
      <c r="I762" s="55"/>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c r="BX762" s="42"/>
      <c r="BY762" s="42"/>
      <c r="BZ762" s="42"/>
      <c r="CA762" s="42"/>
      <c r="CB762" s="42"/>
      <c r="CC762" s="42"/>
      <c r="CD762" s="42"/>
      <c r="CE762" s="42"/>
    </row>
    <row r="763">
      <c r="A763" s="42"/>
      <c r="B763" s="42"/>
      <c r="C763" s="42"/>
      <c r="D763" s="42"/>
      <c r="E763" s="42"/>
      <c r="F763" s="42"/>
      <c r="G763" s="42"/>
      <c r="H763" s="42"/>
      <c r="I763" s="55"/>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c r="BX763" s="42"/>
      <c r="BY763" s="42"/>
      <c r="BZ763" s="42"/>
      <c r="CA763" s="42"/>
      <c r="CB763" s="42"/>
      <c r="CC763" s="42"/>
      <c r="CD763" s="42"/>
      <c r="CE763" s="42"/>
    </row>
    <row r="764">
      <c r="A764" s="42"/>
      <c r="B764" s="42"/>
      <c r="C764" s="42"/>
      <c r="D764" s="42"/>
      <c r="E764" s="42"/>
      <c r="F764" s="42"/>
      <c r="G764" s="42"/>
      <c r="H764" s="42"/>
      <c r="I764" s="55"/>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c r="BX764" s="42"/>
      <c r="BY764" s="42"/>
      <c r="BZ764" s="42"/>
      <c r="CA764" s="42"/>
      <c r="CB764" s="42"/>
      <c r="CC764" s="42"/>
      <c r="CD764" s="42"/>
      <c r="CE764" s="42"/>
    </row>
    <row r="765">
      <c r="A765" s="42"/>
      <c r="B765" s="42"/>
      <c r="C765" s="42"/>
      <c r="D765" s="42"/>
      <c r="E765" s="42"/>
      <c r="F765" s="42"/>
      <c r="G765" s="42"/>
      <c r="H765" s="42"/>
      <c r="I765" s="55"/>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c r="BX765" s="42"/>
      <c r="BY765" s="42"/>
      <c r="BZ765" s="42"/>
      <c r="CA765" s="42"/>
      <c r="CB765" s="42"/>
      <c r="CC765" s="42"/>
      <c r="CD765" s="42"/>
      <c r="CE765" s="42"/>
    </row>
    <row r="766">
      <c r="A766" s="42"/>
      <c r="B766" s="42"/>
      <c r="C766" s="42"/>
      <c r="D766" s="42"/>
      <c r="E766" s="42"/>
      <c r="F766" s="42"/>
      <c r="G766" s="42"/>
      <c r="H766" s="42"/>
      <c r="I766" s="55"/>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c r="BX766" s="42"/>
      <c r="BY766" s="42"/>
      <c r="BZ766" s="42"/>
      <c r="CA766" s="42"/>
      <c r="CB766" s="42"/>
      <c r="CC766" s="42"/>
      <c r="CD766" s="42"/>
      <c r="CE766" s="42"/>
    </row>
    <row r="767">
      <c r="A767" s="42"/>
      <c r="B767" s="42"/>
      <c r="C767" s="42"/>
      <c r="D767" s="42"/>
      <c r="E767" s="42"/>
      <c r="F767" s="42"/>
      <c r="G767" s="42"/>
      <c r="H767" s="42"/>
      <c r="I767" s="55"/>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c r="BX767" s="42"/>
      <c r="BY767" s="42"/>
      <c r="BZ767" s="42"/>
      <c r="CA767" s="42"/>
      <c r="CB767" s="42"/>
      <c r="CC767" s="42"/>
      <c r="CD767" s="42"/>
      <c r="CE767" s="42"/>
    </row>
    <row r="768">
      <c r="A768" s="42"/>
      <c r="B768" s="42"/>
      <c r="C768" s="42"/>
      <c r="D768" s="42"/>
      <c r="E768" s="42"/>
      <c r="F768" s="42"/>
      <c r="G768" s="42"/>
      <c r="H768" s="42"/>
      <c r="I768" s="55"/>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c r="BX768" s="42"/>
      <c r="BY768" s="42"/>
      <c r="BZ768" s="42"/>
      <c r="CA768" s="42"/>
      <c r="CB768" s="42"/>
      <c r="CC768" s="42"/>
      <c r="CD768" s="42"/>
      <c r="CE768" s="42"/>
    </row>
    <row r="769">
      <c r="A769" s="42"/>
      <c r="B769" s="42"/>
      <c r="C769" s="42"/>
      <c r="D769" s="42"/>
      <c r="E769" s="42"/>
      <c r="F769" s="42"/>
      <c r="G769" s="42"/>
      <c r="H769" s="42"/>
      <c r="I769" s="55"/>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c r="BX769" s="42"/>
      <c r="BY769" s="42"/>
      <c r="BZ769" s="42"/>
      <c r="CA769" s="42"/>
      <c r="CB769" s="42"/>
      <c r="CC769" s="42"/>
      <c r="CD769" s="42"/>
      <c r="CE769" s="42"/>
    </row>
    <row r="770">
      <c r="A770" s="42"/>
      <c r="B770" s="42"/>
      <c r="C770" s="42"/>
      <c r="D770" s="42"/>
      <c r="E770" s="42"/>
      <c r="F770" s="42"/>
      <c r="G770" s="42"/>
      <c r="H770" s="42"/>
      <c r="I770" s="55"/>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c r="BX770" s="42"/>
      <c r="BY770" s="42"/>
      <c r="BZ770" s="42"/>
      <c r="CA770" s="42"/>
      <c r="CB770" s="42"/>
      <c r="CC770" s="42"/>
      <c r="CD770" s="42"/>
      <c r="CE770" s="42"/>
    </row>
    <row r="771">
      <c r="A771" s="42"/>
      <c r="B771" s="42"/>
      <c r="C771" s="42"/>
      <c r="D771" s="42"/>
      <c r="E771" s="42"/>
      <c r="F771" s="42"/>
      <c r="G771" s="42"/>
      <c r="H771" s="42"/>
      <c r="I771" s="55"/>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c r="BX771" s="42"/>
      <c r="BY771" s="42"/>
      <c r="BZ771" s="42"/>
      <c r="CA771" s="42"/>
      <c r="CB771" s="42"/>
      <c r="CC771" s="42"/>
      <c r="CD771" s="42"/>
      <c r="CE771" s="42"/>
    </row>
    <row r="772">
      <c r="A772" s="42"/>
      <c r="B772" s="42"/>
      <c r="C772" s="42"/>
      <c r="D772" s="42"/>
      <c r="E772" s="42"/>
      <c r="F772" s="42"/>
      <c r="G772" s="42"/>
      <c r="H772" s="42"/>
      <c r="I772" s="55"/>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c r="BX772" s="42"/>
      <c r="BY772" s="42"/>
      <c r="BZ772" s="42"/>
      <c r="CA772" s="42"/>
      <c r="CB772" s="42"/>
      <c r="CC772" s="42"/>
      <c r="CD772" s="42"/>
      <c r="CE772" s="42"/>
    </row>
    <row r="773">
      <c r="A773" s="42"/>
      <c r="B773" s="42"/>
      <c r="C773" s="42"/>
      <c r="D773" s="42"/>
      <c r="E773" s="42"/>
      <c r="F773" s="42"/>
      <c r="G773" s="42"/>
      <c r="H773" s="42"/>
      <c r="I773" s="55"/>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c r="BX773" s="42"/>
      <c r="BY773" s="42"/>
      <c r="BZ773" s="42"/>
      <c r="CA773" s="42"/>
      <c r="CB773" s="42"/>
      <c r="CC773" s="42"/>
      <c r="CD773" s="42"/>
      <c r="CE773" s="42"/>
    </row>
    <row r="774">
      <c r="A774" s="42"/>
      <c r="B774" s="42"/>
      <c r="C774" s="42"/>
      <c r="D774" s="42"/>
      <c r="E774" s="42"/>
      <c r="F774" s="42"/>
      <c r="G774" s="42"/>
      <c r="H774" s="42"/>
      <c r="I774" s="55"/>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c r="BX774" s="42"/>
      <c r="BY774" s="42"/>
      <c r="BZ774" s="42"/>
      <c r="CA774" s="42"/>
      <c r="CB774" s="42"/>
      <c r="CC774" s="42"/>
      <c r="CD774" s="42"/>
      <c r="CE774" s="42"/>
    </row>
    <row r="775">
      <c r="A775" s="42"/>
      <c r="B775" s="42"/>
      <c r="C775" s="42"/>
      <c r="D775" s="42"/>
      <c r="E775" s="42"/>
      <c r="F775" s="42"/>
      <c r="G775" s="42"/>
      <c r="H775" s="42"/>
      <c r="I775" s="55"/>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c r="BX775" s="42"/>
      <c r="BY775" s="42"/>
      <c r="BZ775" s="42"/>
      <c r="CA775" s="42"/>
      <c r="CB775" s="42"/>
      <c r="CC775" s="42"/>
      <c r="CD775" s="42"/>
      <c r="CE775" s="42"/>
    </row>
    <row r="776">
      <c r="A776" s="42"/>
      <c r="B776" s="42"/>
      <c r="C776" s="42"/>
      <c r="D776" s="42"/>
      <c r="E776" s="42"/>
      <c r="F776" s="42"/>
      <c r="G776" s="42"/>
      <c r="H776" s="42"/>
      <c r="I776" s="55"/>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c r="BX776" s="42"/>
      <c r="BY776" s="42"/>
      <c r="BZ776" s="42"/>
      <c r="CA776" s="42"/>
      <c r="CB776" s="42"/>
      <c r="CC776" s="42"/>
      <c r="CD776" s="42"/>
      <c r="CE776" s="42"/>
    </row>
    <row r="777">
      <c r="A777" s="42"/>
      <c r="B777" s="42"/>
      <c r="C777" s="42"/>
      <c r="D777" s="42"/>
      <c r="E777" s="42"/>
      <c r="F777" s="42"/>
      <c r="G777" s="42"/>
      <c r="H777" s="42"/>
      <c r="I777" s="55"/>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c r="BX777" s="42"/>
      <c r="BY777" s="42"/>
      <c r="BZ777" s="42"/>
      <c r="CA777" s="42"/>
      <c r="CB777" s="42"/>
      <c r="CC777" s="42"/>
      <c r="CD777" s="42"/>
      <c r="CE777" s="42"/>
    </row>
    <row r="778">
      <c r="A778" s="42"/>
      <c r="B778" s="42"/>
      <c r="C778" s="42"/>
      <c r="D778" s="42"/>
      <c r="E778" s="42"/>
      <c r="F778" s="42"/>
      <c r="G778" s="42"/>
      <c r="H778" s="42"/>
      <c r="I778" s="55"/>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c r="BX778" s="42"/>
      <c r="BY778" s="42"/>
      <c r="BZ778" s="42"/>
      <c r="CA778" s="42"/>
      <c r="CB778" s="42"/>
      <c r="CC778" s="42"/>
      <c r="CD778" s="42"/>
      <c r="CE778" s="42"/>
    </row>
    <row r="779">
      <c r="A779" s="42"/>
      <c r="B779" s="42"/>
      <c r="C779" s="42"/>
      <c r="D779" s="42"/>
      <c r="E779" s="42"/>
      <c r="F779" s="42"/>
      <c r="G779" s="42"/>
      <c r="H779" s="42"/>
      <c r="I779" s="55"/>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c r="BX779" s="42"/>
      <c r="BY779" s="42"/>
      <c r="BZ779" s="42"/>
      <c r="CA779" s="42"/>
      <c r="CB779" s="42"/>
      <c r="CC779" s="42"/>
      <c r="CD779" s="42"/>
      <c r="CE779" s="42"/>
    </row>
    <row r="780">
      <c r="A780" s="42"/>
      <c r="B780" s="42"/>
      <c r="C780" s="42"/>
      <c r="D780" s="42"/>
      <c r="E780" s="42"/>
      <c r="F780" s="42"/>
      <c r="G780" s="42"/>
      <c r="H780" s="42"/>
      <c r="I780" s="55"/>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c r="BX780" s="42"/>
      <c r="BY780" s="42"/>
      <c r="BZ780" s="42"/>
      <c r="CA780" s="42"/>
      <c r="CB780" s="42"/>
      <c r="CC780" s="42"/>
      <c r="CD780" s="42"/>
      <c r="CE780" s="42"/>
    </row>
    <row r="781">
      <c r="A781" s="42"/>
      <c r="B781" s="42"/>
      <c r="C781" s="42"/>
      <c r="D781" s="42"/>
      <c r="E781" s="42"/>
      <c r="F781" s="42"/>
      <c r="G781" s="42"/>
      <c r="H781" s="42"/>
      <c r="I781" s="55"/>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c r="BX781" s="42"/>
      <c r="BY781" s="42"/>
      <c r="BZ781" s="42"/>
      <c r="CA781" s="42"/>
      <c r="CB781" s="42"/>
      <c r="CC781" s="42"/>
      <c r="CD781" s="42"/>
      <c r="CE781" s="42"/>
    </row>
    <row r="782">
      <c r="A782" s="42"/>
      <c r="B782" s="42"/>
      <c r="C782" s="42"/>
      <c r="D782" s="42"/>
      <c r="E782" s="42"/>
      <c r="F782" s="42"/>
      <c r="G782" s="42"/>
      <c r="H782" s="42"/>
      <c r="I782" s="55"/>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c r="BX782" s="42"/>
      <c r="BY782" s="42"/>
      <c r="BZ782" s="42"/>
      <c r="CA782" s="42"/>
      <c r="CB782" s="42"/>
      <c r="CC782" s="42"/>
      <c r="CD782" s="42"/>
      <c r="CE782" s="42"/>
    </row>
    <row r="783">
      <c r="A783" s="42"/>
      <c r="B783" s="42"/>
      <c r="C783" s="42"/>
      <c r="D783" s="42"/>
      <c r="E783" s="42"/>
      <c r="F783" s="42"/>
      <c r="G783" s="42"/>
      <c r="H783" s="42"/>
      <c r="I783" s="55"/>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c r="BX783" s="42"/>
      <c r="BY783" s="42"/>
      <c r="BZ783" s="42"/>
      <c r="CA783" s="42"/>
      <c r="CB783" s="42"/>
      <c r="CC783" s="42"/>
      <c r="CD783" s="42"/>
      <c r="CE783" s="42"/>
    </row>
    <row r="784">
      <c r="A784" s="42"/>
      <c r="B784" s="42"/>
      <c r="C784" s="42"/>
      <c r="D784" s="42"/>
      <c r="E784" s="42"/>
      <c r="F784" s="42"/>
      <c r="G784" s="42"/>
      <c r="H784" s="42"/>
      <c r="I784" s="55"/>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c r="BX784" s="42"/>
      <c r="BY784" s="42"/>
      <c r="BZ784" s="42"/>
      <c r="CA784" s="42"/>
      <c r="CB784" s="42"/>
      <c r="CC784" s="42"/>
      <c r="CD784" s="42"/>
      <c r="CE784" s="42"/>
    </row>
    <row r="785">
      <c r="A785" s="42"/>
      <c r="B785" s="42"/>
      <c r="C785" s="42"/>
      <c r="D785" s="42"/>
      <c r="E785" s="42"/>
      <c r="F785" s="42"/>
      <c r="G785" s="42"/>
      <c r="H785" s="42"/>
      <c r="I785" s="55"/>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c r="BX785" s="42"/>
      <c r="BY785" s="42"/>
      <c r="BZ785" s="42"/>
      <c r="CA785" s="42"/>
      <c r="CB785" s="42"/>
      <c r="CC785" s="42"/>
      <c r="CD785" s="42"/>
      <c r="CE785" s="42"/>
    </row>
    <row r="786">
      <c r="A786" s="42"/>
      <c r="B786" s="42"/>
      <c r="C786" s="42"/>
      <c r="D786" s="42"/>
      <c r="E786" s="42"/>
      <c r="F786" s="42"/>
      <c r="G786" s="42"/>
      <c r="H786" s="42"/>
      <c r="I786" s="55"/>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c r="BX786" s="42"/>
      <c r="BY786" s="42"/>
      <c r="BZ786" s="42"/>
      <c r="CA786" s="42"/>
      <c r="CB786" s="42"/>
      <c r="CC786" s="42"/>
      <c r="CD786" s="42"/>
      <c r="CE786" s="42"/>
    </row>
    <row r="787">
      <c r="A787" s="42"/>
      <c r="B787" s="42"/>
      <c r="C787" s="42"/>
      <c r="D787" s="42"/>
      <c r="E787" s="42"/>
      <c r="F787" s="42"/>
      <c r="G787" s="42"/>
      <c r="H787" s="42"/>
      <c r="I787" s="55"/>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c r="BX787" s="42"/>
      <c r="BY787" s="42"/>
      <c r="BZ787" s="42"/>
      <c r="CA787" s="42"/>
      <c r="CB787" s="42"/>
      <c r="CC787" s="42"/>
      <c r="CD787" s="42"/>
      <c r="CE787" s="42"/>
    </row>
    <row r="788">
      <c r="A788" s="42"/>
      <c r="B788" s="42"/>
      <c r="C788" s="42"/>
      <c r="D788" s="42"/>
      <c r="E788" s="42"/>
      <c r="F788" s="42"/>
      <c r="G788" s="42"/>
      <c r="H788" s="42"/>
      <c r="I788" s="55"/>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c r="BX788" s="42"/>
      <c r="BY788" s="42"/>
      <c r="BZ788" s="42"/>
      <c r="CA788" s="42"/>
      <c r="CB788" s="42"/>
      <c r="CC788" s="42"/>
      <c r="CD788" s="42"/>
      <c r="CE788" s="42"/>
    </row>
    <row r="789">
      <c r="A789" s="42"/>
      <c r="B789" s="42"/>
      <c r="C789" s="42"/>
      <c r="D789" s="42"/>
      <c r="E789" s="42"/>
      <c r="F789" s="42"/>
      <c r="G789" s="42"/>
      <c r="H789" s="42"/>
      <c r="I789" s="55"/>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c r="BX789" s="42"/>
      <c r="BY789" s="42"/>
      <c r="BZ789" s="42"/>
      <c r="CA789" s="42"/>
      <c r="CB789" s="42"/>
      <c r="CC789" s="42"/>
      <c r="CD789" s="42"/>
      <c r="CE789" s="42"/>
    </row>
    <row r="790">
      <c r="A790" s="42"/>
      <c r="B790" s="42"/>
      <c r="C790" s="42"/>
      <c r="D790" s="42"/>
      <c r="E790" s="42"/>
      <c r="F790" s="42"/>
      <c r="G790" s="42"/>
      <c r="H790" s="42"/>
      <c r="I790" s="55"/>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c r="BX790" s="42"/>
      <c r="BY790" s="42"/>
      <c r="BZ790" s="42"/>
      <c r="CA790" s="42"/>
      <c r="CB790" s="42"/>
      <c r="CC790" s="42"/>
      <c r="CD790" s="42"/>
      <c r="CE790" s="42"/>
    </row>
    <row r="791">
      <c r="A791" s="42"/>
      <c r="B791" s="42"/>
      <c r="C791" s="42"/>
      <c r="D791" s="42"/>
      <c r="E791" s="42"/>
      <c r="F791" s="42"/>
      <c r="G791" s="42"/>
      <c r="H791" s="42"/>
      <c r="I791" s="55"/>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c r="BX791" s="42"/>
      <c r="BY791" s="42"/>
      <c r="BZ791" s="42"/>
      <c r="CA791" s="42"/>
      <c r="CB791" s="42"/>
      <c r="CC791" s="42"/>
      <c r="CD791" s="42"/>
      <c r="CE791" s="42"/>
    </row>
    <row r="792">
      <c r="A792" s="42"/>
      <c r="B792" s="42"/>
      <c r="C792" s="42"/>
      <c r="D792" s="42"/>
      <c r="E792" s="42"/>
      <c r="F792" s="42"/>
      <c r="G792" s="42"/>
      <c r="H792" s="42"/>
      <c r="I792" s="55"/>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c r="BX792" s="42"/>
      <c r="BY792" s="42"/>
      <c r="BZ792" s="42"/>
      <c r="CA792" s="42"/>
      <c r="CB792" s="42"/>
      <c r="CC792" s="42"/>
      <c r="CD792" s="42"/>
      <c r="CE792" s="42"/>
    </row>
    <row r="793">
      <c r="A793" s="42"/>
      <c r="B793" s="42"/>
      <c r="C793" s="42"/>
      <c r="D793" s="42"/>
      <c r="E793" s="42"/>
      <c r="F793" s="42"/>
      <c r="G793" s="42"/>
      <c r="H793" s="42"/>
      <c r="I793" s="55"/>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c r="BX793" s="42"/>
      <c r="BY793" s="42"/>
      <c r="BZ793" s="42"/>
      <c r="CA793" s="42"/>
      <c r="CB793" s="42"/>
      <c r="CC793" s="42"/>
      <c r="CD793" s="42"/>
      <c r="CE793" s="42"/>
    </row>
    <row r="794">
      <c r="A794" s="42"/>
      <c r="B794" s="42"/>
      <c r="C794" s="42"/>
      <c r="D794" s="42"/>
      <c r="E794" s="42"/>
      <c r="F794" s="42"/>
      <c r="G794" s="42"/>
      <c r="H794" s="42"/>
      <c r="I794" s="55"/>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c r="BX794" s="42"/>
      <c r="BY794" s="42"/>
      <c r="BZ794" s="42"/>
      <c r="CA794" s="42"/>
      <c r="CB794" s="42"/>
      <c r="CC794" s="42"/>
      <c r="CD794" s="42"/>
      <c r="CE794" s="42"/>
    </row>
    <row r="795">
      <c r="A795" s="42"/>
      <c r="B795" s="42"/>
      <c r="C795" s="42"/>
      <c r="D795" s="42"/>
      <c r="E795" s="42"/>
      <c r="F795" s="42"/>
      <c r="G795" s="42"/>
      <c r="H795" s="42"/>
      <c r="I795" s="55"/>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c r="BX795" s="42"/>
      <c r="BY795" s="42"/>
      <c r="BZ795" s="42"/>
      <c r="CA795" s="42"/>
      <c r="CB795" s="42"/>
      <c r="CC795" s="42"/>
      <c r="CD795" s="42"/>
      <c r="CE795" s="42"/>
    </row>
    <row r="796">
      <c r="A796" s="42"/>
      <c r="B796" s="42"/>
      <c r="C796" s="42"/>
      <c r="D796" s="42"/>
      <c r="E796" s="42"/>
      <c r="F796" s="42"/>
      <c r="G796" s="42"/>
      <c r="H796" s="42"/>
      <c r="I796" s="55"/>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c r="BX796" s="42"/>
      <c r="BY796" s="42"/>
      <c r="BZ796" s="42"/>
      <c r="CA796" s="42"/>
      <c r="CB796" s="42"/>
      <c r="CC796" s="42"/>
      <c r="CD796" s="42"/>
      <c r="CE796" s="42"/>
    </row>
    <row r="797">
      <c r="A797" s="42"/>
      <c r="B797" s="42"/>
      <c r="C797" s="42"/>
      <c r="D797" s="42"/>
      <c r="E797" s="42"/>
      <c r="F797" s="42"/>
      <c r="G797" s="42"/>
      <c r="H797" s="42"/>
      <c r="I797" s="55"/>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c r="BX797" s="42"/>
      <c r="BY797" s="42"/>
      <c r="BZ797" s="42"/>
      <c r="CA797" s="42"/>
      <c r="CB797" s="42"/>
      <c r="CC797" s="42"/>
      <c r="CD797" s="42"/>
      <c r="CE797" s="42"/>
    </row>
    <row r="798">
      <c r="A798" s="42"/>
      <c r="B798" s="42"/>
      <c r="C798" s="42"/>
      <c r="D798" s="42"/>
      <c r="E798" s="42"/>
      <c r="F798" s="42"/>
      <c r="G798" s="42"/>
      <c r="H798" s="42"/>
      <c r="I798" s="55"/>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c r="BX798" s="42"/>
      <c r="BY798" s="42"/>
      <c r="BZ798" s="42"/>
      <c r="CA798" s="42"/>
      <c r="CB798" s="42"/>
      <c r="CC798" s="42"/>
      <c r="CD798" s="42"/>
      <c r="CE798" s="42"/>
    </row>
    <row r="799">
      <c r="A799" s="42"/>
      <c r="B799" s="42"/>
      <c r="C799" s="42"/>
      <c r="D799" s="42"/>
      <c r="E799" s="42"/>
      <c r="F799" s="42"/>
      <c r="G799" s="42"/>
      <c r="H799" s="42"/>
      <c r="I799" s="55"/>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c r="BX799" s="42"/>
      <c r="BY799" s="42"/>
      <c r="BZ799" s="42"/>
      <c r="CA799" s="42"/>
      <c r="CB799" s="42"/>
      <c r="CC799" s="42"/>
      <c r="CD799" s="42"/>
      <c r="CE799" s="42"/>
    </row>
    <row r="800">
      <c r="A800" s="42"/>
      <c r="B800" s="42"/>
      <c r="C800" s="42"/>
      <c r="D800" s="42"/>
      <c r="E800" s="42"/>
      <c r="F800" s="42"/>
      <c r="G800" s="42"/>
      <c r="H800" s="42"/>
      <c r="I800" s="55"/>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c r="BX800" s="42"/>
      <c r="BY800" s="42"/>
      <c r="BZ800" s="42"/>
      <c r="CA800" s="42"/>
      <c r="CB800" s="42"/>
      <c r="CC800" s="42"/>
      <c r="CD800" s="42"/>
      <c r="CE800" s="42"/>
    </row>
    <row r="801">
      <c r="A801" s="42"/>
      <c r="B801" s="42"/>
      <c r="C801" s="42"/>
      <c r="D801" s="42"/>
      <c r="E801" s="42"/>
      <c r="F801" s="42"/>
      <c r="G801" s="42"/>
      <c r="H801" s="42"/>
      <c r="I801" s="55"/>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c r="BX801" s="42"/>
      <c r="BY801" s="42"/>
      <c r="BZ801" s="42"/>
      <c r="CA801" s="42"/>
      <c r="CB801" s="42"/>
      <c r="CC801" s="42"/>
      <c r="CD801" s="42"/>
      <c r="CE801" s="42"/>
    </row>
    <row r="802">
      <c r="A802" s="42"/>
      <c r="B802" s="42"/>
      <c r="C802" s="42"/>
      <c r="D802" s="42"/>
      <c r="E802" s="42"/>
      <c r="F802" s="42"/>
      <c r="G802" s="42"/>
      <c r="H802" s="42"/>
      <c r="I802" s="55"/>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c r="BX802" s="42"/>
      <c r="BY802" s="42"/>
      <c r="BZ802" s="42"/>
      <c r="CA802" s="42"/>
      <c r="CB802" s="42"/>
      <c r="CC802" s="42"/>
      <c r="CD802" s="42"/>
      <c r="CE802" s="42"/>
    </row>
    <row r="803">
      <c r="A803" s="42"/>
      <c r="B803" s="42"/>
      <c r="C803" s="42"/>
      <c r="D803" s="42"/>
      <c r="E803" s="42"/>
      <c r="F803" s="42"/>
      <c r="G803" s="42"/>
      <c r="H803" s="42"/>
      <c r="I803" s="55"/>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c r="BX803" s="42"/>
      <c r="BY803" s="42"/>
      <c r="BZ803" s="42"/>
      <c r="CA803" s="42"/>
      <c r="CB803" s="42"/>
      <c r="CC803" s="42"/>
      <c r="CD803" s="42"/>
      <c r="CE803" s="42"/>
    </row>
    <row r="804">
      <c r="A804" s="42"/>
      <c r="B804" s="42"/>
      <c r="C804" s="42"/>
      <c r="D804" s="42"/>
      <c r="E804" s="42"/>
      <c r="F804" s="42"/>
      <c r="G804" s="42"/>
      <c r="H804" s="42"/>
      <c r="I804" s="55"/>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c r="BX804" s="42"/>
      <c r="BY804" s="42"/>
      <c r="BZ804" s="42"/>
      <c r="CA804" s="42"/>
      <c r="CB804" s="42"/>
      <c r="CC804" s="42"/>
      <c r="CD804" s="42"/>
      <c r="CE804" s="42"/>
    </row>
    <row r="805">
      <c r="A805" s="42"/>
      <c r="B805" s="42"/>
      <c r="C805" s="42"/>
      <c r="D805" s="42"/>
      <c r="E805" s="42"/>
      <c r="F805" s="42"/>
      <c r="G805" s="42"/>
      <c r="H805" s="42"/>
      <c r="I805" s="55"/>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c r="BX805" s="42"/>
      <c r="BY805" s="42"/>
      <c r="BZ805" s="42"/>
      <c r="CA805" s="42"/>
      <c r="CB805" s="42"/>
      <c r="CC805" s="42"/>
      <c r="CD805" s="42"/>
      <c r="CE805" s="42"/>
    </row>
    <row r="806">
      <c r="A806" s="42"/>
      <c r="B806" s="42"/>
      <c r="C806" s="42"/>
      <c r="D806" s="42"/>
      <c r="E806" s="42"/>
      <c r="F806" s="42"/>
      <c r="G806" s="42"/>
      <c r="H806" s="42"/>
      <c r="I806" s="55"/>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c r="BX806" s="42"/>
      <c r="BY806" s="42"/>
      <c r="BZ806" s="42"/>
      <c r="CA806" s="42"/>
      <c r="CB806" s="42"/>
      <c r="CC806" s="42"/>
      <c r="CD806" s="42"/>
      <c r="CE806" s="42"/>
    </row>
    <row r="807">
      <c r="A807" s="42"/>
      <c r="B807" s="42"/>
      <c r="C807" s="42"/>
      <c r="D807" s="42"/>
      <c r="E807" s="42"/>
      <c r="F807" s="42"/>
      <c r="G807" s="42"/>
      <c r="H807" s="42"/>
      <c r="I807" s="55"/>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c r="BX807" s="42"/>
      <c r="BY807" s="42"/>
      <c r="BZ807" s="42"/>
      <c r="CA807" s="42"/>
      <c r="CB807" s="42"/>
      <c r="CC807" s="42"/>
      <c r="CD807" s="42"/>
      <c r="CE807" s="42"/>
    </row>
    <row r="808">
      <c r="A808" s="42"/>
      <c r="B808" s="42"/>
      <c r="C808" s="42"/>
      <c r="D808" s="42"/>
      <c r="E808" s="42"/>
      <c r="F808" s="42"/>
      <c r="G808" s="42"/>
      <c r="H808" s="42"/>
      <c r="I808" s="55"/>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c r="BX808" s="42"/>
      <c r="BY808" s="42"/>
      <c r="BZ808" s="42"/>
      <c r="CA808" s="42"/>
      <c r="CB808" s="42"/>
      <c r="CC808" s="42"/>
      <c r="CD808" s="42"/>
      <c r="CE808" s="42"/>
    </row>
    <row r="809">
      <c r="A809" s="42"/>
      <c r="B809" s="42"/>
      <c r="C809" s="42"/>
      <c r="D809" s="42"/>
      <c r="E809" s="42"/>
      <c r="F809" s="42"/>
      <c r="G809" s="42"/>
      <c r="H809" s="42"/>
      <c r="I809" s="55"/>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c r="BX809" s="42"/>
      <c r="BY809" s="42"/>
      <c r="BZ809" s="42"/>
      <c r="CA809" s="42"/>
      <c r="CB809" s="42"/>
      <c r="CC809" s="42"/>
      <c r="CD809" s="42"/>
      <c r="CE809" s="42"/>
    </row>
    <row r="810">
      <c r="A810" s="42"/>
      <c r="B810" s="42"/>
      <c r="C810" s="42"/>
      <c r="D810" s="42"/>
      <c r="E810" s="42"/>
      <c r="F810" s="42"/>
      <c r="G810" s="42"/>
      <c r="H810" s="42"/>
      <c r="I810" s="55"/>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c r="BX810" s="42"/>
      <c r="BY810" s="42"/>
      <c r="BZ810" s="42"/>
      <c r="CA810" s="42"/>
      <c r="CB810" s="42"/>
      <c r="CC810" s="42"/>
      <c r="CD810" s="42"/>
      <c r="CE810" s="42"/>
    </row>
    <row r="811">
      <c r="A811" s="42"/>
      <c r="B811" s="42"/>
      <c r="C811" s="42"/>
      <c r="D811" s="42"/>
      <c r="E811" s="42"/>
      <c r="F811" s="42"/>
      <c r="G811" s="42"/>
      <c r="H811" s="42"/>
      <c r="I811" s="55"/>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c r="BX811" s="42"/>
      <c r="BY811" s="42"/>
      <c r="BZ811" s="42"/>
      <c r="CA811" s="42"/>
      <c r="CB811" s="42"/>
      <c r="CC811" s="42"/>
      <c r="CD811" s="42"/>
      <c r="CE811" s="42"/>
    </row>
    <row r="812">
      <c r="A812" s="42"/>
      <c r="B812" s="42"/>
      <c r="C812" s="42"/>
      <c r="D812" s="42"/>
      <c r="E812" s="42"/>
      <c r="F812" s="42"/>
      <c r="G812" s="42"/>
      <c r="H812" s="42"/>
      <c r="I812" s="55"/>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c r="BX812" s="42"/>
      <c r="BY812" s="42"/>
      <c r="BZ812" s="42"/>
      <c r="CA812" s="42"/>
      <c r="CB812" s="42"/>
      <c r="CC812" s="42"/>
      <c r="CD812" s="42"/>
      <c r="CE812" s="42"/>
    </row>
    <row r="813">
      <c r="A813" s="42"/>
      <c r="B813" s="42"/>
      <c r="C813" s="42"/>
      <c r="D813" s="42"/>
      <c r="E813" s="42"/>
      <c r="F813" s="42"/>
      <c r="G813" s="42"/>
      <c r="H813" s="42"/>
      <c r="I813" s="55"/>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c r="BX813" s="42"/>
      <c r="BY813" s="42"/>
      <c r="BZ813" s="42"/>
      <c r="CA813" s="42"/>
      <c r="CB813" s="42"/>
      <c r="CC813" s="42"/>
      <c r="CD813" s="42"/>
      <c r="CE813" s="42"/>
    </row>
    <row r="814">
      <c r="A814" s="42"/>
      <c r="B814" s="42"/>
      <c r="C814" s="42"/>
      <c r="D814" s="42"/>
      <c r="E814" s="42"/>
      <c r="F814" s="42"/>
      <c r="G814" s="42"/>
      <c r="H814" s="42"/>
      <c r="I814" s="55"/>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c r="BX814" s="42"/>
      <c r="BY814" s="42"/>
      <c r="BZ814" s="42"/>
      <c r="CA814" s="42"/>
      <c r="CB814" s="42"/>
      <c r="CC814" s="42"/>
      <c r="CD814" s="42"/>
      <c r="CE814" s="42"/>
    </row>
    <row r="815">
      <c r="A815" s="42"/>
      <c r="B815" s="42"/>
      <c r="C815" s="42"/>
      <c r="D815" s="42"/>
      <c r="E815" s="42"/>
      <c r="F815" s="42"/>
      <c r="G815" s="42"/>
      <c r="H815" s="42"/>
      <c r="I815" s="55"/>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c r="BX815" s="42"/>
      <c r="BY815" s="42"/>
      <c r="BZ815" s="42"/>
      <c r="CA815" s="42"/>
      <c r="CB815" s="42"/>
      <c r="CC815" s="42"/>
      <c r="CD815" s="42"/>
      <c r="CE815" s="42"/>
    </row>
    <row r="816">
      <c r="A816" s="42"/>
      <c r="B816" s="42"/>
      <c r="C816" s="42"/>
      <c r="D816" s="42"/>
      <c r="E816" s="42"/>
      <c r="F816" s="42"/>
      <c r="G816" s="42"/>
      <c r="H816" s="42"/>
      <c r="I816" s="55"/>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c r="BX816" s="42"/>
      <c r="BY816" s="42"/>
      <c r="BZ816" s="42"/>
      <c r="CA816" s="42"/>
      <c r="CB816" s="42"/>
      <c r="CC816" s="42"/>
      <c r="CD816" s="42"/>
      <c r="CE816" s="42"/>
    </row>
    <row r="817">
      <c r="A817" s="42"/>
      <c r="B817" s="42"/>
      <c r="C817" s="42"/>
      <c r="D817" s="42"/>
      <c r="E817" s="42"/>
      <c r="F817" s="42"/>
      <c r="G817" s="42"/>
      <c r="H817" s="42"/>
      <c r="I817" s="55"/>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c r="BX817" s="42"/>
      <c r="BY817" s="42"/>
      <c r="BZ817" s="42"/>
      <c r="CA817" s="42"/>
      <c r="CB817" s="42"/>
      <c r="CC817" s="42"/>
      <c r="CD817" s="42"/>
      <c r="CE817" s="42"/>
    </row>
    <row r="818">
      <c r="A818" s="42"/>
      <c r="B818" s="42"/>
      <c r="C818" s="42"/>
      <c r="D818" s="42"/>
      <c r="E818" s="42"/>
      <c r="F818" s="42"/>
      <c r="G818" s="42"/>
      <c r="H818" s="42"/>
      <c r="I818" s="55"/>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c r="BX818" s="42"/>
      <c r="BY818" s="42"/>
      <c r="BZ818" s="42"/>
      <c r="CA818" s="42"/>
      <c r="CB818" s="42"/>
      <c r="CC818" s="42"/>
      <c r="CD818" s="42"/>
      <c r="CE818" s="42"/>
    </row>
    <row r="819">
      <c r="A819" s="42"/>
      <c r="B819" s="42"/>
      <c r="C819" s="42"/>
      <c r="D819" s="42"/>
      <c r="E819" s="42"/>
      <c r="F819" s="42"/>
      <c r="G819" s="42"/>
      <c r="H819" s="42"/>
      <c r="I819" s="55"/>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c r="BX819" s="42"/>
      <c r="BY819" s="42"/>
      <c r="BZ819" s="42"/>
      <c r="CA819" s="42"/>
      <c r="CB819" s="42"/>
      <c r="CC819" s="42"/>
      <c r="CD819" s="42"/>
      <c r="CE819" s="42"/>
    </row>
    <row r="820">
      <c r="A820" s="42"/>
      <c r="B820" s="42"/>
      <c r="C820" s="42"/>
      <c r="D820" s="42"/>
      <c r="E820" s="42"/>
      <c r="F820" s="42"/>
      <c r="G820" s="42"/>
      <c r="H820" s="42"/>
      <c r="I820" s="55"/>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c r="BX820" s="42"/>
      <c r="BY820" s="42"/>
      <c r="BZ820" s="42"/>
      <c r="CA820" s="42"/>
      <c r="CB820" s="42"/>
      <c r="CC820" s="42"/>
      <c r="CD820" s="42"/>
      <c r="CE820" s="42"/>
    </row>
    <row r="821">
      <c r="A821" s="42"/>
      <c r="B821" s="42"/>
      <c r="C821" s="42"/>
      <c r="D821" s="42"/>
      <c r="E821" s="42"/>
      <c r="F821" s="42"/>
      <c r="G821" s="42"/>
      <c r="H821" s="42"/>
      <c r="I821" s="55"/>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c r="BX821" s="42"/>
      <c r="BY821" s="42"/>
      <c r="BZ821" s="42"/>
      <c r="CA821" s="42"/>
      <c r="CB821" s="42"/>
      <c r="CC821" s="42"/>
      <c r="CD821" s="42"/>
      <c r="CE821" s="42"/>
    </row>
    <row r="822">
      <c r="A822" s="42"/>
      <c r="B822" s="42"/>
      <c r="C822" s="42"/>
      <c r="D822" s="42"/>
      <c r="E822" s="42"/>
      <c r="F822" s="42"/>
      <c r="G822" s="42"/>
      <c r="H822" s="42"/>
      <c r="I822" s="55"/>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c r="BX822" s="42"/>
      <c r="BY822" s="42"/>
      <c r="BZ822" s="42"/>
      <c r="CA822" s="42"/>
      <c r="CB822" s="42"/>
      <c r="CC822" s="42"/>
      <c r="CD822" s="42"/>
      <c r="CE822" s="42"/>
    </row>
    <row r="823">
      <c r="A823" s="42"/>
      <c r="B823" s="42"/>
      <c r="C823" s="42"/>
      <c r="D823" s="42"/>
      <c r="E823" s="42"/>
      <c r="F823" s="42"/>
      <c r="G823" s="42"/>
      <c r="H823" s="42"/>
      <c r="I823" s="55"/>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c r="BX823" s="42"/>
      <c r="BY823" s="42"/>
      <c r="BZ823" s="42"/>
      <c r="CA823" s="42"/>
      <c r="CB823" s="42"/>
      <c r="CC823" s="42"/>
      <c r="CD823" s="42"/>
      <c r="CE823" s="42"/>
    </row>
    <row r="824">
      <c r="A824" s="42"/>
      <c r="B824" s="42"/>
      <c r="C824" s="42"/>
      <c r="D824" s="42"/>
      <c r="E824" s="42"/>
      <c r="F824" s="42"/>
      <c r="G824" s="42"/>
      <c r="H824" s="42"/>
      <c r="I824" s="55"/>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c r="BX824" s="42"/>
      <c r="BY824" s="42"/>
      <c r="BZ824" s="42"/>
      <c r="CA824" s="42"/>
      <c r="CB824" s="42"/>
      <c r="CC824" s="42"/>
      <c r="CD824" s="42"/>
      <c r="CE824" s="42"/>
    </row>
    <row r="825">
      <c r="A825" s="42"/>
      <c r="B825" s="42"/>
      <c r="C825" s="42"/>
      <c r="D825" s="42"/>
      <c r="E825" s="42"/>
      <c r="F825" s="42"/>
      <c r="G825" s="42"/>
      <c r="H825" s="42"/>
      <c r="I825" s="55"/>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c r="BX825" s="42"/>
      <c r="BY825" s="42"/>
      <c r="BZ825" s="42"/>
      <c r="CA825" s="42"/>
      <c r="CB825" s="42"/>
      <c r="CC825" s="42"/>
      <c r="CD825" s="42"/>
      <c r="CE825" s="42"/>
    </row>
    <row r="826">
      <c r="A826" s="42"/>
      <c r="B826" s="42"/>
      <c r="C826" s="42"/>
      <c r="D826" s="42"/>
      <c r="E826" s="42"/>
      <c r="F826" s="42"/>
      <c r="G826" s="42"/>
      <c r="H826" s="42"/>
      <c r="I826" s="55"/>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c r="BX826" s="42"/>
      <c r="BY826" s="42"/>
      <c r="BZ826" s="42"/>
      <c r="CA826" s="42"/>
      <c r="CB826" s="42"/>
      <c r="CC826" s="42"/>
      <c r="CD826" s="42"/>
      <c r="CE826" s="42"/>
    </row>
    <row r="827">
      <c r="A827" s="42"/>
      <c r="B827" s="42"/>
      <c r="C827" s="42"/>
      <c r="D827" s="42"/>
      <c r="E827" s="42"/>
      <c r="F827" s="42"/>
      <c r="G827" s="42"/>
      <c r="H827" s="42"/>
      <c r="I827" s="55"/>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c r="BX827" s="42"/>
      <c r="BY827" s="42"/>
      <c r="BZ827" s="42"/>
      <c r="CA827" s="42"/>
      <c r="CB827" s="42"/>
      <c r="CC827" s="42"/>
      <c r="CD827" s="42"/>
      <c r="CE827" s="42"/>
    </row>
    <row r="828">
      <c r="A828" s="42"/>
      <c r="B828" s="42"/>
      <c r="C828" s="42"/>
      <c r="D828" s="42"/>
      <c r="E828" s="42"/>
      <c r="F828" s="42"/>
      <c r="G828" s="42"/>
      <c r="H828" s="42"/>
      <c r="I828" s="55"/>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c r="BX828" s="42"/>
      <c r="BY828" s="42"/>
      <c r="BZ828" s="42"/>
      <c r="CA828" s="42"/>
      <c r="CB828" s="42"/>
      <c r="CC828" s="42"/>
      <c r="CD828" s="42"/>
      <c r="CE828" s="42"/>
    </row>
    <row r="829">
      <c r="A829" s="42"/>
      <c r="B829" s="42"/>
      <c r="C829" s="42"/>
      <c r="D829" s="42"/>
      <c r="E829" s="42"/>
      <c r="F829" s="42"/>
      <c r="G829" s="42"/>
      <c r="H829" s="42"/>
      <c r="I829" s="55"/>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c r="BX829" s="42"/>
      <c r="BY829" s="42"/>
      <c r="BZ829" s="42"/>
      <c r="CA829" s="42"/>
      <c r="CB829" s="42"/>
      <c r="CC829" s="42"/>
      <c r="CD829" s="42"/>
      <c r="CE829" s="42"/>
    </row>
    <row r="830">
      <c r="A830" s="42"/>
      <c r="B830" s="42"/>
      <c r="C830" s="42"/>
      <c r="D830" s="42"/>
      <c r="E830" s="42"/>
      <c r="F830" s="42"/>
      <c r="G830" s="42"/>
      <c r="H830" s="42"/>
      <c r="I830" s="55"/>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c r="BX830" s="42"/>
      <c r="BY830" s="42"/>
      <c r="BZ830" s="42"/>
      <c r="CA830" s="42"/>
      <c r="CB830" s="42"/>
      <c r="CC830" s="42"/>
      <c r="CD830" s="42"/>
      <c r="CE830" s="42"/>
    </row>
    <row r="831">
      <c r="A831" s="42"/>
      <c r="B831" s="42"/>
      <c r="C831" s="42"/>
      <c r="D831" s="42"/>
      <c r="E831" s="42"/>
      <c r="F831" s="42"/>
      <c r="G831" s="42"/>
      <c r="H831" s="42"/>
      <c r="I831" s="55"/>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c r="BX831" s="42"/>
      <c r="BY831" s="42"/>
      <c r="BZ831" s="42"/>
      <c r="CA831" s="42"/>
      <c r="CB831" s="42"/>
      <c r="CC831" s="42"/>
      <c r="CD831" s="42"/>
      <c r="CE831" s="42"/>
    </row>
    <row r="832">
      <c r="A832" s="42"/>
      <c r="B832" s="42"/>
      <c r="C832" s="42"/>
      <c r="D832" s="42"/>
      <c r="E832" s="42"/>
      <c r="F832" s="42"/>
      <c r="G832" s="42"/>
      <c r="H832" s="42"/>
      <c r="I832" s="55"/>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c r="BX832" s="42"/>
      <c r="BY832" s="42"/>
      <c r="BZ832" s="42"/>
      <c r="CA832" s="42"/>
      <c r="CB832" s="42"/>
      <c r="CC832" s="42"/>
      <c r="CD832" s="42"/>
      <c r="CE832" s="42"/>
    </row>
    <row r="833">
      <c r="A833" s="42"/>
      <c r="B833" s="42"/>
      <c r="C833" s="42"/>
      <c r="D833" s="42"/>
      <c r="E833" s="42"/>
      <c r="F833" s="42"/>
      <c r="G833" s="42"/>
      <c r="H833" s="42"/>
      <c r="I833" s="55"/>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c r="BX833" s="42"/>
      <c r="BY833" s="42"/>
      <c r="BZ833" s="42"/>
      <c r="CA833" s="42"/>
      <c r="CB833" s="42"/>
      <c r="CC833" s="42"/>
      <c r="CD833" s="42"/>
      <c r="CE833" s="42"/>
    </row>
    <row r="834">
      <c r="A834" s="42"/>
      <c r="B834" s="42"/>
      <c r="C834" s="42"/>
      <c r="D834" s="42"/>
      <c r="E834" s="42"/>
      <c r="F834" s="42"/>
      <c r="G834" s="42"/>
      <c r="H834" s="42"/>
      <c r="I834" s="55"/>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c r="BX834" s="42"/>
      <c r="BY834" s="42"/>
      <c r="BZ834" s="42"/>
      <c r="CA834" s="42"/>
      <c r="CB834" s="42"/>
      <c r="CC834" s="42"/>
      <c r="CD834" s="42"/>
      <c r="CE834" s="42"/>
    </row>
    <row r="835">
      <c r="A835" s="42"/>
      <c r="B835" s="42"/>
      <c r="C835" s="42"/>
      <c r="D835" s="42"/>
      <c r="E835" s="42"/>
      <c r="F835" s="42"/>
      <c r="G835" s="42"/>
      <c r="H835" s="42"/>
      <c r="I835" s="55"/>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c r="BX835" s="42"/>
      <c r="BY835" s="42"/>
      <c r="BZ835" s="42"/>
      <c r="CA835" s="42"/>
      <c r="CB835" s="42"/>
      <c r="CC835" s="42"/>
      <c r="CD835" s="42"/>
      <c r="CE835" s="42"/>
    </row>
    <row r="836">
      <c r="A836" s="42"/>
      <c r="B836" s="42"/>
      <c r="C836" s="42"/>
      <c r="D836" s="42"/>
      <c r="E836" s="42"/>
      <c r="F836" s="42"/>
      <c r="G836" s="42"/>
      <c r="H836" s="42"/>
      <c r="I836" s="55"/>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c r="BX836" s="42"/>
      <c r="BY836" s="42"/>
      <c r="BZ836" s="42"/>
      <c r="CA836" s="42"/>
      <c r="CB836" s="42"/>
      <c r="CC836" s="42"/>
      <c r="CD836" s="42"/>
      <c r="CE836" s="42"/>
    </row>
    <row r="837">
      <c r="A837" s="42"/>
      <c r="B837" s="42"/>
      <c r="C837" s="42"/>
      <c r="D837" s="42"/>
      <c r="E837" s="42"/>
      <c r="F837" s="42"/>
      <c r="G837" s="42"/>
      <c r="H837" s="42"/>
      <c r="I837" s="55"/>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c r="BX837" s="42"/>
      <c r="BY837" s="42"/>
      <c r="BZ837" s="42"/>
      <c r="CA837" s="42"/>
      <c r="CB837" s="42"/>
      <c r="CC837" s="42"/>
      <c r="CD837" s="42"/>
      <c r="CE837" s="42"/>
    </row>
    <row r="838">
      <c r="A838" s="42"/>
      <c r="B838" s="42"/>
      <c r="C838" s="42"/>
      <c r="D838" s="42"/>
      <c r="E838" s="42"/>
      <c r="F838" s="42"/>
      <c r="G838" s="42"/>
      <c r="H838" s="42"/>
      <c r="I838" s="55"/>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c r="BX838" s="42"/>
      <c r="BY838" s="42"/>
      <c r="BZ838" s="42"/>
      <c r="CA838" s="42"/>
      <c r="CB838" s="42"/>
      <c r="CC838" s="42"/>
      <c r="CD838" s="42"/>
      <c r="CE838" s="42"/>
    </row>
    <row r="839">
      <c r="A839" s="42"/>
      <c r="B839" s="42"/>
      <c r="C839" s="42"/>
      <c r="D839" s="42"/>
      <c r="E839" s="42"/>
      <c r="F839" s="42"/>
      <c r="G839" s="42"/>
      <c r="H839" s="42"/>
      <c r="I839" s="55"/>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c r="BX839" s="42"/>
      <c r="BY839" s="42"/>
      <c r="BZ839" s="42"/>
      <c r="CA839" s="42"/>
      <c r="CB839" s="42"/>
      <c r="CC839" s="42"/>
      <c r="CD839" s="42"/>
      <c r="CE839" s="42"/>
    </row>
    <row r="840">
      <c r="A840" s="42"/>
      <c r="B840" s="42"/>
      <c r="C840" s="42"/>
      <c r="D840" s="42"/>
      <c r="E840" s="42"/>
      <c r="F840" s="42"/>
      <c r="G840" s="42"/>
      <c r="H840" s="42"/>
      <c r="I840" s="55"/>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c r="BX840" s="42"/>
      <c r="BY840" s="42"/>
      <c r="BZ840" s="42"/>
      <c r="CA840" s="42"/>
      <c r="CB840" s="42"/>
      <c r="CC840" s="42"/>
      <c r="CD840" s="42"/>
      <c r="CE840" s="42"/>
    </row>
    <row r="841">
      <c r="A841" s="42"/>
      <c r="B841" s="42"/>
      <c r="C841" s="42"/>
      <c r="D841" s="42"/>
      <c r="E841" s="42"/>
      <c r="F841" s="42"/>
      <c r="G841" s="42"/>
      <c r="H841" s="42"/>
      <c r="I841" s="55"/>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c r="BX841" s="42"/>
      <c r="BY841" s="42"/>
      <c r="BZ841" s="42"/>
      <c r="CA841" s="42"/>
      <c r="CB841" s="42"/>
      <c r="CC841" s="42"/>
      <c r="CD841" s="42"/>
      <c r="CE841" s="42"/>
    </row>
    <row r="842">
      <c r="A842" s="42"/>
      <c r="B842" s="42"/>
      <c r="C842" s="42"/>
      <c r="D842" s="42"/>
      <c r="E842" s="42"/>
      <c r="F842" s="42"/>
      <c r="G842" s="42"/>
      <c r="H842" s="42"/>
      <c r="I842" s="55"/>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c r="BX842" s="42"/>
      <c r="BY842" s="42"/>
      <c r="BZ842" s="42"/>
      <c r="CA842" s="42"/>
      <c r="CB842" s="42"/>
      <c r="CC842" s="42"/>
      <c r="CD842" s="42"/>
      <c r="CE842" s="42"/>
    </row>
    <row r="843">
      <c r="A843" s="42"/>
      <c r="B843" s="42"/>
      <c r="C843" s="42"/>
      <c r="D843" s="42"/>
      <c r="E843" s="42"/>
      <c r="F843" s="42"/>
      <c r="G843" s="42"/>
      <c r="H843" s="42"/>
      <c r="I843" s="55"/>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c r="BX843" s="42"/>
      <c r="BY843" s="42"/>
      <c r="BZ843" s="42"/>
      <c r="CA843" s="42"/>
      <c r="CB843" s="42"/>
      <c r="CC843" s="42"/>
      <c r="CD843" s="42"/>
      <c r="CE843" s="42"/>
    </row>
    <row r="844">
      <c r="A844" s="42"/>
      <c r="B844" s="42"/>
      <c r="C844" s="42"/>
      <c r="D844" s="42"/>
      <c r="E844" s="42"/>
      <c r="F844" s="42"/>
      <c r="G844" s="42"/>
      <c r="H844" s="42"/>
      <c r="I844" s="55"/>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c r="BX844" s="42"/>
      <c r="BY844" s="42"/>
      <c r="BZ844" s="42"/>
      <c r="CA844" s="42"/>
      <c r="CB844" s="42"/>
      <c r="CC844" s="42"/>
      <c r="CD844" s="42"/>
      <c r="CE844" s="42"/>
    </row>
    <row r="845">
      <c r="A845" s="42"/>
      <c r="B845" s="42"/>
      <c r="C845" s="42"/>
      <c r="D845" s="42"/>
      <c r="E845" s="42"/>
      <c r="F845" s="42"/>
      <c r="G845" s="42"/>
      <c r="H845" s="42"/>
      <c r="I845" s="55"/>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c r="BX845" s="42"/>
      <c r="BY845" s="42"/>
      <c r="BZ845" s="42"/>
      <c r="CA845" s="42"/>
      <c r="CB845" s="42"/>
      <c r="CC845" s="42"/>
      <c r="CD845" s="42"/>
      <c r="CE845" s="42"/>
    </row>
    <row r="846">
      <c r="A846" s="42"/>
      <c r="B846" s="42"/>
      <c r="C846" s="42"/>
      <c r="D846" s="42"/>
      <c r="E846" s="42"/>
      <c r="F846" s="42"/>
      <c r="G846" s="42"/>
      <c r="H846" s="42"/>
      <c r="I846" s="55"/>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c r="BX846" s="42"/>
      <c r="BY846" s="42"/>
      <c r="BZ846" s="42"/>
      <c r="CA846" s="42"/>
      <c r="CB846" s="42"/>
      <c r="CC846" s="42"/>
      <c r="CD846" s="42"/>
      <c r="CE846" s="42"/>
    </row>
    <row r="847">
      <c r="A847" s="42"/>
      <c r="B847" s="42"/>
      <c r="C847" s="42"/>
      <c r="D847" s="42"/>
      <c r="E847" s="42"/>
      <c r="F847" s="42"/>
      <c r="G847" s="42"/>
      <c r="H847" s="42"/>
      <c r="I847" s="55"/>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c r="BX847" s="42"/>
      <c r="BY847" s="42"/>
      <c r="BZ847" s="42"/>
      <c r="CA847" s="42"/>
      <c r="CB847" s="42"/>
      <c r="CC847" s="42"/>
      <c r="CD847" s="42"/>
      <c r="CE847" s="42"/>
    </row>
    <row r="848">
      <c r="A848" s="42"/>
      <c r="B848" s="42"/>
      <c r="C848" s="42"/>
      <c r="D848" s="42"/>
      <c r="E848" s="42"/>
      <c r="F848" s="42"/>
      <c r="G848" s="42"/>
      <c r="H848" s="42"/>
      <c r="I848" s="55"/>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c r="BX848" s="42"/>
      <c r="BY848" s="42"/>
      <c r="BZ848" s="42"/>
      <c r="CA848" s="42"/>
      <c r="CB848" s="42"/>
      <c r="CC848" s="42"/>
      <c r="CD848" s="42"/>
      <c r="CE848" s="42"/>
    </row>
    <row r="849">
      <c r="A849" s="42"/>
      <c r="B849" s="42"/>
      <c r="C849" s="42"/>
      <c r="D849" s="42"/>
      <c r="E849" s="42"/>
      <c r="F849" s="42"/>
      <c r="G849" s="42"/>
      <c r="H849" s="42"/>
      <c r="I849" s="55"/>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c r="BX849" s="42"/>
      <c r="BY849" s="42"/>
      <c r="BZ849" s="42"/>
      <c r="CA849" s="42"/>
      <c r="CB849" s="42"/>
      <c r="CC849" s="42"/>
      <c r="CD849" s="42"/>
      <c r="CE849" s="42"/>
    </row>
    <row r="850">
      <c r="A850" s="42"/>
      <c r="B850" s="42"/>
      <c r="C850" s="42"/>
      <c r="D850" s="42"/>
      <c r="E850" s="42"/>
      <c r="F850" s="42"/>
      <c r="G850" s="42"/>
      <c r="H850" s="42"/>
      <c r="I850" s="55"/>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c r="BX850" s="42"/>
      <c r="BY850" s="42"/>
      <c r="BZ850" s="42"/>
      <c r="CA850" s="42"/>
      <c r="CB850" s="42"/>
      <c r="CC850" s="42"/>
      <c r="CD850" s="42"/>
      <c r="CE850" s="42"/>
    </row>
    <row r="851">
      <c r="A851" s="42"/>
      <c r="B851" s="42"/>
      <c r="C851" s="42"/>
      <c r="D851" s="42"/>
      <c r="E851" s="42"/>
      <c r="F851" s="42"/>
      <c r="G851" s="42"/>
      <c r="H851" s="42"/>
      <c r="I851" s="55"/>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c r="BX851" s="42"/>
      <c r="BY851" s="42"/>
      <c r="BZ851" s="42"/>
      <c r="CA851" s="42"/>
      <c r="CB851" s="42"/>
      <c r="CC851" s="42"/>
      <c r="CD851" s="42"/>
      <c r="CE851" s="42"/>
    </row>
    <row r="852">
      <c r="A852" s="42"/>
      <c r="B852" s="42"/>
      <c r="C852" s="42"/>
      <c r="D852" s="42"/>
      <c r="E852" s="42"/>
      <c r="F852" s="42"/>
      <c r="G852" s="42"/>
      <c r="H852" s="42"/>
      <c r="I852" s="55"/>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c r="BX852" s="42"/>
      <c r="BY852" s="42"/>
      <c r="BZ852" s="42"/>
      <c r="CA852" s="42"/>
      <c r="CB852" s="42"/>
      <c r="CC852" s="42"/>
      <c r="CD852" s="42"/>
      <c r="CE852" s="42"/>
    </row>
    <row r="853">
      <c r="A853" s="42"/>
      <c r="B853" s="42"/>
      <c r="C853" s="42"/>
      <c r="D853" s="42"/>
      <c r="E853" s="42"/>
      <c r="F853" s="42"/>
      <c r="G853" s="42"/>
      <c r="H853" s="42"/>
      <c r="I853" s="55"/>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c r="BX853" s="42"/>
      <c r="BY853" s="42"/>
      <c r="BZ853" s="42"/>
      <c r="CA853" s="42"/>
      <c r="CB853" s="42"/>
      <c r="CC853" s="42"/>
      <c r="CD853" s="42"/>
      <c r="CE853" s="42"/>
    </row>
    <row r="854">
      <c r="A854" s="42"/>
      <c r="B854" s="42"/>
      <c r="C854" s="42"/>
      <c r="D854" s="42"/>
      <c r="E854" s="42"/>
      <c r="F854" s="42"/>
      <c r="G854" s="42"/>
      <c r="H854" s="42"/>
      <c r="I854" s="55"/>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c r="BX854" s="42"/>
      <c r="BY854" s="42"/>
      <c r="BZ854" s="42"/>
      <c r="CA854" s="42"/>
      <c r="CB854" s="42"/>
      <c r="CC854" s="42"/>
      <c r="CD854" s="42"/>
      <c r="CE854" s="42"/>
    </row>
    <row r="855">
      <c r="A855" s="42"/>
      <c r="B855" s="42"/>
      <c r="C855" s="42"/>
      <c r="D855" s="42"/>
      <c r="E855" s="42"/>
      <c r="F855" s="42"/>
      <c r="G855" s="42"/>
      <c r="H855" s="42"/>
      <c r="I855" s="55"/>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c r="BX855" s="42"/>
      <c r="BY855" s="42"/>
      <c r="BZ855" s="42"/>
      <c r="CA855" s="42"/>
      <c r="CB855" s="42"/>
      <c r="CC855" s="42"/>
      <c r="CD855" s="42"/>
      <c r="CE855" s="42"/>
    </row>
    <row r="856">
      <c r="A856" s="42"/>
      <c r="B856" s="42"/>
      <c r="C856" s="42"/>
      <c r="D856" s="42"/>
      <c r="E856" s="42"/>
      <c r="F856" s="42"/>
      <c r="G856" s="42"/>
      <c r="H856" s="42"/>
      <c r="I856" s="55"/>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c r="BX856" s="42"/>
      <c r="BY856" s="42"/>
      <c r="BZ856" s="42"/>
      <c r="CA856" s="42"/>
      <c r="CB856" s="42"/>
      <c r="CC856" s="42"/>
      <c r="CD856" s="42"/>
      <c r="CE856" s="42"/>
    </row>
    <row r="857">
      <c r="A857" s="42"/>
      <c r="B857" s="42"/>
      <c r="C857" s="42"/>
      <c r="D857" s="42"/>
      <c r="E857" s="42"/>
      <c r="F857" s="42"/>
      <c r="G857" s="42"/>
      <c r="H857" s="42"/>
      <c r="I857" s="55"/>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c r="BX857" s="42"/>
      <c r="BY857" s="42"/>
      <c r="BZ857" s="42"/>
      <c r="CA857" s="42"/>
      <c r="CB857" s="42"/>
      <c r="CC857" s="42"/>
      <c r="CD857" s="42"/>
      <c r="CE857" s="42"/>
    </row>
    <row r="858">
      <c r="A858" s="42"/>
      <c r="B858" s="42"/>
      <c r="C858" s="42"/>
      <c r="D858" s="42"/>
      <c r="E858" s="42"/>
      <c r="F858" s="42"/>
      <c r="G858" s="42"/>
      <c r="H858" s="42"/>
      <c r="I858" s="55"/>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c r="BX858" s="42"/>
      <c r="BY858" s="42"/>
      <c r="BZ858" s="42"/>
      <c r="CA858" s="42"/>
      <c r="CB858" s="42"/>
      <c r="CC858" s="42"/>
      <c r="CD858" s="42"/>
      <c r="CE858" s="42"/>
    </row>
    <row r="859">
      <c r="A859" s="42"/>
      <c r="B859" s="42"/>
      <c r="C859" s="42"/>
      <c r="D859" s="42"/>
      <c r="E859" s="42"/>
      <c r="F859" s="42"/>
      <c r="G859" s="42"/>
      <c r="H859" s="42"/>
      <c r="I859" s="55"/>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c r="BX859" s="42"/>
      <c r="BY859" s="42"/>
      <c r="BZ859" s="42"/>
      <c r="CA859" s="42"/>
      <c r="CB859" s="42"/>
      <c r="CC859" s="42"/>
      <c r="CD859" s="42"/>
      <c r="CE859" s="42"/>
    </row>
    <row r="860">
      <c r="A860" s="42"/>
      <c r="B860" s="42"/>
      <c r="C860" s="42"/>
      <c r="D860" s="42"/>
      <c r="E860" s="42"/>
      <c r="F860" s="42"/>
      <c r="G860" s="42"/>
      <c r="H860" s="42"/>
      <c r="I860" s="55"/>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c r="BX860" s="42"/>
      <c r="BY860" s="42"/>
      <c r="BZ860" s="42"/>
      <c r="CA860" s="42"/>
      <c r="CB860" s="42"/>
      <c r="CC860" s="42"/>
      <c r="CD860" s="42"/>
      <c r="CE860" s="42"/>
    </row>
    <row r="861">
      <c r="A861" s="42"/>
      <c r="B861" s="42"/>
      <c r="C861" s="42"/>
      <c r="D861" s="42"/>
      <c r="E861" s="42"/>
      <c r="F861" s="42"/>
      <c r="G861" s="42"/>
      <c r="H861" s="42"/>
      <c r="I861" s="55"/>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c r="BX861" s="42"/>
      <c r="BY861" s="42"/>
      <c r="BZ861" s="42"/>
      <c r="CA861" s="42"/>
      <c r="CB861" s="42"/>
      <c r="CC861" s="42"/>
      <c r="CD861" s="42"/>
      <c r="CE861" s="42"/>
    </row>
    <row r="862">
      <c r="A862" s="42"/>
      <c r="B862" s="42"/>
      <c r="C862" s="42"/>
      <c r="D862" s="42"/>
      <c r="E862" s="42"/>
      <c r="F862" s="42"/>
      <c r="G862" s="42"/>
      <c r="H862" s="42"/>
      <c r="I862" s="55"/>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c r="BX862" s="42"/>
      <c r="BY862" s="42"/>
      <c r="BZ862" s="42"/>
      <c r="CA862" s="42"/>
      <c r="CB862" s="42"/>
      <c r="CC862" s="42"/>
      <c r="CD862" s="42"/>
      <c r="CE862" s="42"/>
    </row>
    <row r="863">
      <c r="A863" s="42"/>
      <c r="B863" s="42"/>
      <c r="C863" s="42"/>
      <c r="D863" s="42"/>
      <c r="E863" s="42"/>
      <c r="F863" s="42"/>
      <c r="G863" s="42"/>
      <c r="H863" s="42"/>
      <c r="I863" s="55"/>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c r="BX863" s="42"/>
      <c r="BY863" s="42"/>
      <c r="BZ863" s="42"/>
      <c r="CA863" s="42"/>
      <c r="CB863" s="42"/>
      <c r="CC863" s="42"/>
      <c r="CD863" s="42"/>
      <c r="CE863" s="42"/>
    </row>
    <row r="864">
      <c r="A864" s="42"/>
      <c r="B864" s="42"/>
      <c r="C864" s="42"/>
      <c r="D864" s="42"/>
      <c r="E864" s="42"/>
      <c r="F864" s="42"/>
      <c r="G864" s="42"/>
      <c r="H864" s="42"/>
      <c r="I864" s="55"/>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c r="BX864" s="42"/>
      <c r="BY864" s="42"/>
      <c r="BZ864" s="42"/>
      <c r="CA864" s="42"/>
      <c r="CB864" s="42"/>
      <c r="CC864" s="42"/>
      <c r="CD864" s="42"/>
      <c r="CE864" s="42"/>
    </row>
    <row r="865">
      <c r="A865" s="42"/>
      <c r="B865" s="42"/>
      <c r="C865" s="42"/>
      <c r="D865" s="42"/>
      <c r="E865" s="42"/>
      <c r="F865" s="42"/>
      <c r="G865" s="42"/>
      <c r="H865" s="42"/>
      <c r="I865" s="55"/>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c r="BX865" s="42"/>
      <c r="BY865" s="42"/>
      <c r="BZ865" s="42"/>
      <c r="CA865" s="42"/>
      <c r="CB865" s="42"/>
      <c r="CC865" s="42"/>
      <c r="CD865" s="42"/>
      <c r="CE865" s="42"/>
    </row>
    <row r="866">
      <c r="A866" s="42"/>
      <c r="B866" s="42"/>
      <c r="C866" s="42"/>
      <c r="D866" s="42"/>
      <c r="E866" s="42"/>
      <c r="F866" s="42"/>
      <c r="G866" s="42"/>
      <c r="H866" s="42"/>
      <c r="I866" s="55"/>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c r="BX866" s="42"/>
      <c r="BY866" s="42"/>
      <c r="BZ866" s="42"/>
      <c r="CA866" s="42"/>
      <c r="CB866" s="42"/>
      <c r="CC866" s="42"/>
      <c r="CD866" s="42"/>
      <c r="CE866" s="42"/>
    </row>
    <row r="867">
      <c r="A867" s="42"/>
      <c r="B867" s="42"/>
      <c r="C867" s="42"/>
      <c r="D867" s="42"/>
      <c r="E867" s="42"/>
      <c r="F867" s="42"/>
      <c r="G867" s="42"/>
      <c r="H867" s="42"/>
      <c r="I867" s="55"/>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c r="BX867" s="42"/>
      <c r="BY867" s="42"/>
      <c r="BZ867" s="42"/>
      <c r="CA867" s="42"/>
      <c r="CB867" s="42"/>
      <c r="CC867" s="42"/>
      <c r="CD867" s="42"/>
      <c r="CE867" s="42"/>
    </row>
    <row r="868">
      <c r="A868" s="42"/>
      <c r="B868" s="42"/>
      <c r="C868" s="42"/>
      <c r="D868" s="42"/>
      <c r="E868" s="42"/>
      <c r="F868" s="42"/>
      <c r="G868" s="42"/>
      <c r="H868" s="42"/>
      <c r="I868" s="55"/>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c r="BX868" s="42"/>
      <c r="BY868" s="42"/>
      <c r="BZ868" s="42"/>
      <c r="CA868" s="42"/>
      <c r="CB868" s="42"/>
      <c r="CC868" s="42"/>
      <c r="CD868" s="42"/>
      <c r="CE868" s="42"/>
    </row>
    <row r="869">
      <c r="A869" s="42"/>
      <c r="B869" s="42"/>
      <c r="C869" s="42"/>
      <c r="D869" s="42"/>
      <c r="E869" s="42"/>
      <c r="F869" s="42"/>
      <c r="G869" s="42"/>
      <c r="H869" s="42"/>
      <c r="I869" s="55"/>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c r="BX869" s="42"/>
      <c r="BY869" s="42"/>
      <c r="BZ869" s="42"/>
      <c r="CA869" s="42"/>
      <c r="CB869" s="42"/>
      <c r="CC869" s="42"/>
      <c r="CD869" s="42"/>
      <c r="CE869" s="42"/>
    </row>
    <row r="870">
      <c r="A870" s="42"/>
      <c r="B870" s="42"/>
      <c r="C870" s="42"/>
      <c r="D870" s="42"/>
      <c r="E870" s="42"/>
      <c r="F870" s="42"/>
      <c r="G870" s="42"/>
      <c r="H870" s="42"/>
      <c r="I870" s="55"/>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c r="BX870" s="42"/>
      <c r="BY870" s="42"/>
      <c r="BZ870" s="42"/>
      <c r="CA870" s="42"/>
      <c r="CB870" s="42"/>
      <c r="CC870" s="42"/>
      <c r="CD870" s="42"/>
      <c r="CE870" s="42"/>
    </row>
    <row r="871">
      <c r="A871" s="42"/>
      <c r="B871" s="42"/>
      <c r="C871" s="42"/>
      <c r="D871" s="42"/>
      <c r="E871" s="42"/>
      <c r="F871" s="42"/>
      <c r="G871" s="42"/>
      <c r="H871" s="42"/>
      <c r="I871" s="55"/>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c r="BX871" s="42"/>
      <c r="BY871" s="42"/>
      <c r="BZ871" s="42"/>
      <c r="CA871" s="42"/>
      <c r="CB871" s="42"/>
      <c r="CC871" s="42"/>
      <c r="CD871" s="42"/>
      <c r="CE871" s="42"/>
    </row>
    <row r="872">
      <c r="A872" s="42"/>
      <c r="B872" s="42"/>
      <c r="C872" s="42"/>
      <c r="D872" s="42"/>
      <c r="E872" s="42"/>
      <c r="F872" s="42"/>
      <c r="G872" s="42"/>
      <c r="H872" s="42"/>
      <c r="I872" s="55"/>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c r="BX872" s="42"/>
      <c r="BY872" s="42"/>
      <c r="BZ872" s="42"/>
      <c r="CA872" s="42"/>
      <c r="CB872" s="42"/>
      <c r="CC872" s="42"/>
      <c r="CD872" s="42"/>
      <c r="CE872" s="42"/>
    </row>
    <row r="873">
      <c r="A873" s="42"/>
      <c r="B873" s="42"/>
      <c r="C873" s="42"/>
      <c r="D873" s="42"/>
      <c r="E873" s="42"/>
      <c r="F873" s="42"/>
      <c r="G873" s="42"/>
      <c r="H873" s="42"/>
      <c r="I873" s="55"/>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c r="BX873" s="42"/>
      <c r="BY873" s="42"/>
      <c r="BZ873" s="42"/>
      <c r="CA873" s="42"/>
      <c r="CB873" s="42"/>
      <c r="CC873" s="42"/>
      <c r="CD873" s="42"/>
      <c r="CE873" s="42"/>
    </row>
    <row r="874">
      <c r="A874" s="42"/>
      <c r="B874" s="42"/>
      <c r="C874" s="42"/>
      <c r="D874" s="42"/>
      <c r="E874" s="42"/>
      <c r="F874" s="42"/>
      <c r="G874" s="42"/>
      <c r="H874" s="42"/>
      <c r="I874" s="55"/>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c r="BX874" s="42"/>
      <c r="BY874" s="42"/>
      <c r="BZ874" s="42"/>
      <c r="CA874" s="42"/>
      <c r="CB874" s="42"/>
      <c r="CC874" s="42"/>
      <c r="CD874" s="42"/>
      <c r="CE874" s="42"/>
    </row>
    <row r="875">
      <c r="A875" s="42"/>
      <c r="B875" s="42"/>
      <c r="C875" s="42"/>
      <c r="D875" s="42"/>
      <c r="E875" s="42"/>
      <c r="F875" s="42"/>
      <c r="G875" s="42"/>
      <c r="H875" s="42"/>
      <c r="I875" s="55"/>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c r="BX875" s="42"/>
      <c r="BY875" s="42"/>
      <c r="BZ875" s="42"/>
      <c r="CA875" s="42"/>
      <c r="CB875" s="42"/>
      <c r="CC875" s="42"/>
      <c r="CD875" s="42"/>
      <c r="CE875" s="42"/>
    </row>
    <row r="876">
      <c r="A876" s="42"/>
      <c r="B876" s="42"/>
      <c r="C876" s="42"/>
      <c r="D876" s="42"/>
      <c r="E876" s="42"/>
      <c r="F876" s="42"/>
      <c r="G876" s="42"/>
      <c r="H876" s="42"/>
      <c r="I876" s="55"/>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c r="BX876" s="42"/>
      <c r="BY876" s="42"/>
      <c r="BZ876" s="42"/>
      <c r="CA876" s="42"/>
      <c r="CB876" s="42"/>
      <c r="CC876" s="42"/>
      <c r="CD876" s="42"/>
      <c r="CE876" s="42"/>
    </row>
    <row r="877">
      <c r="A877" s="42"/>
      <c r="B877" s="42"/>
      <c r="C877" s="42"/>
      <c r="D877" s="42"/>
      <c r="E877" s="42"/>
      <c r="F877" s="42"/>
      <c r="G877" s="42"/>
      <c r="H877" s="42"/>
      <c r="I877" s="55"/>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c r="BX877" s="42"/>
      <c r="BY877" s="42"/>
      <c r="BZ877" s="42"/>
      <c r="CA877" s="42"/>
      <c r="CB877" s="42"/>
      <c r="CC877" s="42"/>
      <c r="CD877" s="42"/>
      <c r="CE877" s="42"/>
    </row>
    <row r="878">
      <c r="A878" s="42"/>
      <c r="B878" s="42"/>
      <c r="C878" s="42"/>
      <c r="D878" s="42"/>
      <c r="E878" s="42"/>
      <c r="F878" s="42"/>
      <c r="G878" s="42"/>
      <c r="H878" s="42"/>
      <c r="I878" s="55"/>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c r="BX878" s="42"/>
      <c r="BY878" s="42"/>
      <c r="BZ878" s="42"/>
      <c r="CA878" s="42"/>
      <c r="CB878" s="42"/>
      <c r="CC878" s="42"/>
      <c r="CD878" s="42"/>
      <c r="CE878" s="42"/>
    </row>
    <row r="879">
      <c r="A879" s="42"/>
      <c r="B879" s="42"/>
      <c r="C879" s="42"/>
      <c r="D879" s="42"/>
      <c r="E879" s="42"/>
      <c r="F879" s="42"/>
      <c r="G879" s="42"/>
      <c r="H879" s="42"/>
      <c r="I879" s="55"/>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c r="BX879" s="42"/>
      <c r="BY879" s="42"/>
      <c r="BZ879" s="42"/>
      <c r="CA879" s="42"/>
      <c r="CB879" s="42"/>
      <c r="CC879" s="42"/>
      <c r="CD879" s="42"/>
      <c r="CE879" s="42"/>
    </row>
    <row r="880">
      <c r="A880" s="42"/>
      <c r="B880" s="42"/>
      <c r="C880" s="42"/>
      <c r="D880" s="42"/>
      <c r="E880" s="42"/>
      <c r="F880" s="42"/>
      <c r="G880" s="42"/>
      <c r="H880" s="42"/>
      <c r="I880" s="55"/>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c r="BX880" s="42"/>
      <c r="BY880" s="42"/>
      <c r="BZ880" s="42"/>
      <c r="CA880" s="42"/>
      <c r="CB880" s="42"/>
      <c r="CC880" s="42"/>
      <c r="CD880" s="42"/>
      <c r="CE880" s="42"/>
    </row>
    <row r="881">
      <c r="A881" s="42"/>
      <c r="B881" s="42"/>
      <c r="C881" s="42"/>
      <c r="D881" s="42"/>
      <c r="E881" s="42"/>
      <c r="F881" s="42"/>
      <c r="G881" s="42"/>
      <c r="H881" s="42"/>
      <c r="I881" s="55"/>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c r="BX881" s="42"/>
      <c r="BY881" s="42"/>
      <c r="BZ881" s="42"/>
      <c r="CA881" s="42"/>
      <c r="CB881" s="42"/>
      <c r="CC881" s="42"/>
      <c r="CD881" s="42"/>
      <c r="CE881" s="42"/>
    </row>
    <row r="882">
      <c r="A882" s="42"/>
      <c r="B882" s="42"/>
      <c r="C882" s="42"/>
      <c r="D882" s="42"/>
      <c r="E882" s="42"/>
      <c r="F882" s="42"/>
      <c r="G882" s="42"/>
      <c r="H882" s="42"/>
      <c r="I882" s="55"/>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c r="BX882" s="42"/>
      <c r="BY882" s="42"/>
      <c r="BZ882" s="42"/>
      <c r="CA882" s="42"/>
      <c r="CB882" s="42"/>
      <c r="CC882" s="42"/>
      <c r="CD882" s="42"/>
      <c r="CE882" s="42"/>
    </row>
    <row r="883">
      <c r="A883" s="42"/>
      <c r="B883" s="42"/>
      <c r="C883" s="42"/>
      <c r="D883" s="42"/>
      <c r="E883" s="42"/>
      <c r="F883" s="42"/>
      <c r="G883" s="42"/>
      <c r="H883" s="42"/>
      <c r="I883" s="55"/>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c r="BX883" s="42"/>
      <c r="BY883" s="42"/>
      <c r="BZ883" s="42"/>
      <c r="CA883" s="42"/>
      <c r="CB883" s="42"/>
      <c r="CC883" s="42"/>
      <c r="CD883" s="42"/>
      <c r="CE883" s="42"/>
    </row>
    <row r="884">
      <c r="A884" s="42"/>
      <c r="B884" s="42"/>
      <c r="C884" s="42"/>
      <c r="D884" s="42"/>
      <c r="E884" s="42"/>
      <c r="F884" s="42"/>
      <c r="G884" s="42"/>
      <c r="H884" s="42"/>
      <c r="I884" s="55"/>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c r="BX884" s="42"/>
      <c r="BY884" s="42"/>
      <c r="BZ884" s="42"/>
      <c r="CA884" s="42"/>
      <c r="CB884" s="42"/>
      <c r="CC884" s="42"/>
      <c r="CD884" s="42"/>
      <c r="CE884" s="42"/>
    </row>
    <row r="885">
      <c r="A885" s="42"/>
      <c r="B885" s="42"/>
      <c r="C885" s="42"/>
      <c r="D885" s="42"/>
      <c r="E885" s="42"/>
      <c r="F885" s="42"/>
      <c r="G885" s="42"/>
      <c r="H885" s="42"/>
      <c r="I885" s="55"/>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c r="BX885" s="42"/>
      <c r="BY885" s="42"/>
      <c r="BZ885" s="42"/>
      <c r="CA885" s="42"/>
      <c r="CB885" s="42"/>
      <c r="CC885" s="42"/>
      <c r="CD885" s="42"/>
      <c r="CE885" s="42"/>
    </row>
    <row r="886">
      <c r="A886" s="42"/>
      <c r="B886" s="42"/>
      <c r="C886" s="42"/>
      <c r="D886" s="42"/>
      <c r="E886" s="42"/>
      <c r="F886" s="42"/>
      <c r="G886" s="42"/>
      <c r="H886" s="42"/>
      <c r="I886" s="55"/>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c r="BX886" s="42"/>
      <c r="BY886" s="42"/>
      <c r="BZ886" s="42"/>
      <c r="CA886" s="42"/>
      <c r="CB886" s="42"/>
      <c r="CC886" s="42"/>
      <c r="CD886" s="42"/>
      <c r="CE886" s="42"/>
    </row>
    <row r="887">
      <c r="A887" s="42"/>
      <c r="B887" s="42"/>
      <c r="C887" s="42"/>
      <c r="D887" s="42"/>
      <c r="E887" s="42"/>
      <c r="F887" s="42"/>
      <c r="G887" s="42"/>
      <c r="H887" s="42"/>
      <c r="I887" s="55"/>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c r="BX887" s="42"/>
      <c r="BY887" s="42"/>
      <c r="BZ887" s="42"/>
      <c r="CA887" s="42"/>
      <c r="CB887" s="42"/>
      <c r="CC887" s="42"/>
      <c r="CD887" s="42"/>
      <c r="CE887" s="42"/>
    </row>
    <row r="888">
      <c r="A888" s="42"/>
      <c r="B888" s="42"/>
      <c r="C888" s="42"/>
      <c r="D888" s="42"/>
      <c r="E888" s="42"/>
      <c r="F888" s="42"/>
      <c r="G888" s="42"/>
      <c r="H888" s="42"/>
      <c r="I888" s="55"/>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c r="BX888" s="42"/>
      <c r="BY888" s="42"/>
      <c r="BZ888" s="42"/>
      <c r="CA888" s="42"/>
      <c r="CB888" s="42"/>
      <c r="CC888" s="42"/>
      <c r="CD888" s="42"/>
      <c r="CE888" s="42"/>
    </row>
    <row r="889">
      <c r="A889" s="42"/>
      <c r="B889" s="42"/>
      <c r="C889" s="42"/>
      <c r="D889" s="42"/>
      <c r="E889" s="42"/>
      <c r="F889" s="42"/>
      <c r="G889" s="42"/>
      <c r="H889" s="42"/>
      <c r="I889" s="55"/>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c r="BX889" s="42"/>
      <c r="BY889" s="42"/>
      <c r="BZ889" s="42"/>
      <c r="CA889" s="42"/>
      <c r="CB889" s="42"/>
      <c r="CC889" s="42"/>
      <c r="CD889" s="42"/>
      <c r="CE889" s="42"/>
    </row>
    <row r="890">
      <c r="A890" s="42"/>
      <c r="B890" s="42"/>
      <c r="C890" s="42"/>
      <c r="D890" s="42"/>
      <c r="E890" s="42"/>
      <c r="F890" s="42"/>
      <c r="G890" s="42"/>
      <c r="H890" s="42"/>
      <c r="I890" s="55"/>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c r="BX890" s="42"/>
      <c r="BY890" s="42"/>
      <c r="BZ890" s="42"/>
      <c r="CA890" s="42"/>
      <c r="CB890" s="42"/>
      <c r="CC890" s="42"/>
      <c r="CD890" s="42"/>
      <c r="CE890" s="42"/>
    </row>
    <row r="891">
      <c r="A891" s="42"/>
      <c r="B891" s="42"/>
      <c r="C891" s="42"/>
      <c r="D891" s="42"/>
      <c r="E891" s="42"/>
      <c r="F891" s="42"/>
      <c r="G891" s="42"/>
      <c r="H891" s="42"/>
      <c r="I891" s="55"/>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c r="BX891" s="42"/>
      <c r="BY891" s="42"/>
      <c r="BZ891" s="42"/>
      <c r="CA891" s="42"/>
      <c r="CB891" s="42"/>
      <c r="CC891" s="42"/>
      <c r="CD891" s="42"/>
      <c r="CE891" s="42"/>
    </row>
    <row r="892">
      <c r="A892" s="42"/>
      <c r="B892" s="42"/>
      <c r="C892" s="42"/>
      <c r="D892" s="42"/>
      <c r="E892" s="42"/>
      <c r="F892" s="42"/>
      <c r="G892" s="42"/>
      <c r="H892" s="42"/>
      <c r="I892" s="55"/>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c r="BX892" s="42"/>
      <c r="BY892" s="42"/>
      <c r="BZ892" s="42"/>
      <c r="CA892" s="42"/>
      <c r="CB892" s="42"/>
      <c r="CC892" s="42"/>
      <c r="CD892" s="42"/>
      <c r="CE892" s="42"/>
    </row>
    <row r="893">
      <c r="A893" s="42"/>
      <c r="B893" s="42"/>
      <c r="C893" s="42"/>
      <c r="D893" s="42"/>
      <c r="E893" s="42"/>
      <c r="F893" s="42"/>
      <c r="G893" s="42"/>
      <c r="H893" s="42"/>
      <c r="I893" s="55"/>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c r="BX893" s="42"/>
      <c r="BY893" s="42"/>
      <c r="BZ893" s="42"/>
      <c r="CA893" s="42"/>
      <c r="CB893" s="42"/>
      <c r="CC893" s="42"/>
      <c r="CD893" s="42"/>
      <c r="CE893" s="42"/>
    </row>
    <row r="894">
      <c r="A894" s="42"/>
      <c r="B894" s="42"/>
      <c r="C894" s="42"/>
      <c r="D894" s="42"/>
      <c r="E894" s="42"/>
      <c r="F894" s="42"/>
      <c r="G894" s="42"/>
      <c r="H894" s="42"/>
      <c r="I894" s="55"/>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c r="BX894" s="42"/>
      <c r="BY894" s="42"/>
      <c r="BZ894" s="42"/>
      <c r="CA894" s="42"/>
      <c r="CB894" s="42"/>
      <c r="CC894" s="42"/>
      <c r="CD894" s="42"/>
      <c r="CE894" s="42"/>
    </row>
    <row r="895">
      <c r="A895" s="42"/>
      <c r="B895" s="42"/>
      <c r="C895" s="42"/>
      <c r="D895" s="42"/>
      <c r="E895" s="42"/>
      <c r="F895" s="42"/>
      <c r="G895" s="42"/>
      <c r="H895" s="42"/>
      <c r="I895" s="55"/>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c r="BX895" s="42"/>
      <c r="BY895" s="42"/>
      <c r="BZ895" s="42"/>
      <c r="CA895" s="42"/>
      <c r="CB895" s="42"/>
      <c r="CC895" s="42"/>
      <c r="CD895" s="42"/>
      <c r="CE895" s="42"/>
    </row>
    <row r="896">
      <c r="A896" s="42"/>
      <c r="B896" s="42"/>
      <c r="C896" s="42"/>
      <c r="D896" s="42"/>
      <c r="E896" s="42"/>
      <c r="F896" s="42"/>
      <c r="G896" s="42"/>
      <c r="H896" s="42"/>
      <c r="I896" s="55"/>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c r="BX896" s="42"/>
      <c r="BY896" s="42"/>
      <c r="BZ896" s="42"/>
      <c r="CA896" s="42"/>
      <c r="CB896" s="42"/>
      <c r="CC896" s="42"/>
      <c r="CD896" s="42"/>
      <c r="CE896" s="42"/>
    </row>
    <row r="897">
      <c r="A897" s="42"/>
      <c r="B897" s="42"/>
      <c r="C897" s="42"/>
      <c r="D897" s="42"/>
      <c r="E897" s="42"/>
      <c r="F897" s="42"/>
      <c r="G897" s="42"/>
      <c r="H897" s="42"/>
      <c r="I897" s="55"/>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c r="BX897" s="42"/>
      <c r="BY897" s="42"/>
      <c r="BZ897" s="42"/>
      <c r="CA897" s="42"/>
      <c r="CB897" s="42"/>
      <c r="CC897" s="42"/>
      <c r="CD897" s="42"/>
      <c r="CE897" s="42"/>
    </row>
    <row r="898">
      <c r="A898" s="42"/>
      <c r="B898" s="42"/>
      <c r="C898" s="42"/>
      <c r="D898" s="42"/>
      <c r="E898" s="42"/>
      <c r="F898" s="42"/>
      <c r="G898" s="42"/>
      <c r="H898" s="42"/>
      <c r="I898" s="55"/>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c r="BX898" s="42"/>
      <c r="BY898" s="42"/>
      <c r="BZ898" s="42"/>
      <c r="CA898" s="42"/>
      <c r="CB898" s="42"/>
      <c r="CC898" s="42"/>
      <c r="CD898" s="42"/>
      <c r="CE898" s="42"/>
    </row>
    <row r="899">
      <c r="A899" s="42"/>
      <c r="B899" s="42"/>
      <c r="C899" s="42"/>
      <c r="D899" s="42"/>
      <c r="E899" s="42"/>
      <c r="F899" s="42"/>
      <c r="G899" s="42"/>
      <c r="H899" s="42"/>
      <c r="I899" s="55"/>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c r="BX899" s="42"/>
      <c r="BY899" s="42"/>
      <c r="BZ899" s="42"/>
      <c r="CA899" s="42"/>
      <c r="CB899" s="42"/>
      <c r="CC899" s="42"/>
      <c r="CD899" s="42"/>
      <c r="CE899" s="42"/>
    </row>
    <row r="900">
      <c r="A900" s="42"/>
      <c r="B900" s="42"/>
      <c r="C900" s="42"/>
      <c r="D900" s="42"/>
      <c r="E900" s="42"/>
      <c r="F900" s="42"/>
      <c r="G900" s="42"/>
      <c r="H900" s="42"/>
      <c r="I900" s="55"/>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c r="BX900" s="42"/>
      <c r="BY900" s="42"/>
      <c r="BZ900" s="42"/>
      <c r="CA900" s="42"/>
      <c r="CB900" s="42"/>
      <c r="CC900" s="42"/>
      <c r="CD900" s="42"/>
      <c r="CE900" s="42"/>
    </row>
    <row r="901">
      <c r="A901" s="42"/>
      <c r="B901" s="42"/>
      <c r="C901" s="42"/>
      <c r="D901" s="42"/>
      <c r="E901" s="42"/>
      <c r="F901" s="42"/>
      <c r="G901" s="42"/>
      <c r="H901" s="42"/>
      <c r="I901" s="55"/>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c r="BX901" s="42"/>
      <c r="BY901" s="42"/>
      <c r="BZ901" s="42"/>
      <c r="CA901" s="42"/>
      <c r="CB901" s="42"/>
      <c r="CC901" s="42"/>
      <c r="CD901" s="42"/>
      <c r="CE901" s="42"/>
    </row>
    <row r="902">
      <c r="A902" s="42"/>
      <c r="B902" s="42"/>
      <c r="C902" s="42"/>
      <c r="D902" s="42"/>
      <c r="E902" s="42"/>
      <c r="F902" s="42"/>
      <c r="G902" s="42"/>
      <c r="H902" s="42"/>
      <c r="I902" s="55"/>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c r="BX902" s="42"/>
      <c r="BY902" s="42"/>
      <c r="BZ902" s="42"/>
      <c r="CA902" s="42"/>
      <c r="CB902" s="42"/>
      <c r="CC902" s="42"/>
      <c r="CD902" s="42"/>
      <c r="CE902" s="42"/>
    </row>
    <row r="903">
      <c r="A903" s="42"/>
      <c r="B903" s="42"/>
      <c r="C903" s="42"/>
      <c r="D903" s="42"/>
      <c r="E903" s="42"/>
      <c r="F903" s="42"/>
      <c r="G903" s="42"/>
      <c r="H903" s="42"/>
      <c r="I903" s="55"/>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c r="BX903" s="42"/>
      <c r="BY903" s="42"/>
      <c r="BZ903" s="42"/>
      <c r="CA903" s="42"/>
      <c r="CB903" s="42"/>
      <c r="CC903" s="42"/>
      <c r="CD903" s="42"/>
      <c r="CE903" s="42"/>
    </row>
    <row r="904">
      <c r="A904" s="42"/>
      <c r="B904" s="42"/>
      <c r="C904" s="42"/>
      <c r="D904" s="42"/>
      <c r="E904" s="42"/>
      <c r="F904" s="42"/>
      <c r="G904" s="42"/>
      <c r="H904" s="42"/>
      <c r="I904" s="55"/>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c r="BX904" s="42"/>
      <c r="BY904" s="42"/>
      <c r="BZ904" s="42"/>
      <c r="CA904" s="42"/>
      <c r="CB904" s="42"/>
      <c r="CC904" s="42"/>
      <c r="CD904" s="42"/>
      <c r="CE904" s="42"/>
    </row>
    <row r="905">
      <c r="A905" s="42"/>
      <c r="B905" s="42"/>
      <c r="C905" s="42"/>
      <c r="D905" s="42"/>
      <c r="E905" s="42"/>
      <c r="F905" s="42"/>
      <c r="G905" s="42"/>
      <c r="H905" s="42"/>
      <c r="I905" s="55"/>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c r="BX905" s="42"/>
      <c r="BY905" s="42"/>
      <c r="BZ905" s="42"/>
      <c r="CA905" s="42"/>
      <c r="CB905" s="42"/>
      <c r="CC905" s="42"/>
      <c r="CD905" s="42"/>
      <c r="CE905" s="42"/>
    </row>
    <row r="906">
      <c r="A906" s="42"/>
      <c r="B906" s="42"/>
      <c r="C906" s="42"/>
      <c r="D906" s="42"/>
      <c r="E906" s="42"/>
      <c r="F906" s="42"/>
      <c r="G906" s="42"/>
      <c r="H906" s="42"/>
      <c r="I906" s="55"/>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c r="BX906" s="42"/>
      <c r="BY906" s="42"/>
      <c r="BZ906" s="42"/>
      <c r="CA906" s="42"/>
      <c r="CB906" s="42"/>
      <c r="CC906" s="42"/>
      <c r="CD906" s="42"/>
      <c r="CE906" s="42"/>
    </row>
    <row r="907">
      <c r="A907" s="42"/>
      <c r="B907" s="42"/>
      <c r="C907" s="42"/>
      <c r="D907" s="42"/>
      <c r="E907" s="42"/>
      <c r="F907" s="42"/>
      <c r="G907" s="42"/>
      <c r="H907" s="42"/>
      <c r="I907" s="55"/>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c r="BX907" s="42"/>
      <c r="BY907" s="42"/>
      <c r="BZ907" s="42"/>
      <c r="CA907" s="42"/>
      <c r="CB907" s="42"/>
      <c r="CC907" s="42"/>
      <c r="CD907" s="42"/>
      <c r="CE907" s="42"/>
    </row>
    <row r="908">
      <c r="A908" s="42"/>
      <c r="B908" s="42"/>
      <c r="C908" s="42"/>
      <c r="D908" s="42"/>
      <c r="E908" s="42"/>
      <c r="F908" s="42"/>
      <c r="G908" s="42"/>
      <c r="H908" s="42"/>
      <c r="I908" s="55"/>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c r="BX908" s="42"/>
      <c r="BY908" s="42"/>
      <c r="BZ908" s="42"/>
      <c r="CA908" s="42"/>
      <c r="CB908" s="42"/>
      <c r="CC908" s="42"/>
      <c r="CD908" s="42"/>
      <c r="CE908" s="42"/>
    </row>
    <row r="909">
      <c r="A909" s="42"/>
      <c r="B909" s="42"/>
      <c r="C909" s="42"/>
      <c r="D909" s="42"/>
      <c r="E909" s="42"/>
      <c r="F909" s="42"/>
      <c r="G909" s="42"/>
      <c r="H909" s="42"/>
      <c r="I909" s="55"/>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c r="BX909" s="42"/>
      <c r="BY909" s="42"/>
      <c r="BZ909" s="42"/>
      <c r="CA909" s="42"/>
      <c r="CB909" s="42"/>
      <c r="CC909" s="42"/>
      <c r="CD909" s="42"/>
      <c r="CE909" s="42"/>
    </row>
    <row r="910">
      <c r="A910" s="42"/>
      <c r="B910" s="42"/>
      <c r="C910" s="42"/>
      <c r="D910" s="42"/>
      <c r="E910" s="42"/>
      <c r="F910" s="42"/>
      <c r="G910" s="42"/>
      <c r="H910" s="42"/>
      <c r="I910" s="55"/>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c r="BV910" s="42"/>
      <c r="BW910" s="42"/>
      <c r="BX910" s="42"/>
      <c r="BY910" s="42"/>
      <c r="BZ910" s="42"/>
      <c r="CA910" s="42"/>
      <c r="CB910" s="42"/>
      <c r="CC910" s="42"/>
      <c r="CD910" s="42"/>
      <c r="CE910" s="42"/>
    </row>
    <row r="911">
      <c r="A911" s="42"/>
      <c r="B911" s="42"/>
      <c r="C911" s="42"/>
      <c r="D911" s="42"/>
      <c r="E911" s="42"/>
      <c r="F911" s="42"/>
      <c r="G911" s="42"/>
      <c r="H911" s="42"/>
      <c r="I911" s="55"/>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c r="BV911" s="42"/>
      <c r="BW911" s="42"/>
      <c r="BX911" s="42"/>
      <c r="BY911" s="42"/>
      <c r="BZ911" s="42"/>
      <c r="CA911" s="42"/>
      <c r="CB911" s="42"/>
      <c r="CC911" s="42"/>
      <c r="CD911" s="42"/>
      <c r="CE911" s="42"/>
    </row>
    <row r="912">
      <c r="A912" s="42"/>
      <c r="B912" s="42"/>
      <c r="C912" s="42"/>
      <c r="D912" s="42"/>
      <c r="E912" s="42"/>
      <c r="F912" s="42"/>
      <c r="G912" s="42"/>
      <c r="H912" s="42"/>
      <c r="I912" s="55"/>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c r="BV912" s="42"/>
      <c r="BW912" s="42"/>
      <c r="BX912" s="42"/>
      <c r="BY912" s="42"/>
      <c r="BZ912" s="42"/>
      <c r="CA912" s="42"/>
      <c r="CB912" s="42"/>
      <c r="CC912" s="42"/>
      <c r="CD912" s="42"/>
      <c r="CE912" s="42"/>
    </row>
    <row r="913">
      <c r="A913" s="42"/>
      <c r="B913" s="42"/>
      <c r="C913" s="42"/>
      <c r="D913" s="42"/>
      <c r="E913" s="42"/>
      <c r="F913" s="42"/>
      <c r="G913" s="42"/>
      <c r="H913" s="42"/>
      <c r="I913" s="55"/>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c r="BV913" s="42"/>
      <c r="BW913" s="42"/>
      <c r="BX913" s="42"/>
      <c r="BY913" s="42"/>
      <c r="BZ913" s="42"/>
      <c r="CA913" s="42"/>
      <c r="CB913" s="42"/>
      <c r="CC913" s="42"/>
      <c r="CD913" s="42"/>
      <c r="CE913" s="42"/>
    </row>
    <row r="914">
      <c r="A914" s="42"/>
      <c r="B914" s="42"/>
      <c r="C914" s="42"/>
      <c r="D914" s="42"/>
      <c r="E914" s="42"/>
      <c r="F914" s="42"/>
      <c r="G914" s="42"/>
      <c r="H914" s="42"/>
      <c r="I914" s="55"/>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c r="BV914" s="42"/>
      <c r="BW914" s="42"/>
      <c r="BX914" s="42"/>
      <c r="BY914" s="42"/>
      <c r="BZ914" s="42"/>
      <c r="CA914" s="42"/>
      <c r="CB914" s="42"/>
      <c r="CC914" s="42"/>
      <c r="CD914" s="42"/>
      <c r="CE914" s="42"/>
    </row>
    <row r="915">
      <c r="A915" s="42"/>
      <c r="B915" s="42"/>
      <c r="C915" s="42"/>
      <c r="D915" s="42"/>
      <c r="E915" s="42"/>
      <c r="F915" s="42"/>
      <c r="G915" s="42"/>
      <c r="H915" s="42"/>
      <c r="I915" s="55"/>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c r="BV915" s="42"/>
      <c r="BW915" s="42"/>
      <c r="BX915" s="42"/>
      <c r="BY915" s="42"/>
      <c r="BZ915" s="42"/>
      <c r="CA915" s="42"/>
      <c r="CB915" s="42"/>
      <c r="CC915" s="42"/>
      <c r="CD915" s="42"/>
      <c r="CE915" s="42"/>
    </row>
    <row r="916">
      <c r="A916" s="42"/>
      <c r="B916" s="42"/>
      <c r="C916" s="42"/>
      <c r="D916" s="42"/>
      <c r="E916" s="42"/>
      <c r="F916" s="42"/>
      <c r="G916" s="42"/>
      <c r="H916" s="42"/>
      <c r="I916" s="55"/>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c r="BV916" s="42"/>
      <c r="BW916" s="42"/>
      <c r="BX916" s="42"/>
      <c r="BY916" s="42"/>
      <c r="BZ916" s="42"/>
      <c r="CA916" s="42"/>
      <c r="CB916" s="42"/>
      <c r="CC916" s="42"/>
      <c r="CD916" s="42"/>
      <c r="CE916" s="42"/>
    </row>
    <row r="917">
      <c r="A917" s="42"/>
      <c r="B917" s="42"/>
      <c r="C917" s="42"/>
      <c r="D917" s="42"/>
      <c r="E917" s="42"/>
      <c r="F917" s="42"/>
      <c r="G917" s="42"/>
      <c r="H917" s="42"/>
      <c r="I917" s="55"/>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c r="BV917" s="42"/>
      <c r="BW917" s="42"/>
      <c r="BX917" s="42"/>
      <c r="BY917" s="42"/>
      <c r="BZ917" s="42"/>
      <c r="CA917" s="42"/>
      <c r="CB917" s="42"/>
      <c r="CC917" s="42"/>
      <c r="CD917" s="42"/>
      <c r="CE917" s="42"/>
    </row>
    <row r="918">
      <c r="A918" s="42"/>
      <c r="B918" s="42"/>
      <c r="C918" s="42"/>
      <c r="D918" s="42"/>
      <c r="E918" s="42"/>
      <c r="F918" s="42"/>
      <c r="G918" s="42"/>
      <c r="H918" s="42"/>
      <c r="I918" s="55"/>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c r="BV918" s="42"/>
      <c r="BW918" s="42"/>
      <c r="BX918" s="42"/>
      <c r="BY918" s="42"/>
      <c r="BZ918" s="42"/>
      <c r="CA918" s="42"/>
      <c r="CB918" s="42"/>
      <c r="CC918" s="42"/>
      <c r="CD918" s="42"/>
      <c r="CE918" s="42"/>
    </row>
    <row r="919">
      <c r="A919" s="42"/>
      <c r="B919" s="42"/>
      <c r="C919" s="42"/>
      <c r="D919" s="42"/>
      <c r="E919" s="42"/>
      <c r="F919" s="42"/>
      <c r="G919" s="42"/>
      <c r="H919" s="42"/>
      <c r="I919" s="55"/>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c r="BV919" s="42"/>
      <c r="BW919" s="42"/>
      <c r="BX919" s="42"/>
      <c r="BY919" s="42"/>
      <c r="BZ919" s="42"/>
      <c r="CA919" s="42"/>
      <c r="CB919" s="42"/>
      <c r="CC919" s="42"/>
      <c r="CD919" s="42"/>
      <c r="CE919" s="42"/>
    </row>
    <row r="920">
      <c r="A920" s="42"/>
      <c r="B920" s="42"/>
      <c r="C920" s="42"/>
      <c r="D920" s="42"/>
      <c r="E920" s="42"/>
      <c r="F920" s="42"/>
      <c r="G920" s="42"/>
      <c r="H920" s="42"/>
      <c r="I920" s="55"/>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c r="BV920" s="42"/>
      <c r="BW920" s="42"/>
      <c r="BX920" s="42"/>
      <c r="BY920" s="42"/>
      <c r="BZ920" s="42"/>
      <c r="CA920" s="42"/>
      <c r="CB920" s="42"/>
      <c r="CC920" s="42"/>
      <c r="CD920" s="42"/>
      <c r="CE920" s="42"/>
    </row>
    <row r="921">
      <c r="A921" s="42"/>
      <c r="B921" s="42"/>
      <c r="C921" s="42"/>
      <c r="D921" s="42"/>
      <c r="E921" s="42"/>
      <c r="F921" s="42"/>
      <c r="G921" s="42"/>
      <c r="H921" s="42"/>
      <c r="I921" s="55"/>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c r="BV921" s="42"/>
      <c r="BW921" s="42"/>
      <c r="BX921" s="42"/>
      <c r="BY921" s="42"/>
      <c r="BZ921" s="42"/>
      <c r="CA921" s="42"/>
      <c r="CB921" s="42"/>
      <c r="CC921" s="42"/>
      <c r="CD921" s="42"/>
      <c r="CE921" s="42"/>
    </row>
    <row r="922">
      <c r="A922" s="42"/>
      <c r="B922" s="42"/>
      <c r="C922" s="42"/>
      <c r="D922" s="42"/>
      <c r="E922" s="42"/>
      <c r="F922" s="42"/>
      <c r="G922" s="42"/>
      <c r="H922" s="42"/>
      <c r="I922" s="55"/>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c r="BV922" s="42"/>
      <c r="BW922" s="42"/>
      <c r="BX922" s="42"/>
      <c r="BY922" s="42"/>
      <c r="BZ922" s="42"/>
      <c r="CA922" s="42"/>
      <c r="CB922" s="42"/>
      <c r="CC922" s="42"/>
      <c r="CD922" s="42"/>
      <c r="CE922" s="42"/>
    </row>
    <row r="923">
      <c r="A923" s="42"/>
      <c r="B923" s="42"/>
      <c r="C923" s="42"/>
      <c r="D923" s="42"/>
      <c r="E923" s="42"/>
      <c r="F923" s="42"/>
      <c r="G923" s="42"/>
      <c r="H923" s="42"/>
      <c r="I923" s="55"/>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c r="BV923" s="42"/>
      <c r="BW923" s="42"/>
      <c r="BX923" s="42"/>
      <c r="BY923" s="42"/>
      <c r="BZ923" s="42"/>
      <c r="CA923" s="42"/>
      <c r="CB923" s="42"/>
      <c r="CC923" s="42"/>
      <c r="CD923" s="42"/>
      <c r="CE923" s="42"/>
    </row>
    <row r="924">
      <c r="A924" s="42"/>
      <c r="B924" s="42"/>
      <c r="C924" s="42"/>
      <c r="D924" s="42"/>
      <c r="E924" s="42"/>
      <c r="F924" s="42"/>
      <c r="G924" s="42"/>
      <c r="H924" s="42"/>
      <c r="I924" s="55"/>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c r="BV924" s="42"/>
      <c r="BW924" s="42"/>
      <c r="BX924" s="42"/>
      <c r="BY924" s="42"/>
      <c r="BZ924" s="42"/>
      <c r="CA924" s="42"/>
      <c r="CB924" s="42"/>
      <c r="CC924" s="42"/>
      <c r="CD924" s="42"/>
      <c r="CE924" s="42"/>
    </row>
    <row r="925">
      <c r="A925" s="42"/>
      <c r="B925" s="42"/>
      <c r="C925" s="42"/>
      <c r="D925" s="42"/>
      <c r="E925" s="42"/>
      <c r="F925" s="42"/>
      <c r="G925" s="42"/>
      <c r="H925" s="42"/>
      <c r="I925" s="55"/>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c r="BV925" s="42"/>
      <c r="BW925" s="42"/>
      <c r="BX925" s="42"/>
      <c r="BY925" s="42"/>
      <c r="BZ925" s="42"/>
      <c r="CA925" s="42"/>
      <c r="CB925" s="42"/>
      <c r="CC925" s="42"/>
      <c r="CD925" s="42"/>
      <c r="CE925" s="42"/>
    </row>
    <row r="926">
      <c r="A926" s="42"/>
      <c r="B926" s="42"/>
      <c r="C926" s="42"/>
      <c r="D926" s="42"/>
      <c r="E926" s="42"/>
      <c r="F926" s="42"/>
      <c r="G926" s="42"/>
      <c r="H926" s="42"/>
      <c r="I926" s="55"/>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c r="BV926" s="42"/>
      <c r="BW926" s="42"/>
      <c r="BX926" s="42"/>
      <c r="BY926" s="42"/>
      <c r="BZ926" s="42"/>
      <c r="CA926" s="42"/>
      <c r="CB926" s="42"/>
      <c r="CC926" s="42"/>
      <c r="CD926" s="42"/>
      <c r="CE926" s="42"/>
    </row>
    <row r="927">
      <c r="A927" s="42"/>
      <c r="B927" s="42"/>
      <c r="C927" s="42"/>
      <c r="D927" s="42"/>
      <c r="E927" s="42"/>
      <c r="F927" s="42"/>
      <c r="G927" s="42"/>
      <c r="H927" s="42"/>
      <c r="I927" s="55"/>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c r="BV927" s="42"/>
      <c r="BW927" s="42"/>
      <c r="BX927" s="42"/>
      <c r="BY927" s="42"/>
      <c r="BZ927" s="42"/>
      <c r="CA927" s="42"/>
      <c r="CB927" s="42"/>
      <c r="CC927" s="42"/>
      <c r="CD927" s="42"/>
      <c r="CE927" s="42"/>
    </row>
    <row r="928">
      <c r="A928" s="42"/>
      <c r="B928" s="42"/>
      <c r="C928" s="42"/>
      <c r="D928" s="42"/>
      <c r="E928" s="42"/>
      <c r="F928" s="42"/>
      <c r="G928" s="42"/>
      <c r="H928" s="42"/>
      <c r="I928" s="55"/>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c r="BV928" s="42"/>
      <c r="BW928" s="42"/>
      <c r="BX928" s="42"/>
      <c r="BY928" s="42"/>
      <c r="BZ928" s="42"/>
      <c r="CA928" s="42"/>
      <c r="CB928" s="42"/>
      <c r="CC928" s="42"/>
      <c r="CD928" s="42"/>
      <c r="CE928" s="42"/>
    </row>
    <row r="929">
      <c r="A929" s="42"/>
      <c r="B929" s="42"/>
      <c r="C929" s="42"/>
      <c r="D929" s="42"/>
      <c r="E929" s="42"/>
      <c r="F929" s="42"/>
      <c r="G929" s="42"/>
      <c r="H929" s="42"/>
      <c r="I929" s="55"/>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c r="BV929" s="42"/>
      <c r="BW929" s="42"/>
      <c r="BX929" s="42"/>
      <c r="BY929" s="42"/>
      <c r="BZ929" s="42"/>
      <c r="CA929" s="42"/>
      <c r="CB929" s="42"/>
      <c r="CC929" s="42"/>
      <c r="CD929" s="42"/>
      <c r="CE929" s="42"/>
    </row>
    <row r="930">
      <c r="A930" s="42"/>
      <c r="B930" s="42"/>
      <c r="C930" s="42"/>
      <c r="D930" s="42"/>
      <c r="E930" s="42"/>
      <c r="F930" s="42"/>
      <c r="G930" s="42"/>
      <c r="H930" s="42"/>
      <c r="I930" s="55"/>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c r="BV930" s="42"/>
      <c r="BW930" s="42"/>
      <c r="BX930" s="42"/>
      <c r="BY930" s="42"/>
      <c r="BZ930" s="42"/>
      <c r="CA930" s="42"/>
      <c r="CB930" s="42"/>
      <c r="CC930" s="42"/>
      <c r="CD930" s="42"/>
      <c r="CE930" s="42"/>
    </row>
    <row r="931">
      <c r="A931" s="42"/>
      <c r="B931" s="42"/>
      <c r="C931" s="42"/>
      <c r="D931" s="42"/>
      <c r="E931" s="42"/>
      <c r="F931" s="42"/>
      <c r="G931" s="42"/>
      <c r="H931" s="42"/>
      <c r="I931" s="55"/>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c r="BV931" s="42"/>
      <c r="BW931" s="42"/>
      <c r="BX931" s="42"/>
      <c r="BY931" s="42"/>
      <c r="BZ931" s="42"/>
      <c r="CA931" s="42"/>
      <c r="CB931" s="42"/>
      <c r="CC931" s="42"/>
      <c r="CD931" s="42"/>
      <c r="CE931" s="42"/>
    </row>
    <row r="932">
      <c r="A932" s="42"/>
      <c r="B932" s="42"/>
      <c r="C932" s="42"/>
      <c r="D932" s="42"/>
      <c r="E932" s="42"/>
      <c r="F932" s="42"/>
      <c r="G932" s="42"/>
      <c r="H932" s="42"/>
      <c r="I932" s="55"/>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c r="BV932" s="42"/>
      <c r="BW932" s="42"/>
      <c r="BX932" s="42"/>
      <c r="BY932" s="42"/>
      <c r="BZ932" s="42"/>
      <c r="CA932" s="42"/>
      <c r="CB932" s="42"/>
      <c r="CC932" s="42"/>
      <c r="CD932" s="42"/>
      <c r="CE932" s="42"/>
    </row>
    <row r="933">
      <c r="A933" s="42"/>
      <c r="B933" s="42"/>
      <c r="C933" s="42"/>
      <c r="D933" s="42"/>
      <c r="E933" s="42"/>
      <c r="F933" s="42"/>
      <c r="G933" s="42"/>
      <c r="H933" s="42"/>
      <c r="I933" s="55"/>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c r="BV933" s="42"/>
      <c r="BW933" s="42"/>
      <c r="BX933" s="42"/>
      <c r="BY933" s="42"/>
      <c r="BZ933" s="42"/>
      <c r="CA933" s="42"/>
      <c r="CB933" s="42"/>
      <c r="CC933" s="42"/>
      <c r="CD933" s="42"/>
      <c r="CE933" s="42"/>
    </row>
    <row r="934">
      <c r="A934" s="42"/>
      <c r="B934" s="42"/>
      <c r="C934" s="42"/>
      <c r="D934" s="42"/>
      <c r="E934" s="42"/>
      <c r="F934" s="42"/>
      <c r="G934" s="42"/>
      <c r="H934" s="42"/>
      <c r="I934" s="55"/>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c r="BV934" s="42"/>
      <c r="BW934" s="42"/>
      <c r="BX934" s="42"/>
      <c r="BY934" s="42"/>
      <c r="BZ934" s="42"/>
      <c r="CA934" s="42"/>
      <c r="CB934" s="42"/>
      <c r="CC934" s="42"/>
      <c r="CD934" s="42"/>
      <c r="CE934" s="42"/>
    </row>
    <row r="935">
      <c r="A935" s="42"/>
      <c r="B935" s="42"/>
      <c r="C935" s="42"/>
      <c r="D935" s="42"/>
      <c r="E935" s="42"/>
      <c r="F935" s="42"/>
      <c r="G935" s="42"/>
      <c r="H935" s="42"/>
      <c r="I935" s="55"/>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c r="BV935" s="42"/>
      <c r="BW935" s="42"/>
      <c r="BX935" s="42"/>
      <c r="BY935" s="42"/>
      <c r="BZ935" s="42"/>
      <c r="CA935" s="42"/>
      <c r="CB935" s="42"/>
      <c r="CC935" s="42"/>
      <c r="CD935" s="42"/>
      <c r="CE935" s="42"/>
    </row>
    <row r="936">
      <c r="A936" s="42"/>
      <c r="B936" s="42"/>
      <c r="C936" s="42"/>
      <c r="D936" s="42"/>
      <c r="E936" s="42"/>
      <c r="F936" s="42"/>
      <c r="G936" s="42"/>
      <c r="H936" s="42"/>
      <c r="I936" s="55"/>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c r="BV936" s="42"/>
      <c r="BW936" s="42"/>
      <c r="BX936" s="42"/>
      <c r="BY936" s="42"/>
      <c r="BZ936" s="42"/>
      <c r="CA936" s="42"/>
      <c r="CB936" s="42"/>
      <c r="CC936" s="42"/>
      <c r="CD936" s="42"/>
      <c r="CE936" s="42"/>
    </row>
    <row r="937">
      <c r="A937" s="42"/>
      <c r="B937" s="42"/>
      <c r="C937" s="42"/>
      <c r="D937" s="42"/>
      <c r="E937" s="42"/>
      <c r="F937" s="42"/>
      <c r="G937" s="42"/>
      <c r="H937" s="42"/>
      <c r="I937" s="55"/>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c r="BV937" s="42"/>
      <c r="BW937" s="42"/>
      <c r="BX937" s="42"/>
      <c r="BY937" s="42"/>
      <c r="BZ937" s="42"/>
      <c r="CA937" s="42"/>
      <c r="CB937" s="42"/>
      <c r="CC937" s="42"/>
      <c r="CD937" s="42"/>
      <c r="CE937" s="42"/>
    </row>
    <row r="938">
      <c r="A938" s="42"/>
      <c r="B938" s="42"/>
      <c r="C938" s="42"/>
      <c r="D938" s="42"/>
      <c r="E938" s="42"/>
      <c r="F938" s="42"/>
      <c r="G938" s="42"/>
      <c r="H938" s="42"/>
      <c r="I938" s="55"/>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c r="BV938" s="42"/>
      <c r="BW938" s="42"/>
      <c r="BX938" s="42"/>
      <c r="BY938" s="42"/>
      <c r="BZ938" s="42"/>
      <c r="CA938" s="42"/>
      <c r="CB938" s="42"/>
      <c r="CC938" s="42"/>
      <c r="CD938" s="42"/>
      <c r="CE938" s="42"/>
    </row>
    <row r="939">
      <c r="A939" s="42"/>
      <c r="B939" s="42"/>
      <c r="C939" s="42"/>
      <c r="D939" s="42"/>
      <c r="E939" s="42"/>
      <c r="F939" s="42"/>
      <c r="G939" s="42"/>
      <c r="H939" s="42"/>
      <c r="I939" s="55"/>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c r="BV939" s="42"/>
      <c r="BW939" s="42"/>
      <c r="BX939" s="42"/>
      <c r="BY939" s="42"/>
      <c r="BZ939" s="42"/>
      <c r="CA939" s="42"/>
      <c r="CB939" s="42"/>
      <c r="CC939" s="42"/>
      <c r="CD939" s="42"/>
      <c r="CE939" s="42"/>
    </row>
    <row r="940">
      <c r="A940" s="42"/>
      <c r="B940" s="42"/>
      <c r="C940" s="42"/>
      <c r="D940" s="42"/>
      <c r="E940" s="42"/>
      <c r="F940" s="42"/>
      <c r="G940" s="42"/>
      <c r="H940" s="42"/>
      <c r="I940" s="55"/>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c r="BV940" s="42"/>
      <c r="BW940" s="42"/>
      <c r="BX940" s="42"/>
      <c r="BY940" s="42"/>
      <c r="BZ940" s="42"/>
      <c r="CA940" s="42"/>
      <c r="CB940" s="42"/>
      <c r="CC940" s="42"/>
      <c r="CD940" s="42"/>
      <c r="CE940" s="42"/>
    </row>
    <row r="941">
      <c r="A941" s="42"/>
      <c r="B941" s="42"/>
      <c r="C941" s="42"/>
      <c r="D941" s="42"/>
      <c r="E941" s="42"/>
      <c r="F941" s="42"/>
      <c r="G941" s="42"/>
      <c r="H941" s="42"/>
      <c r="I941" s="55"/>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c r="BV941" s="42"/>
      <c r="BW941" s="42"/>
      <c r="BX941" s="42"/>
      <c r="BY941" s="42"/>
      <c r="BZ941" s="42"/>
      <c r="CA941" s="42"/>
      <c r="CB941" s="42"/>
      <c r="CC941" s="42"/>
      <c r="CD941" s="42"/>
      <c r="CE941" s="42"/>
    </row>
    <row r="942">
      <c r="A942" s="42"/>
      <c r="B942" s="42"/>
      <c r="C942" s="42"/>
      <c r="D942" s="42"/>
      <c r="E942" s="42"/>
      <c r="F942" s="42"/>
      <c r="G942" s="42"/>
      <c r="H942" s="42"/>
      <c r="I942" s="55"/>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c r="BV942" s="42"/>
      <c r="BW942" s="42"/>
      <c r="BX942" s="42"/>
      <c r="BY942" s="42"/>
      <c r="BZ942" s="42"/>
      <c r="CA942" s="42"/>
      <c r="CB942" s="42"/>
      <c r="CC942" s="42"/>
      <c r="CD942" s="42"/>
      <c r="CE942" s="42"/>
    </row>
    <row r="943">
      <c r="A943" s="42"/>
      <c r="B943" s="42"/>
      <c r="C943" s="42"/>
      <c r="D943" s="42"/>
      <c r="E943" s="42"/>
      <c r="F943" s="42"/>
      <c r="G943" s="42"/>
      <c r="H943" s="42"/>
      <c r="I943" s="55"/>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c r="BV943" s="42"/>
      <c r="BW943" s="42"/>
      <c r="BX943" s="42"/>
      <c r="BY943" s="42"/>
      <c r="BZ943" s="42"/>
      <c r="CA943" s="42"/>
      <c r="CB943" s="42"/>
      <c r="CC943" s="42"/>
      <c r="CD943" s="42"/>
      <c r="CE943" s="42"/>
    </row>
    <row r="944">
      <c r="A944" s="42"/>
      <c r="B944" s="42"/>
      <c r="C944" s="42"/>
      <c r="D944" s="42"/>
      <c r="E944" s="42"/>
      <c r="F944" s="42"/>
      <c r="G944" s="42"/>
      <c r="H944" s="42"/>
      <c r="I944" s="55"/>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c r="BV944" s="42"/>
      <c r="BW944" s="42"/>
      <c r="BX944" s="42"/>
      <c r="BY944" s="42"/>
      <c r="BZ944" s="42"/>
      <c r="CA944" s="42"/>
      <c r="CB944" s="42"/>
      <c r="CC944" s="42"/>
      <c r="CD944" s="42"/>
      <c r="CE944" s="42"/>
    </row>
    <row r="945">
      <c r="A945" s="42"/>
      <c r="B945" s="42"/>
      <c r="C945" s="42"/>
      <c r="D945" s="42"/>
      <c r="E945" s="42"/>
      <c r="F945" s="42"/>
      <c r="G945" s="42"/>
      <c r="H945" s="42"/>
      <c r="I945" s="55"/>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c r="BV945" s="42"/>
      <c r="BW945" s="42"/>
      <c r="BX945" s="42"/>
      <c r="BY945" s="42"/>
      <c r="BZ945" s="42"/>
      <c r="CA945" s="42"/>
      <c r="CB945" s="42"/>
      <c r="CC945" s="42"/>
      <c r="CD945" s="42"/>
      <c r="CE945" s="42"/>
    </row>
    <row r="946">
      <c r="A946" s="42"/>
      <c r="B946" s="42"/>
      <c r="C946" s="42"/>
      <c r="D946" s="42"/>
      <c r="E946" s="42"/>
      <c r="F946" s="42"/>
      <c r="G946" s="42"/>
      <c r="H946" s="42"/>
      <c r="I946" s="55"/>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c r="BV946" s="42"/>
      <c r="BW946" s="42"/>
      <c r="BX946" s="42"/>
      <c r="BY946" s="42"/>
      <c r="BZ946" s="42"/>
      <c r="CA946" s="42"/>
      <c r="CB946" s="42"/>
      <c r="CC946" s="42"/>
      <c r="CD946" s="42"/>
      <c r="CE946" s="42"/>
    </row>
    <row r="947">
      <c r="A947" s="42"/>
      <c r="B947" s="42"/>
      <c r="C947" s="42"/>
      <c r="D947" s="42"/>
      <c r="E947" s="42"/>
      <c r="F947" s="42"/>
      <c r="G947" s="42"/>
      <c r="H947" s="42"/>
      <c r="I947" s="55"/>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c r="BV947" s="42"/>
      <c r="BW947" s="42"/>
      <c r="BX947" s="42"/>
      <c r="BY947" s="42"/>
      <c r="BZ947" s="42"/>
      <c r="CA947" s="42"/>
      <c r="CB947" s="42"/>
      <c r="CC947" s="42"/>
      <c r="CD947" s="42"/>
      <c r="CE947" s="42"/>
    </row>
    <row r="948">
      <c r="A948" s="42"/>
      <c r="B948" s="42"/>
      <c r="C948" s="42"/>
      <c r="D948" s="42"/>
      <c r="E948" s="42"/>
      <c r="F948" s="42"/>
      <c r="G948" s="42"/>
      <c r="H948" s="42"/>
      <c r="I948" s="55"/>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c r="BV948" s="42"/>
      <c r="BW948" s="42"/>
      <c r="BX948" s="42"/>
      <c r="BY948" s="42"/>
      <c r="BZ948" s="42"/>
      <c r="CA948" s="42"/>
      <c r="CB948" s="42"/>
      <c r="CC948" s="42"/>
      <c r="CD948" s="42"/>
      <c r="CE948" s="42"/>
    </row>
    <row r="949">
      <c r="A949" s="42"/>
      <c r="B949" s="42"/>
      <c r="C949" s="42"/>
      <c r="D949" s="42"/>
      <c r="E949" s="42"/>
      <c r="F949" s="42"/>
      <c r="G949" s="42"/>
      <c r="H949" s="42"/>
      <c r="I949" s="55"/>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c r="BV949" s="42"/>
      <c r="BW949" s="42"/>
      <c r="BX949" s="42"/>
      <c r="BY949" s="42"/>
      <c r="BZ949" s="42"/>
      <c r="CA949" s="42"/>
      <c r="CB949" s="42"/>
      <c r="CC949" s="42"/>
      <c r="CD949" s="42"/>
      <c r="CE949" s="42"/>
    </row>
    <row r="950">
      <c r="A950" s="42"/>
      <c r="B950" s="42"/>
      <c r="C950" s="42"/>
      <c r="D950" s="42"/>
      <c r="E950" s="42"/>
      <c r="F950" s="42"/>
      <c r="G950" s="42"/>
      <c r="H950" s="42"/>
      <c r="I950" s="55"/>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c r="BV950" s="42"/>
      <c r="BW950" s="42"/>
      <c r="BX950" s="42"/>
      <c r="BY950" s="42"/>
      <c r="BZ950" s="42"/>
      <c r="CA950" s="42"/>
      <c r="CB950" s="42"/>
      <c r="CC950" s="42"/>
      <c r="CD950" s="42"/>
      <c r="CE950" s="42"/>
    </row>
    <row r="951">
      <c r="A951" s="42"/>
      <c r="B951" s="42"/>
      <c r="C951" s="42"/>
      <c r="D951" s="42"/>
      <c r="E951" s="42"/>
      <c r="F951" s="42"/>
      <c r="G951" s="42"/>
      <c r="H951" s="42"/>
      <c r="I951" s="55"/>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c r="BV951" s="42"/>
      <c r="BW951" s="42"/>
      <c r="BX951" s="42"/>
      <c r="BY951" s="42"/>
      <c r="BZ951" s="42"/>
      <c r="CA951" s="42"/>
      <c r="CB951" s="42"/>
      <c r="CC951" s="42"/>
      <c r="CD951" s="42"/>
      <c r="CE951" s="42"/>
    </row>
    <row r="952">
      <c r="A952" s="42"/>
      <c r="B952" s="42"/>
      <c r="C952" s="42"/>
      <c r="D952" s="42"/>
      <c r="E952" s="42"/>
      <c r="F952" s="42"/>
      <c r="G952" s="42"/>
      <c r="H952" s="42"/>
      <c r="I952" s="55"/>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c r="BV952" s="42"/>
      <c r="BW952" s="42"/>
      <c r="BX952" s="42"/>
      <c r="BY952" s="42"/>
      <c r="BZ952" s="42"/>
      <c r="CA952" s="42"/>
      <c r="CB952" s="42"/>
      <c r="CC952" s="42"/>
      <c r="CD952" s="42"/>
      <c r="CE952" s="42"/>
    </row>
    <row r="953">
      <c r="A953" s="42"/>
      <c r="B953" s="42"/>
      <c r="C953" s="42"/>
      <c r="D953" s="42"/>
      <c r="E953" s="42"/>
      <c r="F953" s="42"/>
      <c r="G953" s="42"/>
      <c r="H953" s="42"/>
      <c r="I953" s="55"/>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c r="BV953" s="42"/>
      <c r="BW953" s="42"/>
      <c r="BX953" s="42"/>
      <c r="BY953" s="42"/>
      <c r="BZ953" s="42"/>
      <c r="CA953" s="42"/>
      <c r="CB953" s="42"/>
      <c r="CC953" s="42"/>
      <c r="CD953" s="42"/>
      <c r="CE953" s="42"/>
    </row>
    <row r="954">
      <c r="A954" s="42"/>
      <c r="B954" s="42"/>
      <c r="C954" s="42"/>
      <c r="D954" s="42"/>
      <c r="E954" s="42"/>
      <c r="F954" s="42"/>
      <c r="G954" s="42"/>
      <c r="H954" s="42"/>
      <c r="I954" s="55"/>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c r="BV954" s="42"/>
      <c r="BW954" s="42"/>
      <c r="BX954" s="42"/>
      <c r="BY954" s="42"/>
      <c r="BZ954" s="42"/>
      <c r="CA954" s="42"/>
      <c r="CB954" s="42"/>
      <c r="CC954" s="42"/>
      <c r="CD954" s="42"/>
      <c r="CE954" s="42"/>
    </row>
    <row r="955">
      <c r="A955" s="42"/>
      <c r="B955" s="42"/>
      <c r="C955" s="42"/>
      <c r="D955" s="42"/>
      <c r="E955" s="42"/>
      <c r="F955" s="42"/>
      <c r="G955" s="42"/>
      <c r="H955" s="42"/>
      <c r="I955" s="55"/>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c r="BV955" s="42"/>
      <c r="BW955" s="42"/>
      <c r="BX955" s="42"/>
      <c r="BY955" s="42"/>
      <c r="BZ955" s="42"/>
      <c r="CA955" s="42"/>
      <c r="CB955" s="42"/>
      <c r="CC955" s="42"/>
      <c r="CD955" s="42"/>
      <c r="CE955" s="42"/>
    </row>
    <row r="956">
      <c r="A956" s="42"/>
      <c r="B956" s="42"/>
      <c r="C956" s="42"/>
      <c r="D956" s="42"/>
      <c r="E956" s="42"/>
      <c r="F956" s="42"/>
      <c r="G956" s="42"/>
      <c r="H956" s="42"/>
      <c r="I956" s="55"/>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c r="BV956" s="42"/>
      <c r="BW956" s="42"/>
      <c r="BX956" s="42"/>
      <c r="BY956" s="42"/>
      <c r="BZ956" s="42"/>
      <c r="CA956" s="42"/>
      <c r="CB956" s="42"/>
      <c r="CC956" s="42"/>
      <c r="CD956" s="42"/>
      <c r="CE956" s="42"/>
    </row>
    <row r="957">
      <c r="A957" s="42"/>
      <c r="B957" s="42"/>
      <c r="C957" s="42"/>
      <c r="D957" s="42"/>
      <c r="E957" s="42"/>
      <c r="F957" s="42"/>
      <c r="G957" s="42"/>
      <c r="H957" s="42"/>
      <c r="I957" s="55"/>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c r="BV957" s="42"/>
      <c r="BW957" s="42"/>
      <c r="BX957" s="42"/>
      <c r="BY957" s="42"/>
      <c r="BZ957" s="42"/>
      <c r="CA957" s="42"/>
      <c r="CB957" s="42"/>
      <c r="CC957" s="42"/>
      <c r="CD957" s="42"/>
      <c r="CE957" s="42"/>
    </row>
    <row r="958">
      <c r="A958" s="42"/>
      <c r="B958" s="42"/>
      <c r="C958" s="42"/>
      <c r="D958" s="42"/>
      <c r="E958" s="42"/>
      <c r="F958" s="42"/>
      <c r="G958" s="42"/>
      <c r="H958" s="42"/>
      <c r="I958" s="55"/>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c r="BV958" s="42"/>
      <c r="BW958" s="42"/>
      <c r="BX958" s="42"/>
      <c r="BY958" s="42"/>
      <c r="BZ958" s="42"/>
      <c r="CA958" s="42"/>
      <c r="CB958" s="42"/>
      <c r="CC958" s="42"/>
      <c r="CD958" s="42"/>
      <c r="CE958" s="42"/>
    </row>
    <row r="959">
      <c r="A959" s="42"/>
      <c r="B959" s="42"/>
      <c r="C959" s="42"/>
      <c r="D959" s="42"/>
      <c r="E959" s="42"/>
      <c r="F959" s="42"/>
      <c r="G959" s="42"/>
      <c r="H959" s="42"/>
      <c r="I959" s="55"/>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c r="BV959" s="42"/>
      <c r="BW959" s="42"/>
      <c r="BX959" s="42"/>
      <c r="BY959" s="42"/>
      <c r="BZ959" s="42"/>
      <c r="CA959" s="42"/>
      <c r="CB959" s="42"/>
      <c r="CC959" s="42"/>
      <c r="CD959" s="42"/>
      <c r="CE959" s="42"/>
    </row>
    <row r="960">
      <c r="A960" s="42"/>
      <c r="B960" s="42"/>
      <c r="C960" s="42"/>
      <c r="D960" s="42"/>
      <c r="E960" s="42"/>
      <c r="F960" s="42"/>
      <c r="G960" s="42"/>
      <c r="H960" s="42"/>
      <c r="I960" s="55"/>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c r="BV960" s="42"/>
      <c r="BW960" s="42"/>
      <c r="BX960" s="42"/>
      <c r="BY960" s="42"/>
      <c r="BZ960" s="42"/>
      <c r="CA960" s="42"/>
      <c r="CB960" s="42"/>
      <c r="CC960" s="42"/>
      <c r="CD960" s="42"/>
      <c r="CE960" s="42"/>
    </row>
    <row r="961">
      <c r="A961" s="42"/>
      <c r="B961" s="42"/>
      <c r="C961" s="42"/>
      <c r="D961" s="42"/>
      <c r="E961" s="42"/>
      <c r="F961" s="42"/>
      <c r="G961" s="42"/>
      <c r="H961" s="42"/>
      <c r="I961" s="55"/>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c r="BV961" s="42"/>
      <c r="BW961" s="42"/>
      <c r="BX961" s="42"/>
      <c r="BY961" s="42"/>
      <c r="BZ961" s="42"/>
      <c r="CA961" s="42"/>
      <c r="CB961" s="42"/>
      <c r="CC961" s="42"/>
      <c r="CD961" s="42"/>
      <c r="CE961" s="42"/>
    </row>
    <row r="962">
      <c r="A962" s="42"/>
      <c r="B962" s="42"/>
      <c r="C962" s="42"/>
      <c r="D962" s="42"/>
      <c r="E962" s="42"/>
      <c r="F962" s="42"/>
      <c r="G962" s="42"/>
      <c r="H962" s="42"/>
      <c r="I962" s="55"/>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c r="BV962" s="42"/>
      <c r="BW962" s="42"/>
      <c r="BX962" s="42"/>
      <c r="BY962" s="42"/>
      <c r="BZ962" s="42"/>
      <c r="CA962" s="42"/>
      <c r="CB962" s="42"/>
      <c r="CC962" s="42"/>
      <c r="CD962" s="42"/>
      <c r="CE962" s="42"/>
    </row>
    <row r="963">
      <c r="A963" s="42"/>
      <c r="B963" s="42"/>
      <c r="C963" s="42"/>
      <c r="D963" s="42"/>
      <c r="E963" s="42"/>
      <c r="F963" s="42"/>
      <c r="G963" s="42"/>
      <c r="H963" s="42"/>
      <c r="I963" s="55"/>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c r="BV963" s="42"/>
      <c r="BW963" s="42"/>
      <c r="BX963" s="42"/>
      <c r="BY963" s="42"/>
      <c r="BZ963" s="42"/>
      <c r="CA963" s="42"/>
      <c r="CB963" s="42"/>
      <c r="CC963" s="42"/>
      <c r="CD963" s="42"/>
      <c r="CE963" s="42"/>
    </row>
    <row r="964">
      <c r="A964" s="42"/>
      <c r="B964" s="42"/>
      <c r="C964" s="42"/>
      <c r="D964" s="42"/>
      <c r="E964" s="42"/>
      <c r="F964" s="42"/>
      <c r="G964" s="42"/>
      <c r="H964" s="42"/>
      <c r="I964" s="55"/>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c r="BV964" s="42"/>
      <c r="BW964" s="42"/>
      <c r="BX964" s="42"/>
      <c r="BY964" s="42"/>
      <c r="BZ964" s="42"/>
      <c r="CA964" s="42"/>
      <c r="CB964" s="42"/>
      <c r="CC964" s="42"/>
      <c r="CD964" s="42"/>
      <c r="CE964" s="42"/>
    </row>
    <row r="965">
      <c r="A965" s="42"/>
      <c r="B965" s="42"/>
      <c r="C965" s="42"/>
      <c r="D965" s="42"/>
      <c r="E965" s="42"/>
      <c r="F965" s="42"/>
      <c r="G965" s="42"/>
      <c r="H965" s="42"/>
      <c r="I965" s="55"/>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c r="BV965" s="42"/>
      <c r="BW965" s="42"/>
      <c r="BX965" s="42"/>
      <c r="BY965" s="42"/>
      <c r="BZ965" s="42"/>
      <c r="CA965" s="42"/>
      <c r="CB965" s="42"/>
      <c r="CC965" s="42"/>
      <c r="CD965" s="42"/>
      <c r="CE965" s="42"/>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9" t="s">
        <v>64</v>
      </c>
      <c r="B1" s="59" t="s">
        <v>1002</v>
      </c>
      <c r="C1" s="60" t="s">
        <v>1003</v>
      </c>
      <c r="D1" s="59" t="s">
        <v>1004</v>
      </c>
      <c r="E1" s="59" t="s">
        <v>1005</v>
      </c>
      <c r="F1" s="59" t="s">
        <v>1006</v>
      </c>
      <c r="G1" s="60" t="s">
        <v>1007</v>
      </c>
      <c r="H1" s="61" t="s">
        <v>1008</v>
      </c>
      <c r="I1" s="61" t="s">
        <v>1009</v>
      </c>
      <c r="J1" s="62" t="str">
        <f>IFERROR(__xludf.DUMMYFUNCTION("filter($F:$F,NOT(REGEXMATCH($F:$F,""_x_"")))"),"ca_collections")</f>
        <v>ca_collections</v>
      </c>
      <c r="K1" s="62" t="str">
        <f>IFERROR(__xludf.DUMMYFUNCTION("filter($F:$F,REGEXMATCH($F:$F,""_x_""))"),"ca_collections_x_collections")</f>
        <v>ca_collections_x_collections</v>
      </c>
      <c r="L1" s="61" t="s">
        <v>1010</v>
      </c>
      <c r="M1" s="62"/>
      <c r="N1" s="62"/>
      <c r="O1" s="62"/>
      <c r="P1" s="62"/>
      <c r="Q1" s="62"/>
      <c r="R1" s="62"/>
      <c r="S1" s="62"/>
      <c r="T1" s="62"/>
      <c r="U1" s="62"/>
      <c r="V1" s="62"/>
      <c r="W1" s="62"/>
      <c r="X1" s="62"/>
      <c r="Y1" s="62"/>
      <c r="Z1" s="62"/>
    </row>
    <row r="2">
      <c r="A2" s="59" t="s">
        <v>1011</v>
      </c>
      <c r="B2" s="59" t="s">
        <v>57</v>
      </c>
      <c r="C2" s="60" t="s">
        <v>1012</v>
      </c>
      <c r="D2" s="59" t="s">
        <v>60</v>
      </c>
      <c r="E2" s="59" t="s">
        <v>1013</v>
      </c>
      <c r="F2" s="59" t="s">
        <v>1014</v>
      </c>
      <c r="G2" s="60" t="s">
        <v>1015</v>
      </c>
      <c r="H2" s="61" t="s">
        <v>880</v>
      </c>
      <c r="I2" s="61" t="s">
        <v>1016</v>
      </c>
      <c r="J2" s="62" t="s">
        <v>43</v>
      </c>
      <c r="K2" s="62" t="s">
        <v>1017</v>
      </c>
      <c r="L2" s="61" t="s">
        <v>1018</v>
      </c>
      <c r="M2" s="62"/>
      <c r="N2" s="62"/>
      <c r="O2" s="62"/>
      <c r="P2" s="62"/>
      <c r="Q2" s="62"/>
      <c r="R2" s="62"/>
      <c r="S2" s="62"/>
      <c r="T2" s="62"/>
      <c r="U2" s="62"/>
      <c r="V2" s="62"/>
      <c r="W2" s="62"/>
      <c r="X2" s="62"/>
      <c r="Y2" s="62"/>
      <c r="Z2" s="62"/>
    </row>
    <row r="3">
      <c r="A3" s="59" t="s">
        <v>30</v>
      </c>
      <c r="B3" s="63"/>
      <c r="C3" s="60" t="s">
        <v>1019</v>
      </c>
      <c r="D3" s="63"/>
      <c r="E3" s="59" t="s">
        <v>1020</v>
      </c>
      <c r="F3" s="59" t="s">
        <v>1017</v>
      </c>
      <c r="G3" s="60" t="s">
        <v>1021</v>
      </c>
      <c r="H3" s="61" t="s">
        <v>882</v>
      </c>
      <c r="I3" s="61" t="s">
        <v>1022</v>
      </c>
      <c r="J3" s="62" t="s">
        <v>1023</v>
      </c>
      <c r="K3" s="62" t="s">
        <v>1024</v>
      </c>
      <c r="L3" s="61" t="s">
        <v>1025</v>
      </c>
      <c r="M3" s="62"/>
      <c r="N3" s="62"/>
      <c r="O3" s="62"/>
      <c r="P3" s="62"/>
      <c r="Q3" s="62"/>
      <c r="R3" s="62"/>
      <c r="S3" s="62"/>
      <c r="T3" s="62"/>
      <c r="U3" s="62"/>
      <c r="V3" s="62"/>
      <c r="W3" s="62"/>
      <c r="X3" s="62"/>
      <c r="Y3" s="62"/>
      <c r="Z3" s="62"/>
    </row>
    <row r="4">
      <c r="A4" s="59" t="s">
        <v>1026</v>
      </c>
      <c r="B4" s="63"/>
      <c r="C4" s="60" t="s">
        <v>1027</v>
      </c>
      <c r="D4" s="63"/>
      <c r="E4" s="59" t="s">
        <v>1028</v>
      </c>
      <c r="F4" s="59" t="s">
        <v>1024</v>
      </c>
      <c r="G4" s="60" t="s">
        <v>1029</v>
      </c>
      <c r="H4" s="61" t="s">
        <v>20</v>
      </c>
      <c r="I4" s="61" t="s">
        <v>1030</v>
      </c>
      <c r="J4" s="62" t="s">
        <v>1031</v>
      </c>
      <c r="K4" s="62" t="s">
        <v>1032</v>
      </c>
      <c r="L4" s="61" t="s">
        <v>1033</v>
      </c>
      <c r="M4" s="62"/>
      <c r="N4" s="62"/>
      <c r="O4" s="62"/>
      <c r="P4" s="62"/>
      <c r="Q4" s="62"/>
      <c r="R4" s="62"/>
      <c r="S4" s="62"/>
      <c r="T4" s="62"/>
      <c r="U4" s="62"/>
      <c r="V4" s="62"/>
      <c r="W4" s="62"/>
      <c r="X4" s="62"/>
      <c r="Y4" s="62"/>
      <c r="Z4" s="62"/>
    </row>
    <row r="5">
      <c r="A5" s="59" t="s">
        <v>1034</v>
      </c>
      <c r="B5" s="63"/>
      <c r="C5" s="60" t="s">
        <v>54</v>
      </c>
      <c r="D5" s="63"/>
      <c r="E5" s="59" t="s">
        <v>1035</v>
      </c>
      <c r="F5" s="59" t="s">
        <v>43</v>
      </c>
      <c r="G5" s="60" t="s">
        <v>1036</v>
      </c>
      <c r="H5" s="61" t="s">
        <v>1037</v>
      </c>
      <c r="I5" s="61" t="s">
        <v>1038</v>
      </c>
      <c r="J5" s="62" t="s">
        <v>1039</v>
      </c>
      <c r="K5" s="62" t="s">
        <v>1040</v>
      </c>
      <c r="L5" s="61" t="s">
        <v>1041</v>
      </c>
      <c r="M5" s="62"/>
      <c r="N5" s="62"/>
      <c r="O5" s="62"/>
      <c r="P5" s="62"/>
      <c r="Q5" s="62"/>
      <c r="R5" s="62"/>
      <c r="S5" s="62"/>
      <c r="T5" s="62"/>
      <c r="U5" s="62"/>
      <c r="V5" s="62"/>
      <c r="W5" s="62"/>
      <c r="X5" s="62"/>
      <c r="Y5" s="62"/>
      <c r="Z5" s="62"/>
    </row>
    <row r="6">
      <c r="A6" s="64" t="s">
        <v>1042</v>
      </c>
      <c r="B6" s="63"/>
      <c r="C6" s="60" t="s">
        <v>1043</v>
      </c>
      <c r="D6" s="63"/>
      <c r="E6" s="59" t="s">
        <v>1044</v>
      </c>
      <c r="F6" s="59" t="s">
        <v>1032</v>
      </c>
      <c r="G6" s="60" t="s">
        <v>1045</v>
      </c>
      <c r="H6" s="61" t="s">
        <v>1046</v>
      </c>
      <c r="I6" s="61" t="s">
        <v>1047</v>
      </c>
      <c r="J6" s="62" t="s">
        <v>1048</v>
      </c>
      <c r="K6" s="62" t="s">
        <v>1049</v>
      </c>
      <c r="L6" s="61" t="s">
        <v>1050</v>
      </c>
      <c r="M6" s="62"/>
      <c r="N6" s="62"/>
      <c r="O6" s="62"/>
      <c r="P6" s="62"/>
      <c r="Q6" s="62"/>
      <c r="R6" s="62"/>
      <c r="S6" s="62"/>
      <c r="T6" s="62"/>
      <c r="U6" s="62"/>
      <c r="V6" s="62"/>
      <c r="W6" s="62"/>
      <c r="X6" s="62"/>
      <c r="Y6" s="62"/>
      <c r="Z6" s="62"/>
    </row>
    <row r="7">
      <c r="A7" s="63"/>
      <c r="B7" s="63"/>
      <c r="C7" s="60" t="s">
        <v>1051</v>
      </c>
      <c r="D7" s="63"/>
      <c r="E7" s="59" t="s">
        <v>1052</v>
      </c>
      <c r="F7" s="59" t="s">
        <v>1040</v>
      </c>
      <c r="G7" s="60" t="s">
        <v>1053</v>
      </c>
      <c r="H7" s="61" t="s">
        <v>1054</v>
      </c>
      <c r="I7" s="61" t="s">
        <v>1055</v>
      </c>
      <c r="J7" s="62" t="s">
        <v>1056</v>
      </c>
      <c r="K7" s="62" t="s">
        <v>1057</v>
      </c>
      <c r="L7" s="61" t="s">
        <v>1058</v>
      </c>
      <c r="M7" s="62"/>
      <c r="N7" s="62"/>
      <c r="O7" s="62"/>
      <c r="P7" s="62"/>
      <c r="Q7" s="62"/>
      <c r="R7" s="62"/>
      <c r="S7" s="62"/>
      <c r="T7" s="62"/>
      <c r="U7" s="62"/>
      <c r="V7" s="62"/>
      <c r="W7" s="62"/>
      <c r="X7" s="62"/>
      <c r="Y7" s="62"/>
      <c r="Z7" s="62"/>
    </row>
    <row r="8">
      <c r="A8" s="63"/>
      <c r="B8" s="63"/>
      <c r="C8" s="60" t="s">
        <v>1059</v>
      </c>
      <c r="D8" s="63"/>
      <c r="E8" s="64" t="s">
        <v>1060</v>
      </c>
      <c r="F8" s="59" t="s">
        <v>1049</v>
      </c>
      <c r="G8" s="60" t="s">
        <v>1061</v>
      </c>
      <c r="H8" s="61" t="s">
        <v>1062</v>
      </c>
      <c r="I8" s="61" t="s">
        <v>1063</v>
      </c>
      <c r="J8" s="62" t="s">
        <v>1064</v>
      </c>
      <c r="K8" s="62" t="s">
        <v>1065</v>
      </c>
      <c r="L8" s="61" t="s">
        <v>1066</v>
      </c>
      <c r="M8" s="62"/>
      <c r="N8" s="62"/>
      <c r="O8" s="62"/>
      <c r="P8" s="62"/>
      <c r="Q8" s="62"/>
      <c r="R8" s="62"/>
      <c r="S8" s="62"/>
      <c r="T8" s="62"/>
      <c r="U8" s="62"/>
      <c r="V8" s="62"/>
      <c r="W8" s="62"/>
      <c r="X8" s="62"/>
      <c r="Y8" s="62"/>
      <c r="Z8" s="62"/>
    </row>
    <row r="9">
      <c r="A9" s="63"/>
      <c r="B9" s="63"/>
      <c r="C9" s="60" t="s">
        <v>1067</v>
      </c>
      <c r="D9" s="63"/>
      <c r="E9" s="64" t="s">
        <v>1068</v>
      </c>
      <c r="F9" s="59" t="s">
        <v>1057</v>
      </c>
      <c r="G9" s="60" t="s">
        <v>1069</v>
      </c>
      <c r="H9" s="61" t="s">
        <v>1070</v>
      </c>
      <c r="I9" s="62"/>
      <c r="J9" s="62" t="s">
        <v>1071</v>
      </c>
      <c r="K9" s="62" t="s">
        <v>1072</v>
      </c>
      <c r="L9" s="61" t="s">
        <v>1073</v>
      </c>
      <c r="M9" s="62"/>
      <c r="N9" s="62"/>
      <c r="O9" s="62"/>
      <c r="P9" s="62"/>
      <c r="Q9" s="62"/>
      <c r="R9" s="62"/>
      <c r="S9" s="62"/>
      <c r="T9" s="62"/>
      <c r="U9" s="62"/>
      <c r="V9" s="62"/>
      <c r="W9" s="62"/>
      <c r="X9" s="62"/>
      <c r="Y9" s="62"/>
      <c r="Z9" s="62"/>
    </row>
    <row r="10">
      <c r="A10" s="63"/>
      <c r="B10" s="63"/>
      <c r="C10" s="60" t="s">
        <v>1074</v>
      </c>
      <c r="D10" s="63"/>
      <c r="E10" s="64" t="s">
        <v>1075</v>
      </c>
      <c r="F10" s="59" t="s">
        <v>1065</v>
      </c>
      <c r="G10" s="60" t="s">
        <v>1076</v>
      </c>
      <c r="H10" s="61" t="s">
        <v>1077</v>
      </c>
      <c r="I10" s="62"/>
      <c r="J10" s="62" t="s">
        <v>1078</v>
      </c>
      <c r="K10" s="62" t="s">
        <v>1079</v>
      </c>
      <c r="L10" s="61" t="s">
        <v>1080</v>
      </c>
      <c r="M10" s="62"/>
      <c r="N10" s="62"/>
      <c r="O10" s="62"/>
      <c r="P10" s="62"/>
      <c r="Q10" s="62"/>
      <c r="R10" s="62"/>
      <c r="S10" s="62"/>
      <c r="T10" s="62"/>
      <c r="U10" s="62"/>
      <c r="V10" s="62"/>
      <c r="W10" s="62"/>
      <c r="X10" s="62"/>
      <c r="Y10" s="62"/>
      <c r="Z10" s="62"/>
    </row>
    <row r="11">
      <c r="A11" s="63"/>
      <c r="B11" s="63"/>
      <c r="C11" s="60" t="s">
        <v>1081</v>
      </c>
      <c r="D11" s="63"/>
      <c r="E11" s="64" t="s">
        <v>1082</v>
      </c>
      <c r="F11" s="59" t="s">
        <v>1072</v>
      </c>
      <c r="G11" s="60" t="s">
        <v>1083</v>
      </c>
      <c r="H11" s="61" t="s">
        <v>879</v>
      </c>
      <c r="I11" s="62"/>
      <c r="J11" s="62" t="s">
        <v>1084</v>
      </c>
      <c r="K11" s="62" t="s">
        <v>1085</v>
      </c>
      <c r="L11" s="61" t="s">
        <v>1086</v>
      </c>
      <c r="M11" s="62"/>
      <c r="N11" s="62"/>
      <c r="O11" s="62"/>
      <c r="P11" s="62"/>
      <c r="Q11" s="62"/>
      <c r="R11" s="62"/>
      <c r="S11" s="62"/>
      <c r="T11" s="62"/>
      <c r="U11" s="62"/>
      <c r="V11" s="62"/>
      <c r="W11" s="62"/>
      <c r="X11" s="62"/>
      <c r="Y11" s="62"/>
      <c r="Z11" s="62"/>
    </row>
    <row r="12">
      <c r="A12" s="63"/>
      <c r="B12" s="63"/>
      <c r="C12" s="60" t="s">
        <v>1087</v>
      </c>
      <c r="D12" s="63"/>
      <c r="E12" s="64" t="s">
        <v>1088</v>
      </c>
      <c r="F12" s="59" t="s">
        <v>1023</v>
      </c>
      <c r="G12" s="60" t="s">
        <v>1089</v>
      </c>
      <c r="H12" s="61" t="s">
        <v>1090</v>
      </c>
      <c r="I12" s="62"/>
      <c r="J12" s="62" t="s">
        <v>1091</v>
      </c>
      <c r="K12" s="62" t="s">
        <v>1092</v>
      </c>
      <c r="L12" s="61" t="s">
        <v>1093</v>
      </c>
      <c r="M12" s="62"/>
      <c r="N12" s="62"/>
      <c r="O12" s="62"/>
      <c r="P12" s="62"/>
      <c r="Q12" s="62"/>
      <c r="R12" s="62"/>
      <c r="S12" s="62"/>
      <c r="T12" s="62"/>
      <c r="U12" s="62"/>
      <c r="V12" s="62"/>
      <c r="W12" s="62"/>
      <c r="X12" s="62"/>
      <c r="Y12" s="62"/>
      <c r="Z12" s="62"/>
    </row>
    <row r="13">
      <c r="A13" s="63"/>
      <c r="B13" s="63"/>
      <c r="C13" s="60" t="s">
        <v>1094</v>
      </c>
      <c r="D13" s="63"/>
      <c r="E13" s="64" t="s">
        <v>1095</v>
      </c>
      <c r="F13" s="59" t="s">
        <v>1079</v>
      </c>
      <c r="G13" s="60" t="s">
        <v>1096</v>
      </c>
      <c r="H13" s="61" t="s">
        <v>1097</v>
      </c>
      <c r="I13" s="62"/>
      <c r="J13" s="62" t="s">
        <v>1098</v>
      </c>
      <c r="K13" s="62" t="s">
        <v>1099</v>
      </c>
      <c r="L13" s="61" t="s">
        <v>1100</v>
      </c>
      <c r="M13" s="62"/>
      <c r="N13" s="62"/>
      <c r="O13" s="62"/>
      <c r="P13" s="62"/>
      <c r="Q13" s="62"/>
      <c r="R13" s="62"/>
      <c r="S13" s="62"/>
      <c r="T13" s="62"/>
      <c r="U13" s="62"/>
      <c r="V13" s="62"/>
      <c r="W13" s="62"/>
      <c r="X13" s="62"/>
      <c r="Y13" s="62"/>
      <c r="Z13" s="62"/>
    </row>
    <row r="14">
      <c r="A14" s="63"/>
      <c r="B14" s="63"/>
      <c r="C14" s="63"/>
      <c r="D14" s="63"/>
      <c r="E14" s="64" t="s">
        <v>1101</v>
      </c>
      <c r="F14" s="59" t="s">
        <v>1031</v>
      </c>
      <c r="G14" s="60" t="s">
        <v>1102</v>
      </c>
      <c r="H14" s="61" t="s">
        <v>1103</v>
      </c>
      <c r="I14" s="62"/>
      <c r="J14" s="62" t="s">
        <v>1104</v>
      </c>
      <c r="K14" s="62" t="s">
        <v>1105</v>
      </c>
      <c r="L14" s="61" t="s">
        <v>1106</v>
      </c>
      <c r="M14" s="62"/>
      <c r="N14" s="62"/>
      <c r="O14" s="62"/>
      <c r="P14" s="62"/>
      <c r="Q14" s="62"/>
      <c r="R14" s="62"/>
      <c r="S14" s="62"/>
      <c r="T14" s="62"/>
      <c r="U14" s="62"/>
      <c r="V14" s="62"/>
      <c r="W14" s="62"/>
      <c r="X14" s="62"/>
      <c r="Y14" s="62"/>
      <c r="Z14" s="62"/>
    </row>
    <row r="15">
      <c r="A15" s="63"/>
      <c r="B15" s="63"/>
      <c r="C15" s="63"/>
      <c r="D15" s="63"/>
      <c r="E15" s="63"/>
      <c r="F15" s="59" t="s">
        <v>1039</v>
      </c>
      <c r="G15" s="60" t="s">
        <v>1107</v>
      </c>
      <c r="H15" s="61" t="s">
        <v>1108</v>
      </c>
      <c r="I15" s="62"/>
      <c r="J15" s="62" t="s">
        <v>1109</v>
      </c>
      <c r="K15" s="62" t="s">
        <v>1110</v>
      </c>
      <c r="L15" s="61" t="s">
        <v>1111</v>
      </c>
      <c r="M15" s="62"/>
      <c r="N15" s="62"/>
      <c r="O15" s="62"/>
      <c r="P15" s="62"/>
      <c r="Q15" s="62"/>
      <c r="R15" s="62"/>
      <c r="S15" s="62"/>
      <c r="T15" s="62"/>
      <c r="U15" s="62"/>
      <c r="V15" s="62"/>
      <c r="W15" s="62"/>
      <c r="X15" s="62"/>
      <c r="Y15" s="62"/>
      <c r="Z15" s="62"/>
    </row>
    <row r="16">
      <c r="A16" s="63"/>
      <c r="B16" s="63"/>
      <c r="C16" s="63"/>
      <c r="D16" s="63"/>
      <c r="E16" s="63"/>
      <c r="F16" s="59" t="s">
        <v>1085</v>
      </c>
      <c r="G16" s="60" t="s">
        <v>1112</v>
      </c>
      <c r="H16" s="61" t="s">
        <v>1113</v>
      </c>
      <c r="I16" s="62"/>
      <c r="J16" s="62" t="s">
        <v>953</v>
      </c>
      <c r="K16" s="62" t="s">
        <v>1114</v>
      </c>
      <c r="L16" s="61" t="s">
        <v>1115</v>
      </c>
      <c r="M16" s="62"/>
      <c r="N16" s="62"/>
      <c r="O16" s="62"/>
      <c r="P16" s="62"/>
      <c r="Q16" s="62"/>
      <c r="R16" s="62"/>
      <c r="S16" s="62"/>
      <c r="T16" s="62"/>
      <c r="U16" s="62"/>
      <c r="V16" s="62"/>
      <c r="W16" s="62"/>
      <c r="X16" s="62"/>
      <c r="Y16" s="62"/>
      <c r="Z16" s="62"/>
    </row>
    <row r="17">
      <c r="A17" s="63"/>
      <c r="B17" s="63"/>
      <c r="C17" s="63"/>
      <c r="D17" s="63"/>
      <c r="E17" s="63"/>
      <c r="F17" s="64" t="s">
        <v>1092</v>
      </c>
      <c r="G17" s="60" t="s">
        <v>1116</v>
      </c>
      <c r="H17" s="61" t="s">
        <v>1117</v>
      </c>
      <c r="I17" s="62"/>
      <c r="J17" s="62"/>
      <c r="K17" s="62" t="s">
        <v>1118</v>
      </c>
      <c r="L17" s="61" t="s">
        <v>1119</v>
      </c>
      <c r="M17" s="62"/>
      <c r="N17" s="62"/>
      <c r="O17" s="62"/>
      <c r="P17" s="62"/>
      <c r="Q17" s="62"/>
      <c r="R17" s="62"/>
      <c r="S17" s="62"/>
      <c r="T17" s="62"/>
      <c r="U17" s="62"/>
      <c r="V17" s="62"/>
      <c r="W17" s="62"/>
      <c r="X17" s="62"/>
      <c r="Y17" s="62"/>
      <c r="Z17" s="62"/>
    </row>
    <row r="18">
      <c r="A18" s="63"/>
      <c r="B18" s="63"/>
      <c r="C18" s="63"/>
      <c r="D18" s="63"/>
      <c r="E18" s="63"/>
      <c r="F18" s="64" t="s">
        <v>1099</v>
      </c>
      <c r="G18" s="60" t="s">
        <v>1120</v>
      </c>
      <c r="H18" s="61" t="s">
        <v>1121</v>
      </c>
      <c r="I18" s="62"/>
      <c r="J18" s="62"/>
      <c r="K18" s="62" t="s">
        <v>1122</v>
      </c>
      <c r="L18" s="61" t="s">
        <v>1123</v>
      </c>
      <c r="M18" s="62"/>
      <c r="N18" s="62"/>
      <c r="O18" s="62"/>
      <c r="P18" s="62"/>
      <c r="Q18" s="62"/>
      <c r="R18" s="62"/>
      <c r="S18" s="62"/>
      <c r="T18" s="62"/>
      <c r="U18" s="62"/>
      <c r="V18" s="62"/>
      <c r="W18" s="62"/>
      <c r="X18" s="62"/>
      <c r="Y18" s="62"/>
      <c r="Z18" s="62"/>
    </row>
    <row r="19">
      <c r="A19" s="63"/>
      <c r="B19" s="63"/>
      <c r="C19" s="63"/>
      <c r="D19" s="63"/>
      <c r="E19" s="63"/>
      <c r="F19" s="64" t="s">
        <v>1105</v>
      </c>
      <c r="G19" s="60" t="s">
        <v>1124</v>
      </c>
      <c r="H19" s="61" t="s">
        <v>375</v>
      </c>
      <c r="I19" s="62"/>
      <c r="J19" s="62"/>
      <c r="K19" s="62" t="s">
        <v>1125</v>
      </c>
      <c r="L19" s="61" t="s">
        <v>1126</v>
      </c>
      <c r="M19" s="62"/>
      <c r="N19" s="62"/>
      <c r="O19" s="62"/>
      <c r="P19" s="62"/>
      <c r="Q19" s="62"/>
      <c r="R19" s="62"/>
      <c r="S19" s="62"/>
      <c r="T19" s="62"/>
      <c r="U19" s="62"/>
      <c r="V19" s="62"/>
      <c r="W19" s="62"/>
      <c r="X19" s="62"/>
      <c r="Y19" s="62"/>
      <c r="Z19" s="62"/>
    </row>
    <row r="20">
      <c r="A20" s="63"/>
      <c r="B20" s="63"/>
      <c r="C20" s="63"/>
      <c r="D20" s="63"/>
      <c r="E20" s="63"/>
      <c r="F20" s="64" t="s">
        <v>1110</v>
      </c>
      <c r="G20" s="60" t="s">
        <v>1127</v>
      </c>
      <c r="H20" s="61" t="s">
        <v>881</v>
      </c>
      <c r="I20" s="62"/>
      <c r="J20" s="62"/>
      <c r="K20" s="62" t="s">
        <v>1128</v>
      </c>
      <c r="L20" s="61" t="s">
        <v>1129</v>
      </c>
      <c r="M20" s="62"/>
      <c r="N20" s="62"/>
      <c r="O20" s="62"/>
      <c r="P20" s="62"/>
      <c r="Q20" s="62"/>
      <c r="R20" s="62"/>
      <c r="S20" s="62"/>
      <c r="T20" s="62"/>
      <c r="U20" s="62"/>
      <c r="V20" s="62"/>
      <c r="W20" s="62"/>
      <c r="X20" s="62"/>
      <c r="Y20" s="62"/>
      <c r="Z20" s="62"/>
    </row>
    <row r="21">
      <c r="A21" s="63"/>
      <c r="B21" s="63"/>
      <c r="C21" s="63"/>
      <c r="D21" s="63"/>
      <c r="E21" s="63"/>
      <c r="F21" s="64" t="s">
        <v>1114</v>
      </c>
      <c r="G21" s="60" t="s">
        <v>1130</v>
      </c>
      <c r="H21" s="61" t="s">
        <v>1131</v>
      </c>
      <c r="I21" s="62"/>
      <c r="J21" s="62"/>
      <c r="K21" s="62" t="s">
        <v>1132</v>
      </c>
      <c r="L21" s="61" t="s">
        <v>1133</v>
      </c>
      <c r="M21" s="62"/>
      <c r="N21" s="62"/>
      <c r="O21" s="62"/>
      <c r="P21" s="62"/>
      <c r="Q21" s="62"/>
      <c r="R21" s="62"/>
      <c r="S21" s="62"/>
      <c r="T21" s="62"/>
      <c r="U21" s="62"/>
      <c r="V21" s="62"/>
      <c r="W21" s="62"/>
      <c r="X21" s="62"/>
      <c r="Y21" s="62"/>
      <c r="Z21" s="62"/>
    </row>
    <row r="22">
      <c r="A22" s="63"/>
      <c r="B22" s="63"/>
      <c r="C22" s="63"/>
      <c r="D22" s="63"/>
      <c r="E22" s="63"/>
      <c r="F22" s="64" t="s">
        <v>1118</v>
      </c>
      <c r="G22" s="60" t="s">
        <v>1134</v>
      </c>
      <c r="H22" s="61" t="s">
        <v>1135</v>
      </c>
      <c r="I22" s="62"/>
      <c r="J22" s="62"/>
      <c r="K22" s="62" t="s">
        <v>1136</v>
      </c>
      <c r="L22" s="61" t="s">
        <v>1137</v>
      </c>
      <c r="M22" s="62"/>
      <c r="N22" s="62"/>
      <c r="O22" s="62"/>
      <c r="P22" s="62"/>
      <c r="Q22" s="62"/>
      <c r="R22" s="62"/>
      <c r="S22" s="62"/>
      <c r="T22" s="62"/>
      <c r="U22" s="62"/>
      <c r="V22" s="62"/>
      <c r="W22" s="62"/>
      <c r="X22" s="62"/>
      <c r="Y22" s="62"/>
      <c r="Z22" s="62"/>
    </row>
    <row r="23">
      <c r="A23" s="63"/>
      <c r="B23" s="63"/>
      <c r="C23" s="63"/>
      <c r="D23" s="63"/>
      <c r="E23" s="63"/>
      <c r="F23" s="64" t="s">
        <v>1122</v>
      </c>
      <c r="G23" s="60" t="s">
        <v>1138</v>
      </c>
      <c r="H23" s="61" t="s">
        <v>1139</v>
      </c>
      <c r="I23" s="62"/>
      <c r="J23" s="62"/>
      <c r="K23" s="62" t="s">
        <v>1140</v>
      </c>
      <c r="L23" s="61" t="s">
        <v>1141</v>
      </c>
      <c r="M23" s="62"/>
      <c r="N23" s="62"/>
      <c r="O23" s="62"/>
      <c r="P23" s="62"/>
      <c r="Q23" s="62"/>
      <c r="R23" s="62"/>
      <c r="S23" s="62"/>
      <c r="T23" s="62"/>
      <c r="U23" s="62"/>
      <c r="V23" s="62"/>
      <c r="W23" s="62"/>
      <c r="X23" s="62"/>
      <c r="Y23" s="62"/>
      <c r="Z23" s="62"/>
    </row>
    <row r="24">
      <c r="A24" s="63"/>
      <c r="B24" s="63"/>
      <c r="C24" s="63"/>
      <c r="D24" s="63"/>
      <c r="E24" s="63"/>
      <c r="F24" s="64" t="s">
        <v>1125</v>
      </c>
      <c r="G24" s="60" t="s">
        <v>1142</v>
      </c>
      <c r="H24" s="61" t="s">
        <v>299</v>
      </c>
      <c r="I24" s="62"/>
      <c r="J24" s="62"/>
      <c r="K24" s="62" t="s">
        <v>1143</v>
      </c>
      <c r="L24" s="61" t="s">
        <v>1144</v>
      </c>
      <c r="M24" s="62"/>
      <c r="N24" s="62"/>
      <c r="O24" s="62"/>
      <c r="P24" s="62"/>
      <c r="Q24" s="62"/>
      <c r="R24" s="62"/>
      <c r="S24" s="62"/>
      <c r="T24" s="62"/>
      <c r="U24" s="62"/>
      <c r="V24" s="62"/>
      <c r="W24" s="62"/>
      <c r="X24" s="62"/>
      <c r="Y24" s="62"/>
      <c r="Z24" s="62"/>
    </row>
    <row r="25">
      <c r="A25" s="63"/>
      <c r="B25" s="63"/>
      <c r="C25" s="63"/>
      <c r="D25" s="63"/>
      <c r="E25" s="63"/>
      <c r="F25" s="64" t="s">
        <v>1128</v>
      </c>
      <c r="G25" s="60" t="s">
        <v>1145</v>
      </c>
      <c r="H25" s="61" t="s">
        <v>1146</v>
      </c>
      <c r="I25" s="62"/>
      <c r="J25" s="62"/>
      <c r="K25" s="62" t="s">
        <v>1147</v>
      </c>
      <c r="L25" s="61" t="s">
        <v>1148</v>
      </c>
      <c r="M25" s="62"/>
      <c r="N25" s="62"/>
      <c r="O25" s="62"/>
      <c r="P25" s="62"/>
      <c r="Q25" s="62"/>
      <c r="R25" s="62"/>
      <c r="S25" s="62"/>
      <c r="T25" s="62"/>
      <c r="U25" s="62"/>
      <c r="V25" s="62"/>
      <c r="W25" s="62"/>
      <c r="X25" s="62"/>
      <c r="Y25" s="62"/>
      <c r="Z25" s="62"/>
    </row>
    <row r="26">
      <c r="A26" s="63"/>
      <c r="B26" s="63"/>
      <c r="C26" s="63"/>
      <c r="D26" s="63"/>
      <c r="E26" s="63"/>
      <c r="F26" s="64" t="s">
        <v>1132</v>
      </c>
      <c r="G26" s="60" t="s">
        <v>1149</v>
      </c>
      <c r="H26" s="61" t="s">
        <v>1150</v>
      </c>
      <c r="I26" s="62"/>
      <c r="J26" s="62"/>
      <c r="K26" s="62" t="s">
        <v>1151</v>
      </c>
      <c r="L26" s="61" t="s">
        <v>1152</v>
      </c>
      <c r="M26" s="62"/>
      <c r="N26" s="62"/>
      <c r="O26" s="62"/>
      <c r="P26" s="62"/>
      <c r="Q26" s="62"/>
      <c r="R26" s="62"/>
      <c r="S26" s="62"/>
      <c r="T26" s="62"/>
      <c r="U26" s="62"/>
      <c r="V26" s="62"/>
      <c r="W26" s="62"/>
      <c r="X26" s="62"/>
      <c r="Y26" s="62"/>
      <c r="Z26" s="62"/>
    </row>
    <row r="27">
      <c r="A27" s="63"/>
      <c r="B27" s="63"/>
      <c r="C27" s="63"/>
      <c r="D27" s="63"/>
      <c r="E27" s="63"/>
      <c r="F27" s="64" t="s">
        <v>1048</v>
      </c>
      <c r="G27" s="60" t="s">
        <v>1153</v>
      </c>
      <c r="H27" s="61" t="s">
        <v>1154</v>
      </c>
      <c r="I27" s="62"/>
      <c r="J27" s="62"/>
      <c r="K27" s="62" t="s">
        <v>1155</v>
      </c>
      <c r="L27" s="61" t="s">
        <v>1156</v>
      </c>
      <c r="M27" s="62"/>
      <c r="N27" s="62"/>
      <c r="O27" s="62"/>
      <c r="P27" s="62"/>
      <c r="Q27" s="62"/>
      <c r="R27" s="62"/>
      <c r="S27" s="62"/>
      <c r="T27" s="62"/>
      <c r="U27" s="62"/>
      <c r="V27" s="62"/>
      <c r="W27" s="62"/>
      <c r="X27" s="62"/>
      <c r="Y27" s="62"/>
      <c r="Z27" s="62"/>
    </row>
    <row r="28">
      <c r="A28" s="63"/>
      <c r="B28" s="63"/>
      <c r="C28" s="63"/>
      <c r="D28" s="63"/>
      <c r="E28" s="63"/>
      <c r="F28" s="64" t="s">
        <v>1136</v>
      </c>
      <c r="G28" s="63"/>
      <c r="H28" s="62"/>
      <c r="I28" s="62"/>
      <c r="J28" s="62"/>
      <c r="K28" s="62" t="s">
        <v>1157</v>
      </c>
      <c r="L28" s="61" t="s">
        <v>1158</v>
      </c>
      <c r="M28" s="62"/>
      <c r="N28" s="62"/>
      <c r="O28" s="62"/>
      <c r="P28" s="62"/>
      <c r="Q28" s="62"/>
      <c r="R28" s="62"/>
      <c r="S28" s="62"/>
      <c r="T28" s="62"/>
      <c r="U28" s="62"/>
      <c r="V28" s="62"/>
      <c r="W28" s="62"/>
      <c r="X28" s="62"/>
      <c r="Y28" s="62"/>
      <c r="Z28" s="62"/>
    </row>
    <row r="29">
      <c r="A29" s="62"/>
      <c r="B29" s="62"/>
      <c r="C29" s="62"/>
      <c r="D29" s="62"/>
      <c r="E29" s="62"/>
      <c r="F29" s="61" t="s">
        <v>1140</v>
      </c>
      <c r="G29" s="62"/>
      <c r="H29" s="62"/>
      <c r="I29" s="62"/>
      <c r="J29" s="62"/>
      <c r="K29" s="62" t="s">
        <v>1159</v>
      </c>
      <c r="L29" s="61" t="s">
        <v>1160</v>
      </c>
      <c r="M29" s="62"/>
      <c r="N29" s="62"/>
      <c r="O29" s="62"/>
      <c r="P29" s="62"/>
      <c r="Q29" s="62"/>
      <c r="R29" s="62"/>
      <c r="S29" s="62"/>
      <c r="T29" s="62"/>
      <c r="U29" s="62"/>
      <c r="V29" s="62"/>
      <c r="W29" s="62"/>
      <c r="X29" s="62"/>
      <c r="Y29" s="62"/>
      <c r="Z29" s="62"/>
    </row>
    <row r="30">
      <c r="A30" s="62"/>
      <c r="B30" s="62"/>
      <c r="C30" s="62"/>
      <c r="D30" s="62"/>
      <c r="E30" s="62"/>
      <c r="F30" s="61" t="s">
        <v>1143</v>
      </c>
      <c r="G30" s="62"/>
      <c r="H30" s="62"/>
      <c r="I30" s="62"/>
      <c r="J30" s="62"/>
      <c r="K30" s="62" t="s">
        <v>1161</v>
      </c>
      <c r="L30" s="61" t="s">
        <v>1162</v>
      </c>
      <c r="M30" s="62"/>
      <c r="N30" s="62"/>
      <c r="O30" s="62"/>
      <c r="P30" s="62"/>
      <c r="Q30" s="62"/>
      <c r="R30" s="62"/>
      <c r="S30" s="62"/>
      <c r="T30" s="62"/>
      <c r="U30" s="62"/>
      <c r="V30" s="62"/>
      <c r="W30" s="62"/>
      <c r="X30" s="62"/>
      <c r="Y30" s="62"/>
      <c r="Z30" s="62"/>
    </row>
    <row r="31">
      <c r="A31" s="62"/>
      <c r="B31" s="62"/>
      <c r="C31" s="62"/>
      <c r="D31" s="62"/>
      <c r="E31" s="62"/>
      <c r="F31" s="61" t="s">
        <v>1147</v>
      </c>
      <c r="G31" s="62"/>
      <c r="H31" s="62"/>
      <c r="I31" s="62"/>
      <c r="J31" s="62"/>
      <c r="K31" s="62" t="s">
        <v>1163</v>
      </c>
      <c r="L31" s="61" t="s">
        <v>1164</v>
      </c>
      <c r="M31" s="62"/>
      <c r="N31" s="62"/>
      <c r="O31" s="62"/>
      <c r="P31" s="62"/>
      <c r="Q31" s="62"/>
      <c r="R31" s="62"/>
      <c r="S31" s="62"/>
      <c r="T31" s="62"/>
      <c r="U31" s="62"/>
      <c r="V31" s="62"/>
      <c r="W31" s="62"/>
      <c r="X31" s="62"/>
      <c r="Y31" s="62"/>
      <c r="Z31" s="62"/>
    </row>
    <row r="32">
      <c r="A32" s="62"/>
      <c r="B32" s="62"/>
      <c r="C32" s="62"/>
      <c r="D32" s="62"/>
      <c r="E32" s="62"/>
      <c r="F32" s="61" t="s">
        <v>1151</v>
      </c>
      <c r="G32" s="62"/>
      <c r="H32" s="62"/>
      <c r="I32" s="62"/>
      <c r="J32" s="62"/>
      <c r="K32" s="62" t="s">
        <v>1165</v>
      </c>
      <c r="L32" s="61" t="s">
        <v>1166</v>
      </c>
      <c r="M32" s="62"/>
      <c r="N32" s="62"/>
      <c r="O32" s="62"/>
      <c r="P32" s="62"/>
      <c r="Q32" s="62"/>
      <c r="R32" s="62"/>
      <c r="S32" s="62"/>
      <c r="T32" s="62"/>
      <c r="U32" s="62"/>
      <c r="V32" s="62"/>
      <c r="W32" s="62"/>
      <c r="X32" s="62"/>
      <c r="Y32" s="62"/>
      <c r="Z32" s="62"/>
    </row>
    <row r="33">
      <c r="A33" s="62"/>
      <c r="B33" s="62"/>
      <c r="C33" s="62"/>
      <c r="D33" s="62"/>
      <c r="E33" s="62"/>
      <c r="F33" s="61" t="s">
        <v>1155</v>
      </c>
      <c r="G33" s="62"/>
      <c r="H33" s="62"/>
      <c r="I33" s="62"/>
      <c r="J33" s="62"/>
      <c r="K33" s="62" t="s">
        <v>1167</v>
      </c>
      <c r="L33" s="61" t="s">
        <v>1168</v>
      </c>
      <c r="M33" s="62"/>
      <c r="N33" s="62"/>
      <c r="O33" s="62"/>
      <c r="P33" s="62"/>
      <c r="Q33" s="62"/>
      <c r="R33" s="62"/>
      <c r="S33" s="62"/>
      <c r="T33" s="62"/>
      <c r="U33" s="62"/>
      <c r="V33" s="62"/>
      <c r="W33" s="62"/>
      <c r="X33" s="62"/>
      <c r="Y33" s="62"/>
      <c r="Z33" s="62"/>
    </row>
    <row r="34">
      <c r="A34" s="62"/>
      <c r="B34" s="62"/>
      <c r="C34" s="62"/>
      <c r="D34" s="62"/>
      <c r="E34" s="62"/>
      <c r="F34" s="61" t="s">
        <v>1157</v>
      </c>
      <c r="G34" s="62"/>
      <c r="H34" s="62"/>
      <c r="I34" s="62"/>
      <c r="J34" s="62"/>
      <c r="K34" s="62" t="s">
        <v>1169</v>
      </c>
      <c r="L34" s="61" t="s">
        <v>1170</v>
      </c>
      <c r="M34" s="62"/>
      <c r="N34" s="62"/>
      <c r="O34" s="62"/>
      <c r="P34" s="62"/>
      <c r="Q34" s="62"/>
      <c r="R34" s="62"/>
      <c r="S34" s="62"/>
      <c r="T34" s="62"/>
      <c r="U34" s="62"/>
      <c r="V34" s="62"/>
      <c r="W34" s="62"/>
      <c r="X34" s="62"/>
      <c r="Y34" s="62"/>
      <c r="Z34" s="62"/>
    </row>
    <row r="35">
      <c r="A35" s="62"/>
      <c r="B35" s="62"/>
      <c r="C35" s="62"/>
      <c r="D35" s="62"/>
      <c r="E35" s="62"/>
      <c r="F35" s="61" t="s">
        <v>1159</v>
      </c>
      <c r="G35" s="62"/>
      <c r="H35" s="62"/>
      <c r="I35" s="62"/>
      <c r="J35" s="62"/>
      <c r="K35" s="62" t="s">
        <v>1171</v>
      </c>
      <c r="L35" s="61" t="s">
        <v>1172</v>
      </c>
      <c r="M35" s="62"/>
      <c r="N35" s="62"/>
      <c r="O35" s="62"/>
      <c r="P35" s="62"/>
      <c r="Q35" s="62"/>
      <c r="R35" s="62"/>
      <c r="S35" s="62"/>
      <c r="T35" s="62"/>
      <c r="U35" s="62"/>
      <c r="V35" s="62"/>
      <c r="W35" s="62"/>
      <c r="X35" s="62"/>
      <c r="Y35" s="62"/>
      <c r="Z35" s="62"/>
    </row>
    <row r="36">
      <c r="A36" s="62"/>
      <c r="B36" s="62"/>
      <c r="C36" s="62"/>
      <c r="D36" s="62"/>
      <c r="E36" s="62"/>
      <c r="F36" s="61" t="s">
        <v>1161</v>
      </c>
      <c r="G36" s="62"/>
      <c r="H36" s="62"/>
      <c r="I36" s="62"/>
      <c r="J36" s="62"/>
      <c r="K36" s="62" t="s">
        <v>1173</v>
      </c>
      <c r="L36" s="61" t="s">
        <v>1174</v>
      </c>
      <c r="M36" s="62"/>
      <c r="N36" s="62"/>
      <c r="O36" s="62"/>
      <c r="P36" s="62"/>
      <c r="Q36" s="62"/>
      <c r="R36" s="62"/>
      <c r="S36" s="62"/>
      <c r="T36" s="62"/>
      <c r="U36" s="62"/>
      <c r="V36" s="62"/>
      <c r="W36" s="62"/>
      <c r="X36" s="62"/>
      <c r="Y36" s="62"/>
      <c r="Z36" s="62"/>
    </row>
    <row r="37">
      <c r="A37" s="62"/>
      <c r="B37" s="62"/>
      <c r="C37" s="62"/>
      <c r="D37" s="62"/>
      <c r="E37" s="62"/>
      <c r="F37" s="61" t="s">
        <v>1163</v>
      </c>
      <c r="G37" s="62"/>
      <c r="H37" s="62"/>
      <c r="I37" s="62"/>
      <c r="J37" s="62"/>
      <c r="K37" s="62" t="s">
        <v>1175</v>
      </c>
      <c r="L37" s="61" t="s">
        <v>1176</v>
      </c>
      <c r="M37" s="62"/>
      <c r="N37" s="62"/>
      <c r="O37" s="62"/>
      <c r="P37" s="62"/>
      <c r="Q37" s="62"/>
      <c r="R37" s="62"/>
      <c r="S37" s="62"/>
      <c r="T37" s="62"/>
      <c r="U37" s="62"/>
      <c r="V37" s="62"/>
      <c r="W37" s="62"/>
      <c r="X37" s="62"/>
      <c r="Y37" s="62"/>
      <c r="Z37" s="62"/>
    </row>
    <row r="38">
      <c r="A38" s="62"/>
      <c r="B38" s="62"/>
      <c r="C38" s="62"/>
      <c r="D38" s="62"/>
      <c r="E38" s="62"/>
      <c r="F38" s="61" t="s">
        <v>1056</v>
      </c>
      <c r="G38" s="62"/>
      <c r="H38" s="62"/>
      <c r="I38" s="62"/>
      <c r="J38" s="62"/>
      <c r="K38" s="62" t="s">
        <v>1177</v>
      </c>
      <c r="L38" s="61" t="s">
        <v>1178</v>
      </c>
      <c r="M38" s="62"/>
      <c r="N38" s="62"/>
      <c r="O38" s="62"/>
      <c r="P38" s="62"/>
      <c r="Q38" s="62"/>
      <c r="R38" s="62"/>
      <c r="S38" s="62"/>
      <c r="T38" s="62"/>
      <c r="U38" s="62"/>
      <c r="V38" s="62"/>
      <c r="W38" s="62"/>
      <c r="X38" s="62"/>
      <c r="Y38" s="62"/>
      <c r="Z38" s="62"/>
    </row>
    <row r="39">
      <c r="A39" s="62"/>
      <c r="B39" s="62"/>
      <c r="C39" s="62"/>
      <c r="D39" s="62"/>
      <c r="E39" s="62"/>
      <c r="F39" s="61" t="s">
        <v>1064</v>
      </c>
      <c r="G39" s="62"/>
      <c r="H39" s="62"/>
      <c r="I39" s="62"/>
      <c r="J39" s="62"/>
      <c r="K39" s="62" t="s">
        <v>1179</v>
      </c>
      <c r="L39" s="61" t="s">
        <v>1180</v>
      </c>
      <c r="M39" s="62"/>
      <c r="N39" s="62"/>
      <c r="O39" s="62"/>
      <c r="P39" s="62"/>
      <c r="Q39" s="62"/>
      <c r="R39" s="62"/>
      <c r="S39" s="62"/>
      <c r="T39" s="62"/>
      <c r="U39" s="62"/>
      <c r="V39" s="62"/>
      <c r="W39" s="62"/>
      <c r="X39" s="62"/>
      <c r="Y39" s="62"/>
      <c r="Z39" s="62"/>
    </row>
    <row r="40">
      <c r="A40" s="62"/>
      <c r="B40" s="62"/>
      <c r="C40" s="62"/>
      <c r="D40" s="62"/>
      <c r="E40" s="62"/>
      <c r="F40" s="61" t="s">
        <v>1071</v>
      </c>
      <c r="G40" s="62"/>
      <c r="H40" s="62"/>
      <c r="I40" s="62"/>
      <c r="J40" s="62"/>
      <c r="K40" s="62" t="s">
        <v>1181</v>
      </c>
      <c r="L40" s="61" t="s">
        <v>1182</v>
      </c>
      <c r="M40" s="62"/>
      <c r="N40" s="62"/>
      <c r="O40" s="62"/>
      <c r="P40" s="62"/>
      <c r="Q40" s="62"/>
      <c r="R40" s="62"/>
      <c r="S40" s="62"/>
      <c r="T40" s="62"/>
      <c r="U40" s="62"/>
      <c r="V40" s="62"/>
      <c r="W40" s="62"/>
      <c r="X40" s="62"/>
      <c r="Y40" s="62"/>
      <c r="Z40" s="62"/>
    </row>
    <row r="41">
      <c r="A41" s="62"/>
      <c r="B41" s="62"/>
      <c r="C41" s="62"/>
      <c r="D41" s="62"/>
      <c r="E41" s="62"/>
      <c r="F41" s="61" t="s">
        <v>1165</v>
      </c>
      <c r="G41" s="62"/>
      <c r="H41" s="62"/>
      <c r="I41" s="62"/>
      <c r="J41" s="62"/>
      <c r="K41" s="62" t="s">
        <v>1183</v>
      </c>
      <c r="L41" s="61" t="s">
        <v>1184</v>
      </c>
      <c r="M41" s="62"/>
      <c r="N41" s="62"/>
      <c r="O41" s="62"/>
      <c r="P41" s="62"/>
      <c r="Q41" s="62"/>
      <c r="R41" s="62"/>
      <c r="S41" s="62"/>
      <c r="T41" s="62"/>
      <c r="U41" s="62"/>
      <c r="V41" s="62"/>
      <c r="W41" s="62"/>
      <c r="X41" s="62"/>
      <c r="Y41" s="62"/>
      <c r="Z41" s="62"/>
    </row>
    <row r="42">
      <c r="A42" s="62"/>
      <c r="B42" s="62"/>
      <c r="C42" s="62"/>
      <c r="D42" s="62"/>
      <c r="E42" s="62"/>
      <c r="F42" s="61" t="s">
        <v>1167</v>
      </c>
      <c r="G42" s="62"/>
      <c r="H42" s="62"/>
      <c r="I42" s="62"/>
      <c r="J42" s="62"/>
      <c r="K42" s="62" t="s">
        <v>1185</v>
      </c>
      <c r="L42" s="61" t="s">
        <v>1186</v>
      </c>
      <c r="M42" s="62"/>
      <c r="N42" s="62"/>
      <c r="O42" s="62"/>
      <c r="P42" s="62"/>
      <c r="Q42" s="62"/>
      <c r="R42" s="62"/>
      <c r="S42" s="62"/>
      <c r="T42" s="62"/>
      <c r="U42" s="62"/>
      <c r="V42" s="62"/>
      <c r="W42" s="62"/>
      <c r="X42" s="62"/>
      <c r="Y42" s="62"/>
      <c r="Z42" s="62"/>
    </row>
    <row r="43">
      <c r="A43" s="62"/>
      <c r="B43" s="62"/>
      <c r="C43" s="62"/>
      <c r="D43" s="62"/>
      <c r="E43" s="62"/>
      <c r="F43" s="61" t="s">
        <v>1169</v>
      </c>
      <c r="G43" s="62"/>
      <c r="H43" s="62"/>
      <c r="I43" s="62"/>
      <c r="J43" s="62"/>
      <c r="K43" s="62" t="s">
        <v>1187</v>
      </c>
      <c r="L43" s="61" t="s">
        <v>1188</v>
      </c>
      <c r="M43" s="62"/>
      <c r="N43" s="62"/>
      <c r="O43" s="62"/>
      <c r="P43" s="62"/>
      <c r="Q43" s="62"/>
      <c r="R43" s="62"/>
      <c r="S43" s="62"/>
      <c r="T43" s="62"/>
      <c r="U43" s="62"/>
      <c r="V43" s="62"/>
      <c r="W43" s="62"/>
      <c r="X43" s="62"/>
      <c r="Y43" s="62"/>
      <c r="Z43" s="62"/>
    </row>
    <row r="44">
      <c r="A44" s="62"/>
      <c r="B44" s="62"/>
      <c r="C44" s="62"/>
      <c r="D44" s="62"/>
      <c r="E44" s="62"/>
      <c r="F44" s="61" t="s">
        <v>1171</v>
      </c>
      <c r="G44" s="62"/>
      <c r="H44" s="62"/>
      <c r="I44" s="62"/>
      <c r="J44" s="62"/>
      <c r="K44" s="62" t="s">
        <v>1189</v>
      </c>
      <c r="L44" s="61" t="s">
        <v>1190</v>
      </c>
      <c r="M44" s="62"/>
      <c r="N44" s="62"/>
      <c r="O44" s="62"/>
      <c r="P44" s="62"/>
      <c r="Q44" s="62"/>
      <c r="R44" s="62"/>
      <c r="S44" s="62"/>
      <c r="T44" s="62"/>
      <c r="U44" s="62"/>
      <c r="V44" s="62"/>
      <c r="W44" s="62"/>
      <c r="X44" s="62"/>
      <c r="Y44" s="62"/>
      <c r="Z44" s="62"/>
    </row>
    <row r="45">
      <c r="A45" s="62"/>
      <c r="B45" s="62"/>
      <c r="C45" s="62"/>
      <c r="D45" s="62"/>
      <c r="E45" s="62"/>
      <c r="F45" s="61" t="s">
        <v>1173</v>
      </c>
      <c r="G45" s="62"/>
      <c r="H45" s="62"/>
      <c r="I45" s="62"/>
      <c r="J45" s="62"/>
      <c r="K45" s="62" t="s">
        <v>1191</v>
      </c>
      <c r="L45" s="62"/>
      <c r="M45" s="62"/>
      <c r="N45" s="62"/>
      <c r="O45" s="62"/>
      <c r="P45" s="62"/>
      <c r="Q45" s="62"/>
      <c r="R45" s="62"/>
      <c r="S45" s="62"/>
      <c r="T45" s="62"/>
      <c r="U45" s="62"/>
      <c r="V45" s="62"/>
      <c r="W45" s="62"/>
      <c r="X45" s="62"/>
      <c r="Y45" s="62"/>
      <c r="Z45" s="62"/>
    </row>
    <row r="46">
      <c r="A46" s="62"/>
      <c r="B46" s="62"/>
      <c r="C46" s="62"/>
      <c r="D46" s="62"/>
      <c r="E46" s="62"/>
      <c r="F46" s="61" t="s">
        <v>1175</v>
      </c>
      <c r="G46" s="62"/>
      <c r="H46" s="62"/>
      <c r="I46" s="62"/>
      <c r="J46" s="62"/>
      <c r="K46" s="62" t="s">
        <v>1192</v>
      </c>
      <c r="L46" s="62"/>
      <c r="M46" s="62"/>
      <c r="N46" s="62"/>
      <c r="O46" s="62"/>
      <c r="P46" s="62"/>
      <c r="Q46" s="62"/>
      <c r="R46" s="62"/>
      <c r="S46" s="62"/>
      <c r="T46" s="62"/>
      <c r="U46" s="62"/>
      <c r="V46" s="62"/>
      <c r="W46" s="62"/>
      <c r="X46" s="62"/>
      <c r="Y46" s="62"/>
      <c r="Z46" s="62"/>
    </row>
    <row r="47">
      <c r="A47" s="62"/>
      <c r="B47" s="62"/>
      <c r="C47" s="62"/>
      <c r="D47" s="62"/>
      <c r="E47" s="62"/>
      <c r="F47" s="61" t="s">
        <v>1177</v>
      </c>
      <c r="G47" s="62"/>
      <c r="H47" s="62"/>
      <c r="I47" s="62"/>
      <c r="J47" s="62"/>
      <c r="K47" s="62" t="s">
        <v>1193</v>
      </c>
      <c r="L47" s="62"/>
      <c r="M47" s="62"/>
      <c r="N47" s="62"/>
      <c r="O47" s="62"/>
      <c r="P47" s="62"/>
      <c r="Q47" s="62"/>
      <c r="R47" s="62"/>
      <c r="S47" s="62"/>
      <c r="T47" s="62"/>
      <c r="U47" s="62"/>
      <c r="V47" s="62"/>
      <c r="W47" s="62"/>
      <c r="X47" s="62"/>
      <c r="Y47" s="62"/>
      <c r="Z47" s="62"/>
    </row>
    <row r="48">
      <c r="A48" s="62"/>
      <c r="B48" s="62"/>
      <c r="C48" s="62"/>
      <c r="D48" s="62"/>
      <c r="E48" s="62"/>
      <c r="F48" s="61" t="s">
        <v>1179</v>
      </c>
      <c r="G48" s="62"/>
      <c r="H48" s="62"/>
      <c r="I48" s="62"/>
      <c r="J48" s="62"/>
      <c r="K48" s="62" t="s">
        <v>1194</v>
      </c>
      <c r="L48" s="62"/>
      <c r="M48" s="62"/>
      <c r="N48" s="62"/>
      <c r="O48" s="62"/>
      <c r="P48" s="62"/>
      <c r="Q48" s="62"/>
      <c r="R48" s="62"/>
      <c r="S48" s="62"/>
      <c r="T48" s="62"/>
      <c r="U48" s="62"/>
      <c r="V48" s="62"/>
      <c r="W48" s="62"/>
      <c r="X48" s="62"/>
      <c r="Y48" s="62"/>
      <c r="Z48" s="62"/>
    </row>
    <row r="49">
      <c r="A49" s="62"/>
      <c r="B49" s="62"/>
      <c r="C49" s="62"/>
      <c r="D49" s="62"/>
      <c r="E49" s="62"/>
      <c r="F49" s="61" t="s">
        <v>1078</v>
      </c>
      <c r="G49" s="62"/>
      <c r="H49" s="62"/>
      <c r="I49" s="62"/>
      <c r="J49" s="62"/>
      <c r="K49" s="62" t="s">
        <v>1195</v>
      </c>
      <c r="L49" s="62"/>
      <c r="M49" s="62"/>
      <c r="N49" s="62"/>
      <c r="O49" s="62"/>
      <c r="P49" s="62"/>
      <c r="Q49" s="62"/>
      <c r="R49" s="62"/>
      <c r="S49" s="62"/>
      <c r="T49" s="62"/>
      <c r="U49" s="62"/>
      <c r="V49" s="62"/>
      <c r="W49" s="62"/>
      <c r="X49" s="62"/>
      <c r="Y49" s="62"/>
      <c r="Z49" s="62"/>
    </row>
    <row r="50">
      <c r="A50" s="62"/>
      <c r="B50" s="62"/>
      <c r="C50" s="62"/>
      <c r="D50" s="62"/>
      <c r="E50" s="62"/>
      <c r="F50" s="61" t="s">
        <v>1181</v>
      </c>
      <c r="G50" s="62"/>
      <c r="H50" s="62"/>
      <c r="I50" s="62"/>
      <c r="J50" s="62"/>
      <c r="K50" s="62" t="s">
        <v>1196</v>
      </c>
      <c r="L50" s="62"/>
      <c r="M50" s="62"/>
      <c r="N50" s="62"/>
      <c r="O50" s="62"/>
      <c r="P50" s="62"/>
      <c r="Q50" s="62"/>
      <c r="R50" s="62"/>
      <c r="S50" s="62"/>
      <c r="T50" s="62"/>
      <c r="U50" s="62"/>
      <c r="V50" s="62"/>
      <c r="W50" s="62"/>
      <c r="X50" s="62"/>
      <c r="Y50" s="62"/>
      <c r="Z50" s="62"/>
    </row>
    <row r="51">
      <c r="A51" s="62"/>
      <c r="B51" s="62"/>
      <c r="C51" s="62"/>
      <c r="D51" s="62"/>
      <c r="E51" s="62"/>
      <c r="F51" s="61" t="s">
        <v>1183</v>
      </c>
      <c r="G51" s="62"/>
      <c r="H51" s="62"/>
      <c r="I51" s="62"/>
      <c r="J51" s="62"/>
      <c r="K51" s="62" t="s">
        <v>1197</v>
      </c>
      <c r="L51" s="62"/>
      <c r="M51" s="62"/>
      <c r="N51" s="62"/>
      <c r="O51" s="62"/>
      <c r="P51" s="62"/>
      <c r="Q51" s="62"/>
      <c r="R51" s="62"/>
      <c r="S51" s="62"/>
      <c r="T51" s="62"/>
      <c r="U51" s="62"/>
      <c r="V51" s="62"/>
      <c r="W51" s="62"/>
      <c r="X51" s="62"/>
      <c r="Y51" s="62"/>
      <c r="Z51" s="62"/>
    </row>
    <row r="52">
      <c r="A52" s="62"/>
      <c r="B52" s="62"/>
      <c r="C52" s="62"/>
      <c r="D52" s="62"/>
      <c r="E52" s="62"/>
      <c r="F52" s="61" t="s">
        <v>1185</v>
      </c>
      <c r="G52" s="62"/>
      <c r="H52" s="62"/>
      <c r="I52" s="62"/>
      <c r="J52" s="62"/>
      <c r="K52" s="62" t="s">
        <v>1198</v>
      </c>
      <c r="L52" s="62"/>
      <c r="M52" s="62"/>
      <c r="N52" s="62"/>
      <c r="O52" s="62"/>
      <c r="P52" s="62"/>
      <c r="Q52" s="62"/>
      <c r="R52" s="62"/>
      <c r="S52" s="62"/>
      <c r="T52" s="62"/>
      <c r="U52" s="62"/>
      <c r="V52" s="62"/>
      <c r="W52" s="62"/>
      <c r="X52" s="62"/>
      <c r="Y52" s="62"/>
      <c r="Z52" s="62"/>
    </row>
    <row r="53">
      <c r="A53" s="62"/>
      <c r="B53" s="62"/>
      <c r="C53" s="62"/>
      <c r="D53" s="62"/>
      <c r="E53" s="62"/>
      <c r="F53" s="61" t="s">
        <v>1187</v>
      </c>
      <c r="G53" s="62"/>
      <c r="H53" s="62"/>
      <c r="I53" s="62"/>
      <c r="J53" s="62"/>
      <c r="K53" s="62" t="s">
        <v>1199</v>
      </c>
      <c r="L53" s="62"/>
      <c r="M53" s="62"/>
      <c r="N53" s="62"/>
      <c r="O53" s="62"/>
      <c r="P53" s="62"/>
      <c r="Q53" s="62"/>
      <c r="R53" s="62"/>
      <c r="S53" s="62"/>
      <c r="T53" s="62"/>
      <c r="U53" s="62"/>
      <c r="V53" s="62"/>
      <c r="W53" s="62"/>
      <c r="X53" s="62"/>
      <c r="Y53" s="62"/>
      <c r="Z53" s="62"/>
    </row>
    <row r="54">
      <c r="A54" s="62"/>
      <c r="B54" s="62"/>
      <c r="C54" s="62"/>
      <c r="D54" s="62"/>
      <c r="E54" s="62"/>
      <c r="F54" s="61" t="s">
        <v>1189</v>
      </c>
      <c r="G54" s="62"/>
      <c r="H54" s="62"/>
      <c r="I54" s="62"/>
      <c r="J54" s="62"/>
      <c r="K54" s="62" t="s">
        <v>1200</v>
      </c>
      <c r="L54" s="62"/>
      <c r="M54" s="62"/>
      <c r="N54" s="62"/>
      <c r="O54" s="62"/>
      <c r="P54" s="62"/>
      <c r="Q54" s="62"/>
      <c r="R54" s="62"/>
      <c r="S54" s="62"/>
      <c r="T54" s="62"/>
      <c r="U54" s="62"/>
      <c r="V54" s="62"/>
      <c r="W54" s="62"/>
      <c r="X54" s="62"/>
      <c r="Y54" s="62"/>
      <c r="Z54" s="62"/>
    </row>
    <row r="55">
      <c r="A55" s="62"/>
      <c r="B55" s="62"/>
      <c r="C55" s="62"/>
      <c r="D55" s="62"/>
      <c r="E55" s="62"/>
      <c r="F55" s="61" t="s">
        <v>1191</v>
      </c>
      <c r="G55" s="62"/>
      <c r="H55" s="62"/>
      <c r="I55" s="62"/>
      <c r="J55" s="62"/>
      <c r="K55" s="62" t="s">
        <v>1201</v>
      </c>
      <c r="L55" s="62"/>
      <c r="M55" s="62"/>
      <c r="N55" s="62"/>
      <c r="O55" s="62"/>
      <c r="P55" s="62"/>
      <c r="Q55" s="62"/>
      <c r="R55" s="62"/>
      <c r="S55" s="62"/>
      <c r="T55" s="62"/>
      <c r="U55" s="62"/>
      <c r="V55" s="62"/>
      <c r="W55" s="62"/>
      <c r="X55" s="62"/>
      <c r="Y55" s="62"/>
      <c r="Z55" s="62"/>
    </row>
    <row r="56">
      <c r="A56" s="62"/>
      <c r="B56" s="62"/>
      <c r="C56" s="62"/>
      <c r="D56" s="62"/>
      <c r="E56" s="62"/>
      <c r="F56" s="61" t="s">
        <v>1192</v>
      </c>
      <c r="G56" s="62"/>
      <c r="H56" s="62"/>
      <c r="I56" s="62"/>
      <c r="J56" s="62"/>
      <c r="K56" s="62" t="s">
        <v>1202</v>
      </c>
      <c r="L56" s="62"/>
      <c r="M56" s="62"/>
      <c r="N56" s="62"/>
      <c r="O56" s="62"/>
      <c r="P56" s="62"/>
      <c r="Q56" s="62"/>
      <c r="R56" s="62"/>
      <c r="S56" s="62"/>
      <c r="T56" s="62"/>
      <c r="U56" s="62"/>
      <c r="V56" s="62"/>
      <c r="W56" s="62"/>
      <c r="X56" s="62"/>
      <c r="Y56" s="62"/>
      <c r="Z56" s="62"/>
    </row>
    <row r="57">
      <c r="A57" s="62"/>
      <c r="B57" s="62"/>
      <c r="C57" s="62"/>
      <c r="D57" s="62"/>
      <c r="E57" s="62"/>
      <c r="F57" s="61" t="s">
        <v>1084</v>
      </c>
      <c r="G57" s="62"/>
      <c r="H57" s="62"/>
      <c r="I57" s="62"/>
      <c r="J57" s="62"/>
      <c r="K57" s="62" t="s">
        <v>1203</v>
      </c>
      <c r="L57" s="62"/>
      <c r="M57" s="62"/>
      <c r="N57" s="62"/>
      <c r="O57" s="62"/>
      <c r="P57" s="62"/>
      <c r="Q57" s="62"/>
      <c r="R57" s="62"/>
      <c r="S57" s="62"/>
      <c r="T57" s="62"/>
      <c r="U57" s="62"/>
      <c r="V57" s="62"/>
      <c r="W57" s="62"/>
      <c r="X57" s="62"/>
      <c r="Y57" s="62"/>
      <c r="Z57" s="62"/>
    </row>
    <row r="58">
      <c r="A58" s="62"/>
      <c r="B58" s="62"/>
      <c r="C58" s="62"/>
      <c r="D58" s="62"/>
      <c r="E58" s="62"/>
      <c r="F58" s="61" t="s">
        <v>1193</v>
      </c>
      <c r="G58" s="62"/>
      <c r="H58" s="62"/>
      <c r="I58" s="62"/>
      <c r="J58" s="62"/>
      <c r="K58" s="62" t="s">
        <v>1204</v>
      </c>
      <c r="L58" s="62"/>
      <c r="M58" s="62"/>
      <c r="N58" s="62"/>
      <c r="O58" s="62"/>
      <c r="P58" s="62"/>
      <c r="Q58" s="62"/>
      <c r="R58" s="62"/>
      <c r="S58" s="62"/>
      <c r="T58" s="62"/>
      <c r="U58" s="62"/>
      <c r="V58" s="62"/>
      <c r="W58" s="62"/>
      <c r="X58" s="62"/>
      <c r="Y58" s="62"/>
      <c r="Z58" s="62"/>
    </row>
    <row r="59">
      <c r="A59" s="62"/>
      <c r="B59" s="62"/>
      <c r="C59" s="62"/>
      <c r="D59" s="62"/>
      <c r="E59" s="62"/>
      <c r="F59" s="61" t="s">
        <v>1194</v>
      </c>
      <c r="G59" s="62"/>
      <c r="H59" s="62"/>
      <c r="I59" s="62"/>
      <c r="J59" s="62"/>
      <c r="K59" s="62" t="s">
        <v>1205</v>
      </c>
      <c r="L59" s="62"/>
      <c r="M59" s="62"/>
      <c r="N59" s="62"/>
      <c r="O59" s="62"/>
      <c r="P59" s="62"/>
      <c r="Q59" s="62"/>
      <c r="R59" s="62"/>
      <c r="S59" s="62"/>
      <c r="T59" s="62"/>
      <c r="U59" s="62"/>
      <c r="V59" s="62"/>
      <c r="W59" s="62"/>
      <c r="X59" s="62"/>
      <c r="Y59" s="62"/>
      <c r="Z59" s="62"/>
    </row>
    <row r="60">
      <c r="A60" s="62"/>
      <c r="B60" s="62"/>
      <c r="C60" s="62"/>
      <c r="D60" s="62"/>
      <c r="E60" s="62"/>
      <c r="F60" s="61" t="s">
        <v>1195</v>
      </c>
      <c r="G60" s="62"/>
      <c r="H60" s="62"/>
      <c r="I60" s="62"/>
      <c r="J60" s="62"/>
      <c r="K60" s="62" t="s">
        <v>1206</v>
      </c>
      <c r="L60" s="62"/>
      <c r="M60" s="62"/>
      <c r="N60" s="62"/>
      <c r="O60" s="62"/>
      <c r="P60" s="62"/>
      <c r="Q60" s="62"/>
      <c r="R60" s="62"/>
      <c r="S60" s="62"/>
      <c r="T60" s="62"/>
      <c r="U60" s="62"/>
      <c r="V60" s="62"/>
      <c r="W60" s="62"/>
      <c r="X60" s="62"/>
      <c r="Y60" s="62"/>
      <c r="Z60" s="62"/>
    </row>
    <row r="61">
      <c r="A61" s="62"/>
      <c r="B61" s="62"/>
      <c r="C61" s="62"/>
      <c r="D61" s="62"/>
      <c r="E61" s="62"/>
      <c r="F61" s="61" t="s">
        <v>1196</v>
      </c>
      <c r="G61" s="62"/>
      <c r="H61" s="62"/>
      <c r="I61" s="62"/>
      <c r="J61" s="62"/>
      <c r="K61" s="62" t="s">
        <v>1207</v>
      </c>
      <c r="L61" s="62"/>
      <c r="M61" s="62"/>
      <c r="N61" s="62"/>
      <c r="O61" s="62"/>
      <c r="P61" s="62"/>
      <c r="Q61" s="62"/>
      <c r="R61" s="62"/>
      <c r="S61" s="62"/>
      <c r="T61" s="62"/>
      <c r="U61" s="62"/>
      <c r="V61" s="62"/>
      <c r="W61" s="62"/>
      <c r="X61" s="62"/>
      <c r="Y61" s="62"/>
      <c r="Z61" s="62"/>
    </row>
    <row r="62">
      <c r="A62" s="62"/>
      <c r="B62" s="62"/>
      <c r="C62" s="62"/>
      <c r="D62" s="62"/>
      <c r="E62" s="62"/>
      <c r="F62" s="61" t="s">
        <v>1197</v>
      </c>
      <c r="G62" s="62"/>
      <c r="H62" s="62"/>
      <c r="I62" s="62"/>
      <c r="J62" s="62"/>
      <c r="K62" s="62" t="s">
        <v>1208</v>
      </c>
      <c r="L62" s="62"/>
      <c r="M62" s="62"/>
      <c r="N62" s="62"/>
      <c r="O62" s="62"/>
      <c r="P62" s="62"/>
      <c r="Q62" s="62"/>
      <c r="R62" s="62"/>
      <c r="S62" s="62"/>
      <c r="T62" s="62"/>
      <c r="U62" s="62"/>
      <c r="V62" s="62"/>
      <c r="W62" s="62"/>
      <c r="X62" s="62"/>
      <c r="Y62" s="62"/>
      <c r="Z62" s="62"/>
    </row>
    <row r="63">
      <c r="A63" s="62"/>
      <c r="B63" s="62"/>
      <c r="C63" s="62"/>
      <c r="D63" s="62"/>
      <c r="E63" s="62"/>
      <c r="F63" s="61" t="s">
        <v>1198</v>
      </c>
      <c r="G63" s="62"/>
      <c r="H63" s="62"/>
      <c r="I63" s="62"/>
      <c r="J63" s="62"/>
      <c r="K63" s="62" t="s">
        <v>1209</v>
      </c>
      <c r="L63" s="62"/>
      <c r="M63" s="62"/>
      <c r="N63" s="62"/>
      <c r="O63" s="62"/>
      <c r="P63" s="62"/>
      <c r="Q63" s="62"/>
      <c r="R63" s="62"/>
      <c r="S63" s="62"/>
      <c r="T63" s="62"/>
      <c r="U63" s="62"/>
      <c r="V63" s="62"/>
      <c r="W63" s="62"/>
      <c r="X63" s="62"/>
      <c r="Y63" s="62"/>
      <c r="Z63" s="62"/>
    </row>
    <row r="64">
      <c r="A64" s="62"/>
      <c r="B64" s="62"/>
      <c r="C64" s="62"/>
      <c r="D64" s="62"/>
      <c r="E64" s="62"/>
      <c r="F64" s="61" t="s">
        <v>1199</v>
      </c>
      <c r="G64" s="62"/>
      <c r="H64" s="62"/>
      <c r="I64" s="62"/>
      <c r="J64" s="62"/>
      <c r="K64" s="62" t="s">
        <v>1210</v>
      </c>
      <c r="L64" s="62"/>
      <c r="M64" s="62"/>
      <c r="N64" s="62"/>
      <c r="O64" s="62"/>
      <c r="P64" s="62"/>
      <c r="Q64" s="62"/>
      <c r="R64" s="62"/>
      <c r="S64" s="62"/>
      <c r="T64" s="62"/>
      <c r="U64" s="62"/>
      <c r="V64" s="62"/>
      <c r="W64" s="62"/>
      <c r="X64" s="62"/>
      <c r="Y64" s="62"/>
      <c r="Z64" s="62"/>
    </row>
    <row r="65">
      <c r="A65" s="62"/>
      <c r="B65" s="62"/>
      <c r="C65" s="62"/>
      <c r="D65" s="62"/>
      <c r="E65" s="62"/>
      <c r="F65" s="61" t="s">
        <v>1200</v>
      </c>
      <c r="G65" s="62"/>
      <c r="H65" s="62"/>
      <c r="I65" s="62"/>
      <c r="J65" s="62"/>
      <c r="K65" s="62" t="s">
        <v>1211</v>
      </c>
      <c r="L65" s="62"/>
      <c r="M65" s="62"/>
      <c r="N65" s="62"/>
      <c r="O65" s="62"/>
      <c r="P65" s="62"/>
      <c r="Q65" s="62"/>
      <c r="R65" s="62"/>
      <c r="S65" s="62"/>
      <c r="T65" s="62"/>
      <c r="U65" s="62"/>
      <c r="V65" s="62"/>
      <c r="W65" s="62"/>
      <c r="X65" s="62"/>
      <c r="Y65" s="62"/>
      <c r="Z65" s="62"/>
    </row>
    <row r="66">
      <c r="A66" s="62"/>
      <c r="B66" s="62"/>
      <c r="C66" s="62"/>
      <c r="D66" s="62"/>
      <c r="E66" s="62"/>
      <c r="F66" s="61" t="s">
        <v>1091</v>
      </c>
      <c r="G66" s="62"/>
      <c r="H66" s="62"/>
      <c r="I66" s="62"/>
      <c r="J66" s="62"/>
      <c r="K66" s="62" t="s">
        <v>1212</v>
      </c>
      <c r="L66" s="62"/>
      <c r="M66" s="62"/>
      <c r="N66" s="62"/>
      <c r="O66" s="62"/>
      <c r="P66" s="62"/>
      <c r="Q66" s="62"/>
      <c r="R66" s="62"/>
      <c r="S66" s="62"/>
      <c r="T66" s="62"/>
      <c r="U66" s="62"/>
      <c r="V66" s="62"/>
      <c r="W66" s="62"/>
      <c r="X66" s="62"/>
      <c r="Y66" s="62"/>
      <c r="Z66" s="62"/>
    </row>
    <row r="67">
      <c r="A67" s="62"/>
      <c r="B67" s="62"/>
      <c r="C67" s="62"/>
      <c r="D67" s="62"/>
      <c r="E67" s="62"/>
      <c r="F67" s="61" t="s">
        <v>1201</v>
      </c>
      <c r="G67" s="62"/>
      <c r="H67" s="62"/>
      <c r="I67" s="62"/>
      <c r="J67" s="62"/>
      <c r="K67" s="62" t="s">
        <v>1213</v>
      </c>
      <c r="L67" s="62"/>
      <c r="M67" s="62"/>
      <c r="N67" s="62"/>
      <c r="O67" s="62"/>
      <c r="P67" s="62"/>
      <c r="Q67" s="62"/>
      <c r="R67" s="62"/>
      <c r="S67" s="62"/>
      <c r="T67" s="62"/>
      <c r="U67" s="62"/>
      <c r="V67" s="62"/>
      <c r="W67" s="62"/>
      <c r="X67" s="62"/>
      <c r="Y67" s="62"/>
      <c r="Z67" s="62"/>
    </row>
    <row r="68">
      <c r="A68" s="62"/>
      <c r="B68" s="62"/>
      <c r="C68" s="62"/>
      <c r="D68" s="62"/>
      <c r="E68" s="62"/>
      <c r="F68" s="61" t="s">
        <v>1202</v>
      </c>
      <c r="G68" s="62"/>
      <c r="H68" s="62"/>
      <c r="I68" s="62"/>
      <c r="J68" s="62"/>
      <c r="K68" s="62" t="s">
        <v>1214</v>
      </c>
      <c r="L68" s="62"/>
      <c r="M68" s="62"/>
      <c r="N68" s="62"/>
      <c r="O68" s="62"/>
      <c r="P68" s="62"/>
      <c r="Q68" s="62"/>
      <c r="R68" s="62"/>
      <c r="S68" s="62"/>
      <c r="T68" s="62"/>
      <c r="U68" s="62"/>
      <c r="V68" s="62"/>
      <c r="W68" s="62"/>
      <c r="X68" s="62"/>
      <c r="Y68" s="62"/>
      <c r="Z68" s="62"/>
    </row>
    <row r="69">
      <c r="A69" s="62"/>
      <c r="B69" s="62"/>
      <c r="C69" s="62"/>
      <c r="D69" s="62"/>
      <c r="E69" s="62"/>
      <c r="F69" s="61" t="s">
        <v>1203</v>
      </c>
      <c r="G69" s="62"/>
      <c r="H69" s="62"/>
      <c r="I69" s="62"/>
      <c r="J69" s="62"/>
      <c r="K69" s="62" t="s">
        <v>1215</v>
      </c>
      <c r="L69" s="62"/>
      <c r="M69" s="62"/>
      <c r="N69" s="62"/>
      <c r="O69" s="62"/>
      <c r="P69" s="62"/>
      <c r="Q69" s="62"/>
      <c r="R69" s="62"/>
      <c r="S69" s="62"/>
      <c r="T69" s="62"/>
      <c r="U69" s="62"/>
      <c r="V69" s="62"/>
      <c r="W69" s="62"/>
      <c r="X69" s="62"/>
      <c r="Y69" s="62"/>
      <c r="Z69" s="62"/>
    </row>
    <row r="70">
      <c r="A70" s="62"/>
      <c r="B70" s="62"/>
      <c r="C70" s="62"/>
      <c r="D70" s="62"/>
      <c r="E70" s="62"/>
      <c r="F70" s="61" t="s">
        <v>1204</v>
      </c>
      <c r="G70" s="62"/>
      <c r="H70" s="62"/>
      <c r="I70" s="62"/>
      <c r="J70" s="62"/>
      <c r="K70" s="62" t="s">
        <v>1216</v>
      </c>
      <c r="L70" s="62"/>
      <c r="M70" s="62"/>
      <c r="N70" s="62"/>
      <c r="O70" s="62"/>
      <c r="P70" s="62"/>
      <c r="Q70" s="62"/>
      <c r="R70" s="62"/>
      <c r="S70" s="62"/>
      <c r="T70" s="62"/>
      <c r="U70" s="62"/>
      <c r="V70" s="62"/>
      <c r="W70" s="62"/>
      <c r="X70" s="62"/>
      <c r="Y70" s="62"/>
      <c r="Z70" s="62"/>
    </row>
    <row r="71">
      <c r="A71" s="62"/>
      <c r="B71" s="62"/>
      <c r="C71" s="62"/>
      <c r="D71" s="62"/>
      <c r="E71" s="62"/>
      <c r="F71" s="61" t="s">
        <v>1098</v>
      </c>
      <c r="G71" s="62"/>
      <c r="H71" s="62"/>
      <c r="I71" s="62"/>
      <c r="J71" s="62"/>
      <c r="K71" s="62" t="s">
        <v>1217</v>
      </c>
      <c r="L71" s="62"/>
      <c r="M71" s="62"/>
      <c r="N71" s="62"/>
      <c r="O71" s="62"/>
      <c r="P71" s="62"/>
      <c r="Q71" s="62"/>
      <c r="R71" s="62"/>
      <c r="S71" s="62"/>
      <c r="T71" s="62"/>
      <c r="U71" s="62"/>
      <c r="V71" s="62"/>
      <c r="W71" s="62"/>
      <c r="X71" s="62"/>
      <c r="Y71" s="62"/>
      <c r="Z71" s="62"/>
    </row>
    <row r="72">
      <c r="A72" s="62"/>
      <c r="B72" s="62"/>
      <c r="C72" s="62"/>
      <c r="D72" s="62"/>
      <c r="E72" s="62"/>
      <c r="F72" s="61" t="s">
        <v>1205</v>
      </c>
      <c r="G72" s="62"/>
      <c r="H72" s="62"/>
      <c r="I72" s="62"/>
      <c r="J72" s="62"/>
      <c r="K72" s="62" t="s">
        <v>1218</v>
      </c>
      <c r="L72" s="62"/>
      <c r="M72" s="62"/>
      <c r="N72" s="62"/>
      <c r="O72" s="62"/>
      <c r="P72" s="62"/>
      <c r="Q72" s="62"/>
      <c r="R72" s="62"/>
      <c r="S72" s="62"/>
      <c r="T72" s="62"/>
      <c r="U72" s="62"/>
      <c r="V72" s="62"/>
      <c r="W72" s="62"/>
      <c r="X72" s="62"/>
      <c r="Y72" s="62"/>
      <c r="Z72" s="62"/>
    </row>
    <row r="73">
      <c r="A73" s="62"/>
      <c r="B73" s="62"/>
      <c r="C73" s="62"/>
      <c r="D73" s="62"/>
      <c r="E73" s="62"/>
      <c r="F73" s="61" t="s">
        <v>1206</v>
      </c>
      <c r="G73" s="62"/>
      <c r="H73" s="62"/>
      <c r="I73" s="62"/>
      <c r="J73" s="62"/>
      <c r="K73" s="62" t="s">
        <v>1219</v>
      </c>
      <c r="L73" s="62"/>
      <c r="M73" s="62"/>
      <c r="N73" s="62"/>
      <c r="O73" s="62"/>
      <c r="P73" s="62"/>
      <c r="Q73" s="62"/>
      <c r="R73" s="62"/>
      <c r="S73" s="62"/>
      <c r="T73" s="62"/>
      <c r="U73" s="62"/>
      <c r="V73" s="62"/>
      <c r="W73" s="62"/>
      <c r="X73" s="62"/>
      <c r="Y73" s="62"/>
      <c r="Z73" s="62"/>
    </row>
    <row r="74">
      <c r="A74" s="62"/>
      <c r="B74" s="62"/>
      <c r="C74" s="62"/>
      <c r="D74" s="62"/>
      <c r="E74" s="62"/>
      <c r="F74" s="61" t="s">
        <v>1207</v>
      </c>
      <c r="G74" s="62"/>
      <c r="H74" s="62"/>
      <c r="I74" s="62"/>
      <c r="J74" s="62"/>
      <c r="K74" s="62" t="s">
        <v>1220</v>
      </c>
      <c r="L74" s="62"/>
      <c r="M74" s="62"/>
      <c r="N74" s="62"/>
      <c r="O74" s="62"/>
      <c r="P74" s="62"/>
      <c r="Q74" s="62"/>
      <c r="R74" s="62"/>
      <c r="S74" s="62"/>
      <c r="T74" s="62"/>
      <c r="U74" s="62"/>
      <c r="V74" s="62"/>
      <c r="W74" s="62"/>
      <c r="X74" s="62"/>
      <c r="Y74" s="62"/>
      <c r="Z74" s="62"/>
    </row>
    <row r="75">
      <c r="A75" s="62"/>
      <c r="B75" s="62"/>
      <c r="C75" s="62"/>
      <c r="D75" s="62"/>
      <c r="E75" s="62"/>
      <c r="F75" s="61" t="s">
        <v>1208</v>
      </c>
      <c r="G75" s="62"/>
      <c r="H75" s="62"/>
      <c r="I75" s="62"/>
      <c r="J75" s="62"/>
      <c r="K75" s="62" t="s">
        <v>1221</v>
      </c>
      <c r="L75" s="62"/>
      <c r="M75" s="62"/>
      <c r="N75" s="62"/>
      <c r="O75" s="62"/>
      <c r="P75" s="62"/>
      <c r="Q75" s="62"/>
      <c r="R75" s="62"/>
      <c r="S75" s="62"/>
      <c r="T75" s="62"/>
      <c r="U75" s="62"/>
      <c r="V75" s="62"/>
      <c r="W75" s="62"/>
      <c r="X75" s="62"/>
      <c r="Y75" s="62"/>
      <c r="Z75" s="62"/>
    </row>
    <row r="76">
      <c r="A76" s="62"/>
      <c r="B76" s="62"/>
      <c r="C76" s="62"/>
      <c r="D76" s="62"/>
      <c r="E76" s="62"/>
      <c r="F76" s="61" t="s">
        <v>1209</v>
      </c>
      <c r="G76" s="62"/>
      <c r="H76" s="62"/>
      <c r="I76" s="62"/>
      <c r="J76" s="62"/>
      <c r="K76" s="62" t="s">
        <v>1222</v>
      </c>
      <c r="L76" s="62"/>
      <c r="M76" s="62"/>
      <c r="N76" s="62"/>
      <c r="O76" s="62"/>
      <c r="P76" s="62"/>
      <c r="Q76" s="62"/>
      <c r="R76" s="62"/>
      <c r="S76" s="62"/>
      <c r="T76" s="62"/>
      <c r="U76" s="62"/>
      <c r="V76" s="62"/>
      <c r="W76" s="62"/>
      <c r="X76" s="62"/>
      <c r="Y76" s="62"/>
      <c r="Z76" s="62"/>
    </row>
    <row r="77">
      <c r="A77" s="62"/>
      <c r="B77" s="62"/>
      <c r="C77" s="62"/>
      <c r="D77" s="62"/>
      <c r="E77" s="62"/>
      <c r="F77" s="61" t="s">
        <v>1210</v>
      </c>
      <c r="G77" s="62"/>
      <c r="H77" s="62"/>
      <c r="I77" s="62"/>
      <c r="J77" s="62"/>
      <c r="K77" s="62" t="s">
        <v>1223</v>
      </c>
      <c r="L77" s="62"/>
      <c r="M77" s="62"/>
      <c r="N77" s="62"/>
      <c r="O77" s="62"/>
      <c r="P77" s="62"/>
      <c r="Q77" s="62"/>
      <c r="R77" s="62"/>
      <c r="S77" s="62"/>
      <c r="T77" s="62"/>
      <c r="U77" s="62"/>
      <c r="V77" s="62"/>
      <c r="W77" s="62"/>
      <c r="X77" s="62"/>
      <c r="Y77" s="62"/>
      <c r="Z77" s="62"/>
    </row>
    <row r="78">
      <c r="A78" s="62"/>
      <c r="B78" s="62"/>
      <c r="C78" s="62"/>
      <c r="D78" s="62"/>
      <c r="E78" s="62"/>
      <c r="F78" s="61" t="s">
        <v>1211</v>
      </c>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1" t="s">
        <v>1212</v>
      </c>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1" t="s">
        <v>1213</v>
      </c>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1" t="s">
        <v>1214</v>
      </c>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1" t="s">
        <v>1104</v>
      </c>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1" t="s">
        <v>1109</v>
      </c>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1" t="s">
        <v>953</v>
      </c>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1" t="s">
        <v>1215</v>
      </c>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1" t="s">
        <v>1216</v>
      </c>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1" t="s">
        <v>1217</v>
      </c>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1" t="s">
        <v>1218</v>
      </c>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1" t="s">
        <v>1219</v>
      </c>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1" t="s">
        <v>1220</v>
      </c>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1" t="s">
        <v>1221</v>
      </c>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1" t="s">
        <v>1222</v>
      </c>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1" t="s">
        <v>1223</v>
      </c>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53" t="s">
        <v>1224</v>
      </c>
      <c r="B1" s="65"/>
      <c r="C1" s="65"/>
      <c r="D1" s="65"/>
      <c r="E1" s="65"/>
      <c r="F1" s="65"/>
      <c r="G1" s="65"/>
      <c r="H1" s="65"/>
      <c r="I1" s="65"/>
      <c r="J1" s="65"/>
      <c r="K1" s="65"/>
      <c r="L1" s="65"/>
      <c r="M1" s="65"/>
      <c r="N1" s="65"/>
      <c r="O1" s="65"/>
      <c r="P1" s="65"/>
      <c r="Q1" s="65"/>
      <c r="R1" s="65"/>
      <c r="S1" s="65"/>
      <c r="T1" s="65"/>
      <c r="U1" s="65"/>
      <c r="V1" s="65"/>
      <c r="W1" s="65"/>
      <c r="X1" s="65"/>
      <c r="Y1" s="65"/>
      <c r="Z1" s="65"/>
      <c r="AA1" s="65"/>
    </row>
    <row r="3">
      <c r="A3" s="65"/>
      <c r="B3" s="53" t="s">
        <v>1225</v>
      </c>
      <c r="C3" s="53" t="s">
        <v>1226</v>
      </c>
      <c r="D3" s="53" t="s">
        <v>10</v>
      </c>
      <c r="E3" s="53" t="s">
        <v>1227</v>
      </c>
      <c r="F3" s="65"/>
      <c r="G3" s="65"/>
      <c r="H3" s="65"/>
      <c r="I3" s="65"/>
      <c r="J3" s="65"/>
      <c r="K3" s="65"/>
      <c r="L3" s="65"/>
      <c r="M3" s="65"/>
      <c r="N3" s="65"/>
      <c r="O3" s="65"/>
      <c r="P3" s="65"/>
      <c r="Q3" s="65"/>
      <c r="R3" s="65"/>
      <c r="S3" s="65"/>
      <c r="T3" s="65"/>
      <c r="U3" s="65"/>
      <c r="V3" s="65"/>
      <c r="W3" s="65"/>
      <c r="X3" s="65"/>
      <c r="Y3" s="65"/>
      <c r="Z3" s="65"/>
      <c r="AA3" s="65"/>
    </row>
    <row r="4">
      <c r="A4" s="66"/>
      <c r="B4" s="67" t="s">
        <v>775</v>
      </c>
      <c r="C4" s="67">
        <v>1.0</v>
      </c>
      <c r="D4" s="67" t="s">
        <v>1228</v>
      </c>
      <c r="E4" s="67" t="s">
        <v>1229</v>
      </c>
      <c r="F4" s="66"/>
      <c r="G4" s="66"/>
      <c r="H4" s="66"/>
      <c r="I4" s="66"/>
      <c r="J4" s="66"/>
      <c r="K4" s="66"/>
      <c r="L4" s="66"/>
      <c r="M4" s="66"/>
      <c r="N4" s="66"/>
      <c r="O4" s="66"/>
      <c r="P4" s="66"/>
      <c r="Q4" s="66"/>
      <c r="R4" s="66"/>
      <c r="S4" s="66"/>
      <c r="T4" s="66"/>
      <c r="U4" s="66"/>
      <c r="V4" s="66"/>
      <c r="W4" s="66"/>
      <c r="X4" s="66"/>
      <c r="Y4" s="66"/>
      <c r="Z4" s="66"/>
      <c r="AA4" s="66"/>
    </row>
    <row r="5">
      <c r="A5" s="66"/>
      <c r="B5" s="67" t="s">
        <v>800</v>
      </c>
      <c r="C5" s="67">
        <v>1.0</v>
      </c>
      <c r="D5" s="67" t="s">
        <v>1228</v>
      </c>
      <c r="E5" s="67" t="s">
        <v>1229</v>
      </c>
      <c r="F5" s="66"/>
      <c r="G5" s="66"/>
      <c r="H5" s="66"/>
      <c r="I5" s="66"/>
      <c r="J5" s="66"/>
      <c r="K5" s="66"/>
      <c r="L5" s="66"/>
      <c r="M5" s="66"/>
      <c r="N5" s="66"/>
      <c r="O5" s="66"/>
      <c r="P5" s="66"/>
      <c r="Q5" s="66"/>
      <c r="R5" s="66"/>
      <c r="S5" s="66"/>
      <c r="T5" s="66"/>
      <c r="U5" s="66"/>
      <c r="V5" s="66"/>
      <c r="W5" s="66"/>
      <c r="X5" s="66"/>
      <c r="Y5" s="66"/>
      <c r="Z5" s="66"/>
      <c r="AA5" s="66"/>
    </row>
    <row r="6">
      <c r="A6" s="66"/>
      <c r="B6" s="67" t="s">
        <v>1230</v>
      </c>
      <c r="C6" s="67">
        <v>1.0</v>
      </c>
      <c r="D6" s="67" t="s">
        <v>1228</v>
      </c>
      <c r="E6" s="67" t="s">
        <v>1229</v>
      </c>
      <c r="F6" s="66"/>
      <c r="G6" s="66"/>
      <c r="H6" s="66"/>
      <c r="I6" s="66"/>
      <c r="J6" s="66"/>
      <c r="K6" s="66"/>
      <c r="L6" s="66"/>
      <c r="M6" s="66"/>
      <c r="N6" s="66"/>
      <c r="O6" s="66"/>
      <c r="P6" s="66"/>
      <c r="Q6" s="66"/>
      <c r="R6" s="66"/>
      <c r="S6" s="66"/>
      <c r="T6" s="66"/>
      <c r="U6" s="66"/>
      <c r="V6" s="66"/>
      <c r="W6" s="66"/>
      <c r="X6" s="66"/>
      <c r="Y6" s="66"/>
      <c r="Z6" s="66"/>
      <c r="AA6" s="66"/>
    </row>
    <row r="7">
      <c r="A7" s="66"/>
      <c r="B7" s="67" t="s">
        <v>179</v>
      </c>
      <c r="C7" s="67">
        <v>1.0</v>
      </c>
      <c r="D7" s="67" t="s">
        <v>1231</v>
      </c>
      <c r="E7" s="67" t="s">
        <v>1229</v>
      </c>
      <c r="F7" s="66"/>
      <c r="G7" s="66"/>
      <c r="H7" s="66"/>
      <c r="I7" s="66"/>
      <c r="J7" s="66"/>
      <c r="K7" s="66"/>
      <c r="L7" s="66"/>
      <c r="M7" s="66"/>
      <c r="N7" s="66"/>
      <c r="O7" s="66"/>
      <c r="P7" s="66"/>
      <c r="Q7" s="66"/>
      <c r="R7" s="66"/>
      <c r="S7" s="66"/>
      <c r="T7" s="66"/>
      <c r="U7" s="66"/>
      <c r="V7" s="66"/>
      <c r="W7" s="66"/>
      <c r="X7" s="66"/>
      <c r="Y7" s="66"/>
      <c r="Z7" s="66"/>
      <c r="AA7" s="66"/>
    </row>
    <row r="8">
      <c r="A8" s="66"/>
      <c r="B8" s="67" t="s">
        <v>181</v>
      </c>
      <c r="C8" s="67">
        <v>1.0</v>
      </c>
      <c r="D8" s="67" t="s">
        <v>1232</v>
      </c>
      <c r="E8" s="67" t="s">
        <v>1229</v>
      </c>
      <c r="F8" s="66"/>
      <c r="G8" s="66"/>
      <c r="H8" s="66"/>
      <c r="I8" s="66"/>
      <c r="J8" s="66"/>
      <c r="K8" s="66"/>
      <c r="L8" s="66"/>
      <c r="M8" s="66"/>
      <c r="N8" s="66"/>
      <c r="O8" s="66"/>
      <c r="P8" s="66"/>
      <c r="Q8" s="66"/>
      <c r="R8" s="66"/>
      <c r="S8" s="66"/>
      <c r="T8" s="66"/>
      <c r="U8" s="66"/>
      <c r="V8" s="66"/>
      <c r="W8" s="66"/>
      <c r="X8" s="66"/>
      <c r="Y8" s="66"/>
      <c r="Z8" s="66"/>
      <c r="AA8" s="66"/>
    </row>
    <row r="9">
      <c r="A9" s="66"/>
      <c r="B9" s="67" t="s">
        <v>1233</v>
      </c>
      <c r="C9" s="67">
        <v>0.0</v>
      </c>
      <c r="D9" s="67"/>
      <c r="E9" s="67" t="s">
        <v>1229</v>
      </c>
      <c r="F9" s="66"/>
      <c r="G9" s="66"/>
      <c r="H9" s="66"/>
      <c r="I9" s="66"/>
      <c r="J9" s="66"/>
      <c r="K9" s="66"/>
      <c r="L9" s="66"/>
      <c r="M9" s="66"/>
      <c r="N9" s="66"/>
      <c r="O9" s="66"/>
      <c r="P9" s="66"/>
      <c r="Q9" s="66"/>
      <c r="R9" s="66"/>
      <c r="S9" s="66"/>
      <c r="T9" s="66"/>
      <c r="U9" s="66"/>
      <c r="V9" s="66"/>
      <c r="W9" s="66"/>
      <c r="X9" s="66"/>
      <c r="Y9" s="66"/>
      <c r="Z9" s="66"/>
      <c r="AA9" s="66"/>
    </row>
    <row r="10">
      <c r="B10" s="42" t="s">
        <v>191</v>
      </c>
      <c r="C10" s="42">
        <v>64.0</v>
      </c>
      <c r="D10" s="42" t="s">
        <v>1234</v>
      </c>
      <c r="E10" s="42" t="s">
        <v>1235</v>
      </c>
    </row>
    <row r="11">
      <c r="B11" s="42" t="s">
        <v>203</v>
      </c>
      <c r="C11" s="42">
        <v>172.0</v>
      </c>
      <c r="D11" s="42" t="s">
        <v>1236</v>
      </c>
      <c r="E11" s="42" t="s">
        <v>1237</v>
      </c>
    </row>
    <row r="12">
      <c r="B12" s="42" t="s">
        <v>214</v>
      </c>
      <c r="C12" s="42">
        <v>573.0</v>
      </c>
      <c r="D12" s="42" t="s">
        <v>1238</v>
      </c>
      <c r="E12" s="42" t="s">
        <v>1239</v>
      </c>
    </row>
    <row r="13">
      <c r="B13" s="42" t="s">
        <v>220</v>
      </c>
      <c r="C13" s="42">
        <v>29.0</v>
      </c>
      <c r="D13" s="42" t="s">
        <v>1240</v>
      </c>
      <c r="E13" s="42" t="s">
        <v>1241</v>
      </c>
    </row>
    <row r="14">
      <c r="A14" s="66"/>
      <c r="B14" s="67" t="s">
        <v>1242</v>
      </c>
      <c r="C14" s="67">
        <v>0.0</v>
      </c>
      <c r="D14" s="67"/>
      <c r="E14" s="67" t="s">
        <v>1229</v>
      </c>
      <c r="F14" s="66"/>
      <c r="G14" s="66"/>
      <c r="H14" s="66"/>
      <c r="I14" s="66"/>
      <c r="J14" s="66"/>
      <c r="K14" s="66"/>
      <c r="L14" s="66"/>
      <c r="M14" s="66"/>
      <c r="N14" s="66"/>
      <c r="O14" s="66"/>
      <c r="P14" s="66"/>
      <c r="Q14" s="66"/>
      <c r="R14" s="66"/>
      <c r="S14" s="66"/>
      <c r="T14" s="66"/>
      <c r="U14" s="66"/>
      <c r="V14" s="66"/>
      <c r="W14" s="66"/>
      <c r="X14" s="66"/>
      <c r="Y14" s="66"/>
      <c r="Z14" s="66"/>
      <c r="AA14" s="66"/>
    </row>
    <row r="15">
      <c r="A15" s="66"/>
      <c r="B15" s="67" t="s">
        <v>1243</v>
      </c>
      <c r="C15" s="67">
        <v>0.0</v>
      </c>
      <c r="D15" s="67"/>
      <c r="E15" s="67" t="s">
        <v>1229</v>
      </c>
      <c r="F15" s="66"/>
      <c r="G15" s="66"/>
      <c r="H15" s="66"/>
      <c r="I15" s="66"/>
      <c r="J15" s="66"/>
      <c r="K15" s="66"/>
      <c r="L15" s="66"/>
      <c r="M15" s="66"/>
      <c r="N15" s="66"/>
      <c r="O15" s="66"/>
      <c r="P15" s="66"/>
      <c r="Q15" s="66"/>
      <c r="R15" s="66"/>
      <c r="S15" s="66"/>
      <c r="T15" s="66"/>
      <c r="U15" s="66"/>
      <c r="V15" s="66"/>
      <c r="W15" s="66"/>
      <c r="X15" s="66"/>
      <c r="Y15" s="66"/>
      <c r="Z15" s="66"/>
      <c r="AA15" s="66"/>
    </row>
    <row r="16">
      <c r="A16" s="66"/>
      <c r="B16" s="67" t="s">
        <v>227</v>
      </c>
      <c r="C16" s="67">
        <v>1.0</v>
      </c>
      <c r="D16" s="67" t="s">
        <v>1244</v>
      </c>
      <c r="E16" s="67" t="s">
        <v>1229</v>
      </c>
      <c r="F16" s="66"/>
      <c r="G16" s="66"/>
      <c r="H16" s="66"/>
      <c r="I16" s="66"/>
      <c r="J16" s="66"/>
      <c r="K16" s="66"/>
      <c r="L16" s="66"/>
      <c r="M16" s="66"/>
      <c r="N16" s="66"/>
      <c r="O16" s="66"/>
      <c r="P16" s="66"/>
      <c r="Q16" s="66"/>
      <c r="R16" s="66"/>
      <c r="S16" s="66"/>
      <c r="T16" s="66"/>
      <c r="U16" s="66"/>
      <c r="V16" s="66"/>
      <c r="W16" s="66"/>
      <c r="X16" s="66"/>
      <c r="Y16" s="66"/>
      <c r="Z16" s="66"/>
      <c r="AA16" s="66"/>
    </row>
    <row r="17">
      <c r="B17" s="42" t="s">
        <v>233</v>
      </c>
      <c r="C17" s="42">
        <v>300.0</v>
      </c>
      <c r="D17" s="42" t="s">
        <v>1245</v>
      </c>
      <c r="E17" s="42" t="s">
        <v>1246</v>
      </c>
    </row>
    <row r="18">
      <c r="A18" s="66"/>
      <c r="B18" s="67" t="s">
        <v>1247</v>
      </c>
      <c r="C18" s="68">
        <v>0.0</v>
      </c>
      <c r="D18" s="68"/>
      <c r="E18" s="68" t="s">
        <v>1229</v>
      </c>
      <c r="F18" s="66"/>
      <c r="G18" s="66"/>
      <c r="H18" s="66"/>
      <c r="I18" s="66"/>
      <c r="J18" s="66"/>
      <c r="K18" s="66"/>
      <c r="L18" s="66"/>
      <c r="M18" s="66"/>
      <c r="N18" s="66"/>
      <c r="O18" s="66"/>
      <c r="P18" s="66"/>
      <c r="Q18" s="66"/>
      <c r="R18" s="66"/>
      <c r="S18" s="66"/>
      <c r="T18" s="66"/>
      <c r="U18" s="66"/>
      <c r="V18" s="66"/>
      <c r="W18" s="66"/>
      <c r="X18" s="66"/>
      <c r="Y18" s="66"/>
      <c r="Z18" s="66"/>
      <c r="AA18" s="66"/>
    </row>
    <row r="19">
      <c r="A19" s="66"/>
      <c r="B19" s="67" t="s">
        <v>1248</v>
      </c>
      <c r="C19" s="68">
        <v>0.0</v>
      </c>
      <c r="D19" s="68"/>
      <c r="E19" s="68" t="s">
        <v>1229</v>
      </c>
      <c r="F19" s="66"/>
      <c r="G19" s="66"/>
      <c r="H19" s="66"/>
      <c r="I19" s="66"/>
      <c r="J19" s="66"/>
      <c r="K19" s="66"/>
      <c r="L19" s="66"/>
      <c r="M19" s="66"/>
      <c r="N19" s="66"/>
      <c r="O19" s="66"/>
      <c r="P19" s="66"/>
      <c r="Q19" s="66"/>
      <c r="R19" s="66"/>
      <c r="S19" s="66"/>
      <c r="T19" s="66"/>
      <c r="U19" s="66"/>
      <c r="V19" s="66"/>
      <c r="W19" s="66"/>
      <c r="X19" s="66"/>
      <c r="Y19" s="66"/>
      <c r="Z19" s="66"/>
      <c r="AA19" s="66"/>
    </row>
    <row r="20">
      <c r="A20" s="66"/>
      <c r="B20" s="67" t="s">
        <v>1249</v>
      </c>
      <c r="C20" s="68">
        <v>0.0</v>
      </c>
      <c r="D20" s="68"/>
      <c r="E20" s="68" t="s">
        <v>1229</v>
      </c>
      <c r="F20" s="66"/>
      <c r="G20" s="66"/>
      <c r="H20" s="66"/>
      <c r="I20" s="66"/>
      <c r="J20" s="66"/>
      <c r="K20" s="66"/>
      <c r="L20" s="66"/>
      <c r="M20" s="66"/>
      <c r="N20" s="66"/>
      <c r="O20" s="66"/>
      <c r="P20" s="66"/>
      <c r="Q20" s="66"/>
      <c r="R20" s="66"/>
      <c r="S20" s="66"/>
      <c r="T20" s="66"/>
      <c r="U20" s="66"/>
      <c r="V20" s="66"/>
      <c r="W20" s="66"/>
      <c r="X20" s="66"/>
      <c r="Y20" s="66"/>
      <c r="Z20" s="66"/>
      <c r="AA20" s="66"/>
    </row>
    <row r="21">
      <c r="A21" s="66"/>
      <c r="B21" s="67" t="s">
        <v>1250</v>
      </c>
      <c r="C21" s="68">
        <v>0.0</v>
      </c>
      <c r="D21" s="68"/>
      <c r="E21" s="68" t="s">
        <v>1229</v>
      </c>
      <c r="F21" s="66"/>
      <c r="G21" s="66"/>
      <c r="H21" s="66"/>
      <c r="I21" s="66"/>
      <c r="J21" s="66"/>
      <c r="K21" s="66"/>
      <c r="L21" s="66"/>
      <c r="M21" s="66"/>
      <c r="N21" s="66"/>
      <c r="O21" s="66"/>
      <c r="P21" s="66"/>
      <c r="Q21" s="66"/>
      <c r="R21" s="66"/>
      <c r="S21" s="66"/>
      <c r="T21" s="66"/>
      <c r="U21" s="66"/>
      <c r="V21" s="66"/>
      <c r="W21" s="66"/>
      <c r="X21" s="66"/>
      <c r="Y21" s="66"/>
      <c r="Z21" s="66"/>
      <c r="AA21" s="66"/>
    </row>
    <row r="22">
      <c r="A22" s="66"/>
      <c r="B22" s="67" t="s">
        <v>1251</v>
      </c>
      <c r="C22" s="68">
        <v>0.0</v>
      </c>
      <c r="D22" s="68"/>
      <c r="E22" s="68" t="s">
        <v>1229</v>
      </c>
      <c r="F22" s="66"/>
      <c r="G22" s="66"/>
      <c r="H22" s="66"/>
      <c r="I22" s="66"/>
      <c r="J22" s="66"/>
      <c r="K22" s="66"/>
      <c r="L22" s="66"/>
      <c r="M22" s="66"/>
      <c r="N22" s="66"/>
      <c r="O22" s="66"/>
      <c r="P22" s="66"/>
      <c r="Q22" s="66"/>
      <c r="R22" s="66"/>
      <c r="S22" s="66"/>
      <c r="T22" s="66"/>
      <c r="U22" s="66"/>
      <c r="V22" s="66"/>
      <c r="W22" s="66"/>
      <c r="X22" s="66"/>
      <c r="Y22" s="66"/>
      <c r="Z22" s="66"/>
      <c r="AA22" s="66"/>
    </row>
    <row r="23">
      <c r="A23" s="66"/>
      <c r="B23" s="67" t="s">
        <v>1252</v>
      </c>
      <c r="C23" s="68">
        <v>0.0</v>
      </c>
      <c r="D23" s="68"/>
      <c r="E23" s="68" t="s">
        <v>1229</v>
      </c>
      <c r="F23" s="66"/>
      <c r="G23" s="66"/>
      <c r="H23" s="66"/>
      <c r="I23" s="66"/>
      <c r="J23" s="66"/>
      <c r="K23" s="66"/>
      <c r="L23" s="66"/>
      <c r="M23" s="66"/>
      <c r="N23" s="66"/>
      <c r="O23" s="66"/>
      <c r="P23" s="66"/>
      <c r="Q23" s="66"/>
      <c r="R23" s="66"/>
      <c r="S23" s="66"/>
      <c r="T23" s="66"/>
      <c r="U23" s="66"/>
      <c r="V23" s="66"/>
      <c r="W23" s="66"/>
      <c r="X23" s="66"/>
      <c r="Y23" s="66"/>
      <c r="Z23" s="66"/>
      <c r="AA23" s="66"/>
    </row>
    <row r="24">
      <c r="A24" s="66"/>
      <c r="B24" s="67" t="s">
        <v>1253</v>
      </c>
      <c r="C24" s="68">
        <v>0.0</v>
      </c>
      <c r="D24" s="68"/>
      <c r="E24" s="68" t="s">
        <v>1229</v>
      </c>
      <c r="F24" s="66"/>
      <c r="G24" s="66"/>
      <c r="H24" s="66"/>
      <c r="I24" s="66"/>
      <c r="J24" s="66"/>
      <c r="K24" s="66"/>
      <c r="L24" s="66"/>
      <c r="M24" s="66"/>
      <c r="N24" s="66"/>
      <c r="O24" s="66"/>
      <c r="P24" s="66"/>
      <c r="Q24" s="66"/>
      <c r="R24" s="66"/>
      <c r="S24" s="66"/>
      <c r="T24" s="66"/>
      <c r="U24" s="66"/>
      <c r="V24" s="66"/>
      <c r="W24" s="66"/>
      <c r="X24" s="66"/>
      <c r="Y24" s="66"/>
      <c r="Z24" s="66"/>
      <c r="AA24" s="66"/>
    </row>
    <row r="25">
      <c r="A25" s="66"/>
      <c r="B25" s="67" t="s">
        <v>299</v>
      </c>
      <c r="C25" s="67">
        <v>3.0</v>
      </c>
      <c r="D25" s="67" t="s">
        <v>1254</v>
      </c>
      <c r="E25" s="67" t="s">
        <v>1229</v>
      </c>
      <c r="F25" s="66"/>
      <c r="G25" s="66"/>
      <c r="H25" s="66"/>
      <c r="I25" s="66"/>
      <c r="J25" s="66"/>
      <c r="K25" s="66"/>
      <c r="L25" s="66"/>
      <c r="M25" s="66"/>
      <c r="N25" s="66"/>
      <c r="O25" s="66"/>
      <c r="P25" s="66"/>
      <c r="Q25" s="66"/>
      <c r="R25" s="66"/>
      <c r="S25" s="66"/>
      <c r="T25" s="66"/>
      <c r="U25" s="66"/>
      <c r="V25" s="66"/>
      <c r="W25" s="66"/>
      <c r="X25" s="66"/>
      <c r="Y25" s="66"/>
      <c r="Z25" s="66"/>
      <c r="AA25" s="66"/>
    </row>
    <row r="26">
      <c r="A26" s="66"/>
      <c r="B26" s="67" t="s">
        <v>1255</v>
      </c>
      <c r="C26" s="67">
        <v>0.0</v>
      </c>
      <c r="D26" s="67"/>
      <c r="E26" s="67" t="s">
        <v>1229</v>
      </c>
      <c r="F26" s="66"/>
      <c r="G26" s="66"/>
      <c r="H26" s="66"/>
      <c r="I26" s="66"/>
      <c r="J26" s="66"/>
      <c r="K26" s="66"/>
      <c r="L26" s="66"/>
      <c r="M26" s="66"/>
      <c r="N26" s="66"/>
      <c r="O26" s="66"/>
      <c r="P26" s="66"/>
      <c r="Q26" s="66"/>
      <c r="R26" s="66"/>
      <c r="S26" s="66"/>
      <c r="T26" s="66"/>
      <c r="U26" s="66"/>
      <c r="V26" s="66"/>
      <c r="W26" s="66"/>
      <c r="X26" s="66"/>
      <c r="Y26" s="66"/>
      <c r="Z26" s="66"/>
      <c r="AA26" s="66"/>
    </row>
    <row r="27">
      <c r="A27" s="66"/>
      <c r="B27" s="67" t="s">
        <v>325</v>
      </c>
      <c r="C27" s="67">
        <v>1.0</v>
      </c>
      <c r="D27" s="67" t="s">
        <v>1254</v>
      </c>
      <c r="E27" s="67" t="s">
        <v>1229</v>
      </c>
      <c r="F27" s="66"/>
      <c r="G27" s="66"/>
      <c r="H27" s="66"/>
      <c r="I27" s="66"/>
      <c r="J27" s="66"/>
      <c r="K27" s="66"/>
      <c r="L27" s="66"/>
      <c r="M27" s="66"/>
      <c r="N27" s="66"/>
      <c r="O27" s="66"/>
      <c r="P27" s="66"/>
      <c r="Q27" s="66"/>
      <c r="R27" s="66"/>
      <c r="S27" s="66"/>
      <c r="T27" s="66"/>
      <c r="U27" s="66"/>
      <c r="V27" s="66"/>
      <c r="W27" s="66"/>
      <c r="X27" s="66"/>
      <c r="Y27" s="66"/>
      <c r="Z27" s="66"/>
      <c r="AA27" s="66"/>
    </row>
    <row r="28">
      <c r="B28" s="42" t="s">
        <v>329</v>
      </c>
      <c r="C28" s="42">
        <v>2466.0</v>
      </c>
      <c r="D28" s="42" t="s">
        <v>1256</v>
      </c>
      <c r="E28" s="42" t="s">
        <v>1257</v>
      </c>
    </row>
    <row r="29">
      <c r="B29" s="42" t="s">
        <v>357</v>
      </c>
      <c r="C29" s="42">
        <v>8.0</v>
      </c>
      <c r="D29" s="42" t="s">
        <v>1258</v>
      </c>
      <c r="E29" s="42" t="s">
        <v>1241</v>
      </c>
    </row>
    <row r="30">
      <c r="A30" s="66"/>
      <c r="B30" s="67" t="s">
        <v>362</v>
      </c>
      <c r="C30" s="67">
        <v>7.0</v>
      </c>
      <c r="D30" s="67" t="s">
        <v>1259</v>
      </c>
      <c r="E30" s="67" t="s">
        <v>1229</v>
      </c>
      <c r="F30" s="66"/>
      <c r="G30" s="66"/>
      <c r="H30" s="66"/>
      <c r="I30" s="66"/>
      <c r="J30" s="66"/>
      <c r="K30" s="66"/>
      <c r="L30" s="66"/>
      <c r="M30" s="66"/>
      <c r="N30" s="66"/>
      <c r="O30" s="66"/>
      <c r="P30" s="66"/>
      <c r="Q30" s="66"/>
      <c r="R30" s="66"/>
      <c r="S30" s="66"/>
      <c r="T30" s="66"/>
      <c r="U30" s="66"/>
      <c r="V30" s="66"/>
      <c r="W30" s="66"/>
      <c r="X30" s="66"/>
      <c r="Y30" s="66"/>
      <c r="Z30" s="66"/>
      <c r="AA30" s="66"/>
    </row>
    <row r="31">
      <c r="A31" s="66"/>
      <c r="B31" s="67" t="s">
        <v>365</v>
      </c>
      <c r="C31" s="67">
        <v>4.0</v>
      </c>
      <c r="D31" s="67" t="s">
        <v>1259</v>
      </c>
      <c r="E31" s="67" t="s">
        <v>1229</v>
      </c>
      <c r="F31" s="66"/>
      <c r="G31" s="66"/>
      <c r="H31" s="66"/>
      <c r="I31" s="66"/>
      <c r="J31" s="66"/>
      <c r="K31" s="66"/>
      <c r="L31" s="66"/>
      <c r="M31" s="66"/>
      <c r="N31" s="66"/>
      <c r="O31" s="66"/>
      <c r="P31" s="66"/>
      <c r="Q31" s="66"/>
      <c r="R31" s="66"/>
      <c r="S31" s="66"/>
      <c r="T31" s="66"/>
      <c r="U31" s="66"/>
      <c r="V31" s="66"/>
      <c r="W31" s="66"/>
      <c r="X31" s="66"/>
      <c r="Y31" s="66"/>
      <c r="Z31" s="66"/>
      <c r="AA31" s="66"/>
    </row>
    <row r="32">
      <c r="B32" s="42" t="s">
        <v>367</v>
      </c>
      <c r="C32" s="42">
        <v>13.0</v>
      </c>
      <c r="D32" s="42" t="s">
        <v>1234</v>
      </c>
      <c r="E32" s="42" t="s">
        <v>1235</v>
      </c>
    </row>
    <row r="33">
      <c r="B33" s="42" t="s">
        <v>375</v>
      </c>
      <c r="C33" s="42">
        <v>10964.0</v>
      </c>
      <c r="D33" s="42" t="s">
        <v>1260</v>
      </c>
      <c r="E33" s="42" t="s">
        <v>1246</v>
      </c>
    </row>
    <row r="34">
      <c r="B34" s="42" t="s">
        <v>588</v>
      </c>
      <c r="C34" s="42">
        <v>340.0</v>
      </c>
      <c r="D34" s="42" t="s">
        <v>1261</v>
      </c>
      <c r="E34" s="42" t="s">
        <v>1262</v>
      </c>
    </row>
    <row r="35">
      <c r="B35" s="42" t="s">
        <v>600</v>
      </c>
      <c r="C35" s="42">
        <v>719.0</v>
      </c>
      <c r="D35" s="42" t="s">
        <v>1263</v>
      </c>
      <c r="E35" s="42" t="s">
        <v>1264</v>
      </c>
    </row>
    <row r="36">
      <c r="B36" s="42" t="s">
        <v>603</v>
      </c>
      <c r="C36" s="42">
        <v>9.0</v>
      </c>
      <c r="D36" s="42" t="s">
        <v>1265</v>
      </c>
      <c r="E36" s="42" t="s">
        <v>1266</v>
      </c>
    </row>
    <row r="37">
      <c r="B37" s="42" t="s">
        <v>608</v>
      </c>
      <c r="C37" s="42">
        <v>33.0</v>
      </c>
      <c r="D37" s="42" t="s">
        <v>1234</v>
      </c>
      <c r="E37" s="42" t="s">
        <v>1235</v>
      </c>
    </row>
    <row r="38">
      <c r="B38" s="42" t="s">
        <v>615</v>
      </c>
      <c r="C38" s="42">
        <v>10113.0</v>
      </c>
      <c r="D38" s="42" t="s">
        <v>1267</v>
      </c>
      <c r="E38" s="42" t="s">
        <v>1268</v>
      </c>
    </row>
    <row r="39">
      <c r="B39" s="42" t="s">
        <v>370</v>
      </c>
      <c r="C39" s="42">
        <v>6.0</v>
      </c>
      <c r="D39" s="42" t="s">
        <v>1263</v>
      </c>
      <c r="E39" s="42" t="s">
        <v>1264</v>
      </c>
    </row>
    <row r="40">
      <c r="B40" s="42" t="s">
        <v>373</v>
      </c>
      <c r="C40" s="42">
        <v>5.0</v>
      </c>
      <c r="D40" s="42" t="s">
        <v>1263</v>
      </c>
      <c r="E40" s="42" t="s">
        <v>1264</v>
      </c>
    </row>
    <row r="41">
      <c r="B41" s="42" t="s">
        <v>627</v>
      </c>
      <c r="C41" s="42">
        <v>57.0</v>
      </c>
      <c r="D41" s="42" t="s">
        <v>1269</v>
      </c>
      <c r="E41" s="42" t="s">
        <v>1270</v>
      </c>
    </row>
    <row r="42">
      <c r="A42" s="66"/>
      <c r="B42" s="67" t="s">
        <v>666</v>
      </c>
      <c r="C42" s="67">
        <v>10.0</v>
      </c>
      <c r="D42" s="67" t="s">
        <v>1271</v>
      </c>
      <c r="E42" s="67" t="s">
        <v>1229</v>
      </c>
      <c r="F42" s="66"/>
      <c r="G42" s="66"/>
      <c r="H42" s="66"/>
      <c r="I42" s="66"/>
      <c r="J42" s="66"/>
      <c r="K42" s="66"/>
      <c r="L42" s="66"/>
      <c r="M42" s="66"/>
      <c r="N42" s="66"/>
      <c r="O42" s="66"/>
      <c r="P42" s="66"/>
      <c r="Q42" s="66"/>
      <c r="R42" s="66"/>
      <c r="S42" s="66"/>
      <c r="T42" s="66"/>
      <c r="U42" s="66"/>
      <c r="V42" s="66"/>
      <c r="W42" s="66"/>
      <c r="X42" s="66"/>
      <c r="Y42" s="66"/>
      <c r="Z42" s="66"/>
      <c r="AA42" s="66"/>
    </row>
    <row r="43">
      <c r="A43" s="66"/>
      <c r="B43" s="67" t="s">
        <v>1272</v>
      </c>
      <c r="C43" s="67">
        <v>0.0</v>
      </c>
      <c r="D43" s="67" t="s">
        <v>1273</v>
      </c>
      <c r="E43" s="67" t="s">
        <v>1229</v>
      </c>
      <c r="F43" s="66"/>
      <c r="G43" s="66"/>
      <c r="H43" s="66"/>
      <c r="I43" s="66"/>
      <c r="J43" s="66"/>
      <c r="K43" s="66"/>
      <c r="L43" s="66"/>
      <c r="M43" s="66"/>
      <c r="N43" s="66"/>
      <c r="O43" s="66"/>
      <c r="P43" s="66"/>
      <c r="Q43" s="66"/>
      <c r="R43" s="66"/>
      <c r="S43" s="66"/>
      <c r="T43" s="66"/>
      <c r="U43" s="66"/>
      <c r="V43" s="66"/>
      <c r="W43" s="66"/>
      <c r="X43" s="66"/>
      <c r="Y43" s="66"/>
      <c r="Z43" s="66"/>
      <c r="AA43" s="66"/>
    </row>
    <row r="44">
      <c r="A44" s="66"/>
      <c r="B44" s="67" t="s">
        <v>1274</v>
      </c>
      <c r="C44" s="67">
        <v>0.0</v>
      </c>
      <c r="D44" s="67" t="s">
        <v>1273</v>
      </c>
      <c r="E44" s="67" t="s">
        <v>1229</v>
      </c>
      <c r="F44" s="66"/>
      <c r="G44" s="66"/>
      <c r="H44" s="66"/>
      <c r="I44" s="66"/>
      <c r="J44" s="66"/>
      <c r="K44" s="66"/>
      <c r="L44" s="66"/>
      <c r="M44" s="66"/>
      <c r="N44" s="66"/>
      <c r="O44" s="66"/>
      <c r="P44" s="66"/>
      <c r="Q44" s="66"/>
      <c r="R44" s="66"/>
      <c r="S44" s="66"/>
      <c r="T44" s="66"/>
      <c r="U44" s="66"/>
      <c r="V44" s="66"/>
      <c r="W44" s="66"/>
      <c r="X44" s="66"/>
      <c r="Y44" s="66"/>
      <c r="Z44" s="66"/>
      <c r="AA44" s="66"/>
    </row>
    <row r="45">
      <c r="A45" s="66"/>
      <c r="B45" s="67" t="s">
        <v>1275</v>
      </c>
      <c r="C45" s="67">
        <v>0.0</v>
      </c>
      <c r="D45" s="67" t="s">
        <v>1273</v>
      </c>
      <c r="E45" s="67" t="s">
        <v>1229</v>
      </c>
      <c r="F45" s="66"/>
      <c r="G45" s="66"/>
      <c r="H45" s="66"/>
      <c r="I45" s="66"/>
      <c r="J45" s="66"/>
      <c r="K45" s="66"/>
      <c r="L45" s="66"/>
      <c r="M45" s="66"/>
      <c r="N45" s="66"/>
      <c r="O45" s="66"/>
      <c r="P45" s="66"/>
      <c r="Q45" s="66"/>
      <c r="R45" s="66"/>
      <c r="S45" s="66"/>
      <c r="T45" s="66"/>
      <c r="U45" s="66"/>
      <c r="V45" s="66"/>
      <c r="W45" s="66"/>
      <c r="X45" s="66"/>
      <c r="Y45" s="66"/>
      <c r="Z45" s="66"/>
      <c r="AA45" s="66"/>
    </row>
    <row r="46">
      <c r="B46" s="42" t="s">
        <v>455</v>
      </c>
      <c r="C46" s="42">
        <v>89.0</v>
      </c>
      <c r="D46" s="42" t="s">
        <v>1276</v>
      </c>
      <c r="E46" s="42" t="s">
        <v>149</v>
      </c>
    </row>
    <row r="47">
      <c r="A47" s="66"/>
      <c r="B47" s="67" t="s">
        <v>673</v>
      </c>
      <c r="C47" s="67">
        <v>1.0</v>
      </c>
      <c r="D47" s="67" t="s">
        <v>1277</v>
      </c>
      <c r="E47" s="67" t="s">
        <v>1229</v>
      </c>
      <c r="F47" s="66"/>
      <c r="G47" s="66"/>
      <c r="H47" s="66"/>
      <c r="I47" s="66"/>
      <c r="J47" s="66"/>
      <c r="K47" s="66"/>
      <c r="L47" s="66"/>
      <c r="M47" s="66"/>
      <c r="N47" s="66"/>
      <c r="O47" s="66"/>
      <c r="P47" s="66"/>
      <c r="Q47" s="66"/>
      <c r="R47" s="66"/>
      <c r="S47" s="66"/>
      <c r="T47" s="66"/>
      <c r="U47" s="66"/>
      <c r="V47" s="66"/>
      <c r="W47" s="66"/>
      <c r="X47" s="66"/>
      <c r="Y47" s="66"/>
      <c r="Z47" s="66"/>
      <c r="AA47" s="66"/>
    </row>
    <row r="48">
      <c r="A48" s="66"/>
      <c r="B48" s="67" t="s">
        <v>676</v>
      </c>
      <c r="C48" s="67">
        <v>22.0</v>
      </c>
      <c r="D48" s="67" t="s">
        <v>1278</v>
      </c>
      <c r="E48" s="67" t="s">
        <v>1229</v>
      </c>
      <c r="F48" s="66"/>
      <c r="G48" s="66"/>
      <c r="H48" s="66"/>
      <c r="I48" s="66"/>
      <c r="J48" s="66"/>
      <c r="K48" s="66"/>
      <c r="L48" s="66"/>
      <c r="M48" s="66"/>
      <c r="N48" s="66"/>
      <c r="O48" s="66"/>
      <c r="P48" s="66"/>
      <c r="Q48" s="66"/>
      <c r="R48" s="66"/>
      <c r="S48" s="66"/>
      <c r="T48" s="66"/>
      <c r="U48" s="66"/>
      <c r="V48" s="66"/>
      <c r="W48" s="66"/>
      <c r="X48" s="66"/>
      <c r="Y48" s="66"/>
      <c r="Z48" s="66"/>
      <c r="AA48" s="66"/>
    </row>
    <row r="49">
      <c r="A49" s="66"/>
      <c r="B49" s="67" t="s">
        <v>1279</v>
      </c>
      <c r="C49" s="67">
        <v>0.0</v>
      </c>
      <c r="D49" s="67"/>
      <c r="E49" s="67" t="s">
        <v>1229</v>
      </c>
      <c r="F49" s="66"/>
      <c r="G49" s="66"/>
      <c r="H49" s="66"/>
      <c r="I49" s="66"/>
      <c r="J49" s="66"/>
      <c r="K49" s="66"/>
      <c r="L49" s="66"/>
      <c r="M49" s="66"/>
      <c r="N49" s="66"/>
      <c r="O49" s="66"/>
      <c r="P49" s="66"/>
      <c r="Q49" s="66"/>
      <c r="R49" s="66"/>
      <c r="S49" s="66"/>
      <c r="T49" s="66"/>
      <c r="U49" s="66"/>
      <c r="V49" s="66"/>
      <c r="W49" s="66"/>
      <c r="X49" s="66"/>
      <c r="Y49" s="66"/>
      <c r="Z49" s="66"/>
      <c r="AA49" s="66"/>
    </row>
    <row r="50">
      <c r="A50" s="66"/>
      <c r="B50" s="67" t="s">
        <v>687</v>
      </c>
      <c r="C50" s="67">
        <v>10.0</v>
      </c>
      <c r="D50" s="67" t="s">
        <v>1280</v>
      </c>
      <c r="E50" s="67" t="s">
        <v>1229</v>
      </c>
      <c r="F50" s="66"/>
      <c r="G50" s="66"/>
      <c r="H50" s="66"/>
      <c r="I50" s="66"/>
      <c r="J50" s="66"/>
      <c r="K50" s="66"/>
      <c r="L50" s="66"/>
      <c r="M50" s="66"/>
      <c r="N50" s="66"/>
      <c r="O50" s="66"/>
      <c r="P50" s="66"/>
      <c r="Q50" s="66"/>
      <c r="R50" s="66"/>
      <c r="S50" s="66"/>
      <c r="T50" s="66"/>
      <c r="U50" s="66"/>
      <c r="V50" s="66"/>
      <c r="W50" s="66"/>
      <c r="X50" s="66"/>
      <c r="Y50" s="66"/>
      <c r="Z50" s="66"/>
      <c r="AA50" s="66"/>
    </row>
    <row r="51">
      <c r="B51" s="42" t="s">
        <v>689</v>
      </c>
      <c r="C51" s="42">
        <v>1042.0</v>
      </c>
      <c r="D51" s="42" t="s">
        <v>1281</v>
      </c>
      <c r="E51" s="42" t="s">
        <v>1282</v>
      </c>
    </row>
    <row r="52">
      <c r="B52" s="42" t="s">
        <v>716</v>
      </c>
      <c r="C52" s="42">
        <v>2804.0</v>
      </c>
      <c r="D52" s="42" t="s">
        <v>1283</v>
      </c>
      <c r="E52" s="42" t="s">
        <v>1268</v>
      </c>
    </row>
    <row r="53">
      <c r="B53" s="42" t="s">
        <v>769</v>
      </c>
      <c r="C53" s="42">
        <v>386.0</v>
      </c>
      <c r="D53" s="42" t="s">
        <v>1284</v>
      </c>
      <c r="E53" s="42" t="s">
        <v>1268</v>
      </c>
    </row>
    <row r="54">
      <c r="B54" s="42" t="s">
        <v>713</v>
      </c>
      <c r="C54" s="42">
        <v>6.0</v>
      </c>
      <c r="D54" s="42" t="s">
        <v>1285</v>
      </c>
      <c r="E54" s="42" t="s">
        <v>1264</v>
      </c>
    </row>
    <row r="55">
      <c r="A55" s="66"/>
      <c r="B55" s="67" t="s">
        <v>1286</v>
      </c>
      <c r="C55" s="67">
        <v>0.0</v>
      </c>
      <c r="D55" s="67"/>
      <c r="E55" s="67" t="s">
        <v>1229</v>
      </c>
      <c r="F55" s="66"/>
      <c r="G55" s="66"/>
      <c r="H55" s="66"/>
      <c r="I55" s="66"/>
      <c r="J55" s="66"/>
      <c r="K55" s="66"/>
      <c r="L55" s="66"/>
      <c r="M55" s="66"/>
      <c r="N55" s="66"/>
      <c r="O55" s="66"/>
      <c r="P55" s="66"/>
      <c r="Q55" s="66"/>
      <c r="R55" s="66"/>
      <c r="S55" s="66"/>
      <c r="T55" s="66"/>
      <c r="U55" s="66"/>
      <c r="V55" s="66"/>
      <c r="W55" s="66"/>
      <c r="X55" s="66"/>
      <c r="Y55" s="66"/>
      <c r="Z55" s="66"/>
      <c r="AA55" s="66"/>
    </row>
    <row r="56">
      <c r="A56" s="66"/>
      <c r="B56" s="67" t="s">
        <v>1287</v>
      </c>
      <c r="C56" s="67">
        <v>0.0</v>
      </c>
      <c r="D56" s="67"/>
      <c r="E56" s="67" t="s">
        <v>1229</v>
      </c>
      <c r="F56" s="66"/>
      <c r="G56" s="66"/>
      <c r="H56" s="66"/>
      <c r="I56" s="66"/>
      <c r="J56" s="66"/>
      <c r="K56" s="66"/>
      <c r="L56" s="66"/>
      <c r="M56" s="66"/>
      <c r="N56" s="66"/>
      <c r="O56" s="66"/>
      <c r="P56" s="66"/>
      <c r="Q56" s="66"/>
      <c r="R56" s="66"/>
      <c r="S56" s="66"/>
      <c r="T56" s="66"/>
      <c r="U56" s="66"/>
      <c r="V56" s="66"/>
      <c r="W56" s="66"/>
      <c r="X56" s="66"/>
      <c r="Y56" s="66"/>
      <c r="Z56" s="66"/>
      <c r="AA56" s="66"/>
    </row>
    <row r="57">
      <c r="A57" s="66"/>
      <c r="B57" s="67" t="s">
        <v>1288</v>
      </c>
      <c r="C57" s="67">
        <v>0.0</v>
      </c>
      <c r="D57" s="67"/>
      <c r="E57" s="67" t="s">
        <v>1229</v>
      </c>
      <c r="F57" s="66"/>
      <c r="G57" s="66"/>
      <c r="H57" s="66"/>
      <c r="I57" s="66"/>
      <c r="J57" s="66"/>
      <c r="K57" s="66"/>
      <c r="L57" s="66"/>
      <c r="M57" s="66"/>
      <c r="N57" s="66"/>
      <c r="O57" s="66"/>
      <c r="P57" s="66"/>
      <c r="Q57" s="66"/>
      <c r="R57" s="66"/>
      <c r="S57" s="66"/>
      <c r="T57" s="66"/>
      <c r="U57" s="66"/>
      <c r="V57" s="66"/>
      <c r="W57" s="66"/>
      <c r="X57" s="66"/>
      <c r="Y57" s="66"/>
      <c r="Z57" s="66"/>
      <c r="AA57" s="66"/>
    </row>
  </sheetData>
  <drawing r:id="rId1"/>
</worksheet>
</file>